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ЭтаКнига" defaultThemeVersion="124226"/>
  <bookViews>
    <workbookView xWindow="120" yWindow="105" windowWidth="15120" windowHeight="8010" activeTab="30"/>
  </bookViews>
  <sheets>
    <sheet name="2" sheetId="51" r:id="rId1"/>
    <sheet name="3" sheetId="9" r:id="rId2"/>
    <sheet name="4" sheetId="10" r:id="rId3"/>
    <sheet name="5" sheetId="11" r:id="rId4"/>
    <sheet name="6" sheetId="12" r:id="rId5"/>
    <sheet name="7" sheetId="13" r:id="rId6"/>
    <sheet name="8" sheetId="14" r:id="rId7"/>
    <sheet name="9" sheetId="15" r:id="rId8"/>
    <sheet name="10" sheetId="16" r:id="rId9"/>
    <sheet name="12" sheetId="44" r:id="rId10"/>
    <sheet name="15" sheetId="54" r:id="rId11"/>
    <sheet name="16" sheetId="49" r:id="rId12"/>
    <sheet name="20" sheetId="21" r:id="rId13"/>
    <sheet name="21" sheetId="22" r:id="rId14"/>
    <sheet name="22" sheetId="23" r:id="rId15"/>
    <sheet name="23" sheetId="24" r:id="rId16"/>
    <sheet name="24" sheetId="25" r:id="rId17"/>
    <sheet name="25" sheetId="26" r:id="rId18"/>
    <sheet name="26" sheetId="27" r:id="rId19"/>
    <sheet name="27" sheetId="28" r:id="rId20"/>
    <sheet name="28" sheetId="29" r:id="rId21"/>
    <sheet name="30" sheetId="31" r:id="rId22"/>
    <sheet name="31" sheetId="32" r:id="rId23"/>
    <sheet name="32" sheetId="33" r:id="rId24"/>
    <sheet name="33" sheetId="52" r:id="rId25"/>
    <sheet name="34" sheetId="46" r:id="rId26"/>
    <sheet name="35" sheetId="47" r:id="rId27"/>
    <sheet name="36" sheetId="48" r:id="rId28"/>
    <sheet name="37" sheetId="38" r:id="rId29"/>
    <sheet name="38" sheetId="39" r:id="rId30"/>
    <sheet name="39" sheetId="55" r:id="rId31"/>
    <sheet name="свод" sheetId="50" r:id="rId32"/>
    <sheet name="Лист1" sheetId="53" r:id="rId33"/>
  </sheets>
  <definedNames>
    <definedName name="sub_100331" localSheetId="10">'15'!#REF!</definedName>
    <definedName name="sub_100332" localSheetId="10">'15'!#REF!</definedName>
    <definedName name="_xlnm.Print_Area" localSheetId="8">'10'!$A$1:$Q$448</definedName>
    <definedName name="_xlnm.Print_Area" localSheetId="9">'12'!$A$1:$Q$446</definedName>
    <definedName name="_xlnm.Print_Area" localSheetId="10">'15'!$A$1:$Q$447</definedName>
    <definedName name="_xlnm.Print_Area" localSheetId="11">'16'!$A$1:$Q$446</definedName>
    <definedName name="_xlnm.Print_Area" localSheetId="0">'2'!$A$1:$Q$448</definedName>
    <definedName name="_xlnm.Print_Area" localSheetId="12">'20'!$A$1:$Q$446</definedName>
    <definedName name="_xlnm.Print_Area" localSheetId="13">'21'!$A$1:$Q$446</definedName>
    <definedName name="_xlnm.Print_Area" localSheetId="14">'22'!$A$1:$Q$446</definedName>
    <definedName name="_xlnm.Print_Area" localSheetId="15">'23'!$A$1:$Q$447</definedName>
    <definedName name="_xlnm.Print_Area" localSheetId="16">'24'!$A$1:$Q$447</definedName>
    <definedName name="_xlnm.Print_Area" localSheetId="17">'25'!$A$1:$Q$447</definedName>
    <definedName name="_xlnm.Print_Area" localSheetId="18">'26'!$A$1:$Q$447</definedName>
    <definedName name="_xlnm.Print_Area" localSheetId="19">'27'!$A$1:$Q$447</definedName>
    <definedName name="_xlnm.Print_Area" localSheetId="20">'28'!$A$1:$Q$447</definedName>
    <definedName name="_xlnm.Print_Area" localSheetId="1">'3'!$A$1:$Q$446</definedName>
    <definedName name="_xlnm.Print_Area" localSheetId="21">'30'!$A$1:$Q$447</definedName>
    <definedName name="_xlnm.Print_Area" localSheetId="22">'31'!$A$1:$Q$447</definedName>
    <definedName name="_xlnm.Print_Area" localSheetId="23">'32'!$A$1:$Q$447</definedName>
    <definedName name="_xlnm.Print_Area" localSheetId="24">'33'!$A$1:$Q$447</definedName>
    <definedName name="_xlnm.Print_Area" localSheetId="25">'34'!$A$1:$Q$447</definedName>
    <definedName name="_xlnm.Print_Area" localSheetId="26">'35'!$A$1:$Q$447</definedName>
    <definedName name="_xlnm.Print_Area" localSheetId="27">'36'!$A$1:$Q$447</definedName>
    <definedName name="_xlnm.Print_Area" localSheetId="28">'37'!$A$1:$Q$447</definedName>
    <definedName name="_xlnm.Print_Area" localSheetId="29">'38'!$A$1:$Q$447</definedName>
    <definedName name="_xlnm.Print_Area" localSheetId="30">'39'!$A$1:$Q$447</definedName>
    <definedName name="_xlnm.Print_Area" localSheetId="2">'4'!$A$1:$Q$446</definedName>
    <definedName name="_xlnm.Print_Area" localSheetId="3">'5'!$A$1:$Q$448</definedName>
    <definedName name="_xlnm.Print_Area" localSheetId="4">'6'!$A$1:$Q$446</definedName>
    <definedName name="_xlnm.Print_Area" localSheetId="5">'7'!$A$1:$Q$447</definedName>
    <definedName name="_xlnm.Print_Area" localSheetId="6">'8'!$A$1:$Q$447</definedName>
    <definedName name="_xlnm.Print_Area" localSheetId="7">'9'!$A$1:$Q$447</definedName>
    <definedName name="_xlnm.Print_Area" localSheetId="31">свод!$A$1:$O$409</definedName>
  </definedNames>
  <calcPr calcId="125725" fullPrecision="0"/>
</workbook>
</file>

<file path=xl/calcChain.xml><?xml version="1.0" encoding="utf-8"?>
<calcChain xmlns="http://schemas.openxmlformats.org/spreadsheetml/2006/main">
  <c r="J209" i="50"/>
  <c r="J210"/>
  <c r="J211"/>
  <c r="J212"/>
  <c r="J213"/>
  <c r="J214"/>
  <c r="J144"/>
  <c r="K144" s="1"/>
  <c r="L144" l="1"/>
  <c r="N348" i="10" l="1"/>
  <c r="N348" i="14"/>
  <c r="N348" i="54"/>
  <c r="N348" i="21"/>
  <c r="N348" i="23"/>
  <c r="N348" i="26"/>
  <c r="N348" i="28"/>
  <c r="N348" i="31"/>
  <c r="N348" i="33"/>
  <c r="N348" i="52"/>
  <c r="N348" i="38"/>
  <c r="N348" i="39"/>
  <c r="N348" i="55"/>
  <c r="N348" i="50"/>
  <c r="K376" i="46"/>
  <c r="L374" i="48"/>
  <c r="K374"/>
  <c r="J378"/>
  <c r="L372" i="27"/>
  <c r="K372"/>
  <c r="L373" i="24"/>
  <c r="K373"/>
  <c r="Q372" i="47" l="1"/>
  <c r="J372" i="50" l="1"/>
  <c r="J373"/>
  <c r="J374"/>
  <c r="J375"/>
  <c r="J371"/>
  <c r="J293"/>
  <c r="K293"/>
  <c r="L293"/>
  <c r="J294"/>
  <c r="J295"/>
  <c r="J296"/>
  <c r="J297"/>
  <c r="J298"/>
  <c r="J299"/>
  <c r="J300"/>
  <c r="J301"/>
  <c r="J302"/>
  <c r="J303"/>
  <c r="J304"/>
  <c r="J305"/>
  <c r="J307"/>
  <c r="K307"/>
  <c r="L307"/>
  <c r="J308"/>
  <c r="K308"/>
  <c r="L308"/>
  <c r="J309"/>
  <c r="K309"/>
  <c r="L309"/>
  <c r="J310"/>
  <c r="K310"/>
  <c r="L310"/>
  <c r="J311"/>
  <c r="K311"/>
  <c r="L311"/>
  <c r="K292"/>
  <c r="L292"/>
  <c r="J292"/>
  <c r="J253"/>
  <c r="K253"/>
  <c r="L253"/>
  <c r="J254"/>
  <c r="J255"/>
  <c r="K255"/>
  <c r="L255"/>
  <c r="J252"/>
  <c r="J378" i="13"/>
  <c r="Q378" s="1"/>
  <c r="Q377"/>
  <c r="Q376"/>
  <c r="L376"/>
  <c r="K376"/>
  <c r="Q375"/>
  <c r="L375"/>
  <c r="K375"/>
  <c r="Q374"/>
  <c r="L374"/>
  <c r="K374"/>
  <c r="Q373"/>
  <c r="L373"/>
  <c r="K373"/>
  <c r="Q372"/>
  <c r="L372"/>
  <c r="K372"/>
  <c r="Q371"/>
  <c r="L371"/>
  <c r="K371"/>
  <c r="K378" l="1"/>
  <c r="L378"/>
  <c r="J208" i="50" l="1"/>
  <c r="J138"/>
  <c r="J139"/>
  <c r="J140"/>
  <c r="J141"/>
  <c r="J142"/>
  <c r="J143"/>
  <c r="K143" s="1"/>
  <c r="J137"/>
  <c r="J69"/>
  <c r="J70"/>
  <c r="J71"/>
  <c r="J72"/>
  <c r="J73"/>
  <c r="J68"/>
  <c r="L143" l="1"/>
  <c r="L214"/>
  <c r="K214"/>
  <c r="L378" i="55"/>
  <c r="K378"/>
  <c r="J378"/>
  <c r="Q378" s="1"/>
  <c r="Q377"/>
  <c r="Q376"/>
  <c r="Q375"/>
  <c r="Q374"/>
  <c r="Q373"/>
  <c r="Q372"/>
  <c r="Q371"/>
  <c r="L314"/>
  <c r="K314"/>
  <c r="J314"/>
  <c r="Q314" s="1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Q293"/>
  <c r="N286"/>
  <c r="N285"/>
  <c r="L257"/>
  <c r="K257"/>
  <c r="J257"/>
  <c r="Q257" s="1"/>
  <c r="Q256"/>
  <c r="Q255"/>
  <c r="Q254"/>
  <c r="Q253"/>
  <c r="Q252"/>
  <c r="J216"/>
  <c r="Q216" s="1"/>
  <c r="Q215"/>
  <c r="Q214"/>
  <c r="Q213"/>
  <c r="L213"/>
  <c r="K213"/>
  <c r="Q212"/>
  <c r="L212"/>
  <c r="K212"/>
  <c r="Q211"/>
  <c r="L211"/>
  <c r="K211"/>
  <c r="Q210"/>
  <c r="L210"/>
  <c r="K210"/>
  <c r="Q209"/>
  <c r="L209"/>
  <c r="K209"/>
  <c r="Q208"/>
  <c r="J145"/>
  <c r="Q145" s="1"/>
  <c r="Q144"/>
  <c r="Q143"/>
  <c r="Q142"/>
  <c r="Q141"/>
  <c r="Q140"/>
  <c r="L140"/>
  <c r="K140"/>
  <c r="Q139"/>
  <c r="L139"/>
  <c r="K139"/>
  <c r="Q138"/>
  <c r="L138"/>
  <c r="K138"/>
  <c r="Q137"/>
  <c r="J76"/>
  <c r="Q75"/>
  <c r="Q74"/>
  <c r="Q73"/>
  <c r="Q72"/>
  <c r="L72"/>
  <c r="K72"/>
  <c r="Q71"/>
  <c r="L71"/>
  <c r="K71"/>
  <c r="Q70"/>
  <c r="L70"/>
  <c r="K70"/>
  <c r="Q69"/>
  <c r="L69"/>
  <c r="K69"/>
  <c r="Q68"/>
  <c r="L145" l="1"/>
  <c r="K76"/>
  <c r="L76"/>
  <c r="K145"/>
  <c r="K216"/>
  <c r="J217"/>
  <c r="Q217" s="1"/>
  <c r="L216"/>
  <c r="Q76"/>
  <c r="J146"/>
  <c r="Q146" s="1"/>
  <c r="L146" l="1"/>
  <c r="L217"/>
  <c r="K217"/>
  <c r="K146"/>
  <c r="J378" i="47"/>
  <c r="L375" i="27"/>
  <c r="K375"/>
  <c r="L375" i="49"/>
  <c r="K375"/>
  <c r="J378" i="11" l="1"/>
  <c r="L373"/>
  <c r="K373"/>
  <c r="L372"/>
  <c r="K372"/>
  <c r="Q372" i="50" l="1"/>
  <c r="Q373"/>
  <c r="Q374"/>
  <c r="Q375"/>
  <c r="J378" i="32"/>
  <c r="J378" i="31"/>
  <c r="J378" i="29"/>
  <c r="Q378" s="1"/>
  <c r="J378" i="27"/>
  <c r="J378" i="25"/>
  <c r="Q378" s="1"/>
  <c r="J378" i="24"/>
  <c r="Q378" s="1"/>
  <c r="J378" i="22"/>
  <c r="J378" i="21"/>
  <c r="Q378" s="1"/>
  <c r="J378" i="49"/>
  <c r="J378" i="44"/>
  <c r="J377" i="16"/>
  <c r="J376" i="50" s="1"/>
  <c r="Q376" s="1"/>
  <c r="J378" i="15"/>
  <c r="Q378" s="1"/>
  <c r="J378" i="10"/>
  <c r="Q378" s="1"/>
  <c r="J306" i="50"/>
  <c r="Q306" s="1"/>
  <c r="Q376" i="47"/>
  <c r="Q373"/>
  <c r="L371"/>
  <c r="K371"/>
  <c r="L372" i="32"/>
  <c r="K372"/>
  <c r="K371" i="29"/>
  <c r="L371"/>
  <c r="K372"/>
  <c r="L372"/>
  <c r="K371" i="27"/>
  <c r="L371"/>
  <c r="L374" i="25"/>
  <c r="K374"/>
  <c r="J378" i="12"/>
  <c r="J378" i="9"/>
  <c r="Q73" i="50"/>
  <c r="K72"/>
  <c r="Q142"/>
  <c r="L213"/>
  <c r="Q210"/>
  <c r="L211"/>
  <c r="K212"/>
  <c r="Q214"/>
  <c r="Q208"/>
  <c r="A437" i="48"/>
  <c r="Q138" i="50"/>
  <c r="Q139"/>
  <c r="Q140"/>
  <c r="L141"/>
  <c r="Q143"/>
  <c r="J378" i="28"/>
  <c r="Q373" i="9"/>
  <c r="Q372"/>
  <c r="J378" i="51"/>
  <c r="Q378" s="1"/>
  <c r="Q377" i="39"/>
  <c r="Q376"/>
  <c r="Q375"/>
  <c r="Q374"/>
  <c r="Q373"/>
  <c r="Q372"/>
  <c r="J378"/>
  <c r="Q378" s="1"/>
  <c r="J378" i="46"/>
  <c r="J378" i="52"/>
  <c r="Q377" i="33"/>
  <c r="Q376"/>
  <c r="Q375"/>
  <c r="Q374"/>
  <c r="Q373"/>
  <c r="Q372"/>
  <c r="J378"/>
  <c r="Q378" s="1"/>
  <c r="Q377" i="54"/>
  <c r="Q376"/>
  <c r="Q375"/>
  <c r="Q374"/>
  <c r="Q373"/>
  <c r="Q372"/>
  <c r="J378"/>
  <c r="Q378" s="1"/>
  <c r="L315"/>
  <c r="K315"/>
  <c r="J315"/>
  <c r="Q315" s="1"/>
  <c r="Q314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N287"/>
  <c r="N286"/>
  <c r="L258"/>
  <c r="K258"/>
  <c r="J258"/>
  <c r="Q258" s="1"/>
  <c r="Q257"/>
  <c r="Q256"/>
  <c r="Q255"/>
  <c r="Q254"/>
  <c r="Q253"/>
  <c r="J216"/>
  <c r="Q216" s="1"/>
  <c r="Q215"/>
  <c r="Q214"/>
  <c r="Q213"/>
  <c r="L213"/>
  <c r="K213"/>
  <c r="Q212"/>
  <c r="Q211"/>
  <c r="Q210"/>
  <c r="Q209"/>
  <c r="Q208"/>
  <c r="J145"/>
  <c r="Q145" s="1"/>
  <c r="Q144"/>
  <c r="Q143"/>
  <c r="Q142"/>
  <c r="L142"/>
  <c r="K142"/>
  <c r="Q141"/>
  <c r="Q140"/>
  <c r="Q139"/>
  <c r="Q138"/>
  <c r="Q137"/>
  <c r="J76"/>
  <c r="Q76" s="1"/>
  <c r="Q75"/>
  <c r="Q74"/>
  <c r="Q73"/>
  <c r="L73"/>
  <c r="K73"/>
  <c r="Q72"/>
  <c r="L72"/>
  <c r="K72"/>
  <c r="Q71"/>
  <c r="Q70"/>
  <c r="Q69"/>
  <c r="Q68"/>
  <c r="L378" i="39"/>
  <c r="K378"/>
  <c r="Q371"/>
  <c r="L371" i="33"/>
  <c r="L372"/>
  <c r="L373"/>
  <c r="L374"/>
  <c r="L375"/>
  <c r="L376"/>
  <c r="K371"/>
  <c r="Q371"/>
  <c r="K372"/>
  <c r="K373"/>
  <c r="K374"/>
  <c r="K375"/>
  <c r="K376"/>
  <c r="K378" i="54"/>
  <c r="Q371"/>
  <c r="L378"/>
  <c r="Q139" i="44"/>
  <c r="N344" i="16"/>
  <c r="N344" i="44"/>
  <c r="N344" i="47"/>
  <c r="Q372" i="51"/>
  <c r="Q373"/>
  <c r="Q374"/>
  <c r="Q375"/>
  <c r="Q376"/>
  <c r="Q377"/>
  <c r="Q375" i="9"/>
  <c r="Q377"/>
  <c r="Q373" i="10"/>
  <c r="Q374"/>
  <c r="Q377"/>
  <c r="Q374" i="11"/>
  <c r="Q377"/>
  <c r="Q372" i="12"/>
  <c r="Q373"/>
  <c r="Q374"/>
  <c r="Q375"/>
  <c r="Q376"/>
  <c r="Q377"/>
  <c r="Q377" i="14"/>
  <c r="Q372" i="15"/>
  <c r="Q374"/>
  <c r="Q375"/>
  <c r="Q376"/>
  <c r="Q377"/>
  <c r="Q371" i="16"/>
  <c r="Q375"/>
  <c r="Q376"/>
  <c r="Q374" i="44"/>
  <c r="Q377"/>
  <c r="Q373" i="49"/>
  <c r="Q374"/>
  <c r="Q377"/>
  <c r="Q374" i="21"/>
  <c r="Q376"/>
  <c r="Q377"/>
  <c r="Q373" i="22"/>
  <c r="Q374"/>
  <c r="Q377"/>
  <c r="Q377" i="23"/>
  <c r="Q374" i="24"/>
  <c r="Q377"/>
  <c r="Q373" i="25"/>
  <c r="Q376"/>
  <c r="Q377"/>
  <c r="Q377" i="26"/>
  <c r="Q374" i="27"/>
  <c r="Q376"/>
  <c r="Q377"/>
  <c r="Q374" i="28"/>
  <c r="Q377"/>
  <c r="Q373" i="29"/>
  <c r="Q374"/>
  <c r="Q377"/>
  <c r="Q374" i="31"/>
  <c r="Q377"/>
  <c r="Q374" i="32"/>
  <c r="Q376"/>
  <c r="Q377"/>
  <c r="Q373" i="52"/>
  <c r="Q374"/>
  <c r="Q377"/>
  <c r="Q373" i="46"/>
  <c r="Q374"/>
  <c r="Q377"/>
  <c r="Q374" i="47"/>
  <c r="Q375"/>
  <c r="Q377"/>
  <c r="Q373" i="48"/>
  <c r="Q377"/>
  <c r="Q377" i="38"/>
  <c r="Q371" i="12"/>
  <c r="Q371" i="15"/>
  <c r="Q370" i="16"/>
  <c r="Q371" i="49"/>
  <c r="Q371" i="27"/>
  <c r="Q371" i="29"/>
  <c r="Q295" i="51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295" i="9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294" i="10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11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5" i="12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294" i="13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1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15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16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4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5" i="49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294" i="21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22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23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2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25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5" i="26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294" i="27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28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29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31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32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33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52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46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5" i="47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294" i="48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38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39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51"/>
  <c r="Q294" i="9"/>
  <c r="Q293" i="10"/>
  <c r="Q293" i="11"/>
  <c r="Q294" i="12"/>
  <c r="Q293" i="13"/>
  <c r="Q293" i="14"/>
  <c r="Q293" i="15"/>
  <c r="Q293" i="16"/>
  <c r="Q293" i="44"/>
  <c r="Q294" i="49"/>
  <c r="Q293" i="21"/>
  <c r="Q293" i="22"/>
  <c r="Q293" i="23"/>
  <c r="Q293" i="24"/>
  <c r="Q293" i="25"/>
  <c r="Q294" i="26"/>
  <c r="Q293" i="27"/>
  <c r="Q293" i="28"/>
  <c r="Q293" i="29"/>
  <c r="Q293" i="31"/>
  <c r="Q293" i="32"/>
  <c r="Q293" i="33"/>
  <c r="Q293" i="52"/>
  <c r="Q293" i="46"/>
  <c r="Q294" i="47"/>
  <c r="Q293" i="48"/>
  <c r="Q293" i="38"/>
  <c r="Q293" i="39"/>
  <c r="Q255" i="51"/>
  <c r="Q255" i="9"/>
  <c r="Q254" i="10"/>
  <c r="Q254" i="11"/>
  <c r="Q255" i="12"/>
  <c r="Q254" i="13"/>
  <c r="Q255" i="14"/>
  <c r="Q254" i="15"/>
  <c r="Q254" i="16"/>
  <c r="Q254" i="44"/>
  <c r="Q255" i="49"/>
  <c r="Q254" i="21"/>
  <c r="Q254" i="22"/>
  <c r="Q254" i="23"/>
  <c r="Q254" i="24"/>
  <c r="Q254" i="25"/>
  <c r="Q255" i="26"/>
  <c r="Q254" i="27"/>
  <c r="Q254" i="28"/>
  <c r="Q254" i="29"/>
  <c r="Q254" i="31"/>
  <c r="Q254" i="32"/>
  <c r="Q254" i="33"/>
  <c r="Q254" i="52"/>
  <c r="Q254" i="46"/>
  <c r="Q254" i="47"/>
  <c r="Q254" i="48"/>
  <c r="Q254" i="38"/>
  <c r="Q254" i="39"/>
  <c r="Q253" i="51"/>
  <c r="Q253" i="9"/>
  <c r="Q252" i="10"/>
  <c r="Q252" i="11"/>
  <c r="Q253" i="12"/>
  <c r="Q252" i="13"/>
  <c r="Q253" i="14"/>
  <c r="Q252" i="15"/>
  <c r="Q252" i="16"/>
  <c r="Q252" i="44"/>
  <c r="Q253" i="49"/>
  <c r="Q252" i="21"/>
  <c r="Q252" i="22"/>
  <c r="Q252" i="23"/>
  <c r="Q252" i="24"/>
  <c r="Q252" i="25"/>
  <c r="Q253" i="26"/>
  <c r="Q252" i="27"/>
  <c r="Q252" i="28"/>
  <c r="Q252" i="29"/>
  <c r="Q252" i="31"/>
  <c r="Q252" i="32"/>
  <c r="Q252" i="33"/>
  <c r="Q252" i="52"/>
  <c r="Q252" i="46"/>
  <c r="Q252" i="47"/>
  <c r="Q252" i="48"/>
  <c r="Q252" i="38"/>
  <c r="Q252" i="39"/>
  <c r="Q209" i="51"/>
  <c r="Q210"/>
  <c r="Q211"/>
  <c r="Q212"/>
  <c r="Q213"/>
  <c r="Q214"/>
  <c r="Q215"/>
  <c r="Q209" i="9"/>
  <c r="Q210"/>
  <c r="Q211"/>
  <c r="Q212"/>
  <c r="Q213"/>
  <c r="Q214"/>
  <c r="Q215"/>
  <c r="Q209" i="10"/>
  <c r="Q210"/>
  <c r="Q211"/>
  <c r="Q212"/>
  <c r="Q213"/>
  <c r="Q214"/>
  <c r="Q215"/>
  <c r="Q209" i="11"/>
  <c r="Q210"/>
  <c r="Q211"/>
  <c r="Q212"/>
  <c r="Q213"/>
  <c r="Q214"/>
  <c r="Q215"/>
  <c r="Q209" i="12"/>
  <c r="Q210"/>
  <c r="Q211"/>
  <c r="Q212"/>
  <c r="Q213"/>
  <c r="Q214"/>
  <c r="Q215"/>
  <c r="Q209" i="13"/>
  <c r="Q210"/>
  <c r="Q211"/>
  <c r="Q212"/>
  <c r="Q213"/>
  <c r="Q214"/>
  <c r="Q215"/>
  <c r="Q209" i="14"/>
  <c r="Q210"/>
  <c r="Q211"/>
  <c r="Q212"/>
  <c r="Q213"/>
  <c r="Q214"/>
  <c r="Q215"/>
  <c r="Q209" i="15"/>
  <c r="Q210"/>
  <c r="Q211"/>
  <c r="Q212"/>
  <c r="Q213"/>
  <c r="Q214"/>
  <c r="Q215"/>
  <c r="Q209" i="16"/>
  <c r="Q210"/>
  <c r="Q211"/>
  <c r="Q212"/>
  <c r="Q213"/>
  <c r="Q214"/>
  <c r="Q215"/>
  <c r="Q209" i="44"/>
  <c r="Q210"/>
  <c r="Q211"/>
  <c r="Q212"/>
  <c r="Q213"/>
  <c r="Q214"/>
  <c r="Q215"/>
  <c r="Q209" i="49"/>
  <c r="Q210"/>
  <c r="Q211"/>
  <c r="Q212"/>
  <c r="Q213"/>
  <c r="Q214"/>
  <c r="Q215"/>
  <c r="Q209" i="21"/>
  <c r="Q210"/>
  <c r="Q211"/>
  <c r="Q212"/>
  <c r="Q213"/>
  <c r="Q214"/>
  <c r="Q215"/>
  <c r="Q209" i="22"/>
  <c r="Q210"/>
  <c r="Q211"/>
  <c r="Q212"/>
  <c r="Q213"/>
  <c r="Q214"/>
  <c r="Q215"/>
  <c r="Q209" i="23"/>
  <c r="Q210"/>
  <c r="Q211"/>
  <c r="Q212"/>
  <c r="Q213"/>
  <c r="Q214"/>
  <c r="Q215"/>
  <c r="Q209" i="24"/>
  <c r="Q210"/>
  <c r="Q211"/>
  <c r="Q212"/>
  <c r="Q213"/>
  <c r="Q214"/>
  <c r="Q215"/>
  <c r="Q209" i="25"/>
  <c r="Q210"/>
  <c r="Q211"/>
  <c r="Q212"/>
  <c r="Q213"/>
  <c r="Q214"/>
  <c r="Q215"/>
  <c r="Q209" i="26"/>
  <c r="Q210"/>
  <c r="Q211"/>
  <c r="Q212"/>
  <c r="Q213"/>
  <c r="Q214"/>
  <c r="Q215"/>
  <c r="Q209" i="27"/>
  <c r="Q210"/>
  <c r="Q211"/>
  <c r="Q212"/>
  <c r="Q213"/>
  <c r="Q214"/>
  <c r="Q215"/>
  <c r="Q209" i="28"/>
  <c r="Q210"/>
  <c r="Q211"/>
  <c r="Q212"/>
  <c r="Q213"/>
  <c r="Q214"/>
  <c r="Q215"/>
  <c r="Q209" i="29"/>
  <c r="Q210"/>
  <c r="Q211"/>
  <c r="Q212"/>
  <c r="Q213"/>
  <c r="Q214"/>
  <c r="Q215"/>
  <c r="Q209" i="31"/>
  <c r="Q210"/>
  <c r="Q211"/>
  <c r="Q212"/>
  <c r="Q213"/>
  <c r="Q214"/>
  <c r="Q215"/>
  <c r="Q209" i="32"/>
  <c r="Q210"/>
  <c r="Q211"/>
  <c r="Q212"/>
  <c r="Q213"/>
  <c r="Q214"/>
  <c r="Q215"/>
  <c r="Q209" i="33"/>
  <c r="Q210"/>
  <c r="Q211"/>
  <c r="Q212"/>
  <c r="Q213"/>
  <c r="Q214"/>
  <c r="Q215"/>
  <c r="Q209" i="52"/>
  <c r="Q210"/>
  <c r="Q211"/>
  <c r="Q212"/>
  <c r="Q213"/>
  <c r="Q214"/>
  <c r="Q215"/>
  <c r="Q209" i="46"/>
  <c r="Q210"/>
  <c r="Q211"/>
  <c r="Q212"/>
  <c r="Q213"/>
  <c r="Q214"/>
  <c r="Q215"/>
  <c r="Q209" i="47"/>
  <c r="Q210"/>
  <c r="Q211"/>
  <c r="Q212"/>
  <c r="Q213"/>
  <c r="Q214"/>
  <c r="Q215"/>
  <c r="Q209" i="48"/>
  <c r="Q210"/>
  <c r="Q211"/>
  <c r="Q212"/>
  <c r="Q213"/>
  <c r="Q214"/>
  <c r="Q215"/>
  <c r="Q209" i="38"/>
  <c r="Q210"/>
  <c r="Q211"/>
  <c r="Q212"/>
  <c r="Q213"/>
  <c r="Q214"/>
  <c r="Q215"/>
  <c r="Q209" i="39"/>
  <c r="Q210"/>
  <c r="Q211"/>
  <c r="Q212"/>
  <c r="Q213"/>
  <c r="Q214"/>
  <c r="Q215"/>
  <c r="Q211" i="50"/>
  <c r="Q208" i="51"/>
  <c r="Q208" i="9"/>
  <c r="Q208" i="10"/>
  <c r="Q208" i="11"/>
  <c r="Q208" i="12"/>
  <c r="Q208" i="13"/>
  <c r="Q208" i="14"/>
  <c r="Q208" i="15"/>
  <c r="Q208" i="16"/>
  <c r="Q208" i="44"/>
  <c r="Q208" i="49"/>
  <c r="Q208" i="21"/>
  <c r="Q208" i="22"/>
  <c r="Q208" i="23"/>
  <c r="Q208" i="24"/>
  <c r="Q208" i="25"/>
  <c r="Q208" i="26"/>
  <c r="Q208" i="27"/>
  <c r="Q208" i="28"/>
  <c r="Q208" i="29"/>
  <c r="Q208" i="31"/>
  <c r="Q208" i="32"/>
  <c r="Q208" i="33"/>
  <c r="Q208" i="52"/>
  <c r="Q208" i="46"/>
  <c r="Q208" i="47"/>
  <c r="Q208" i="48"/>
  <c r="Q208" i="38"/>
  <c r="Q208" i="39"/>
  <c r="Q138" i="51"/>
  <c r="Q139"/>
  <c r="Q140"/>
  <c r="Q141"/>
  <c r="Q142"/>
  <c r="Q143"/>
  <c r="Q144"/>
  <c r="Q138" i="9"/>
  <c r="Q139"/>
  <c r="Q140"/>
  <c r="Q141"/>
  <c r="Q142"/>
  <c r="Q143"/>
  <c r="Q144"/>
  <c r="Q138" i="10"/>
  <c r="Q139"/>
  <c r="Q140"/>
  <c r="Q141"/>
  <c r="Q142"/>
  <c r="Q143"/>
  <c r="Q144"/>
  <c r="Q138" i="11"/>
  <c r="Q139"/>
  <c r="Q140"/>
  <c r="Q141"/>
  <c r="Q142"/>
  <c r="Q143"/>
  <c r="Q144"/>
  <c r="Q138" i="12"/>
  <c r="Q139"/>
  <c r="Q140"/>
  <c r="Q141"/>
  <c r="Q142"/>
  <c r="Q143"/>
  <c r="Q144"/>
  <c r="Q138" i="13"/>
  <c r="Q139"/>
  <c r="Q140"/>
  <c r="Q141"/>
  <c r="Q142"/>
  <c r="Q143"/>
  <c r="Q144"/>
  <c r="Q138" i="14"/>
  <c r="Q139"/>
  <c r="Q140"/>
  <c r="Q141"/>
  <c r="Q142"/>
  <c r="Q143"/>
  <c r="Q144"/>
  <c r="Q138" i="15"/>
  <c r="Q139"/>
  <c r="Q140"/>
  <c r="Q141"/>
  <c r="Q142"/>
  <c r="Q143"/>
  <c r="Q144"/>
  <c r="Q138" i="16"/>
  <c r="Q139"/>
  <c r="Q140"/>
  <c r="Q141"/>
  <c r="Q142"/>
  <c r="Q143"/>
  <c r="Q144"/>
  <c r="Q138" i="44"/>
  <c r="Q140"/>
  <c r="Q141"/>
  <c r="Q142"/>
  <c r="Q143"/>
  <c r="Q144"/>
  <c r="Q138" i="49"/>
  <c r="Q139"/>
  <c r="Q140"/>
  <c r="Q141"/>
  <c r="Q142"/>
  <c r="Q143"/>
  <c r="Q144"/>
  <c r="Q138" i="21"/>
  <c r="Q139"/>
  <c r="Q140"/>
  <c r="Q141"/>
  <c r="Q142"/>
  <c r="Q143"/>
  <c r="Q144"/>
  <c r="Q138" i="22"/>
  <c r="Q139"/>
  <c r="Q140"/>
  <c r="Q141"/>
  <c r="Q142"/>
  <c r="Q143"/>
  <c r="Q144"/>
  <c r="Q138" i="23"/>
  <c r="Q139"/>
  <c r="Q140"/>
  <c r="Q141"/>
  <c r="Q142"/>
  <c r="Q143"/>
  <c r="Q144"/>
  <c r="Q138" i="24"/>
  <c r="Q139"/>
  <c r="Q140"/>
  <c r="Q141"/>
  <c r="Q142"/>
  <c r="Q143"/>
  <c r="Q144"/>
  <c r="Q138" i="25"/>
  <c r="Q139"/>
  <c r="Q140"/>
  <c r="Q141"/>
  <c r="Q142"/>
  <c r="Q143"/>
  <c r="Q144"/>
  <c r="Q138" i="26"/>
  <c r="Q139"/>
  <c r="Q140"/>
  <c r="Q141"/>
  <c r="Q142"/>
  <c r="Q143"/>
  <c r="Q144"/>
  <c r="Q138" i="27"/>
  <c r="Q139"/>
  <c r="Q140"/>
  <c r="Q141"/>
  <c r="Q142"/>
  <c r="Q143"/>
  <c r="Q144"/>
  <c r="Q138" i="28"/>
  <c r="Q139"/>
  <c r="Q140"/>
  <c r="Q141"/>
  <c r="Q142"/>
  <c r="Q143"/>
  <c r="Q144"/>
  <c r="Q138" i="29"/>
  <c r="Q139"/>
  <c r="Q140"/>
  <c r="Q141"/>
  <c r="Q142"/>
  <c r="Q143"/>
  <c r="Q144"/>
  <c r="Q138" i="31"/>
  <c r="Q139"/>
  <c r="Q140"/>
  <c r="Q141"/>
  <c r="Q142"/>
  <c r="Q143"/>
  <c r="Q144"/>
  <c r="Q138" i="32"/>
  <c r="Q139"/>
  <c r="Q140"/>
  <c r="Q141"/>
  <c r="Q142"/>
  <c r="Q143"/>
  <c r="Q144"/>
  <c r="Q138" i="33"/>
  <c r="Q139"/>
  <c r="Q140"/>
  <c r="Q141"/>
  <c r="Q142"/>
  <c r="Q143"/>
  <c r="Q144"/>
  <c r="Q138" i="52"/>
  <c r="Q139"/>
  <c r="Q140"/>
  <c r="Q141"/>
  <c r="Q142"/>
  <c r="Q143"/>
  <c r="Q144"/>
  <c r="Q138" i="46"/>
  <c r="Q139"/>
  <c r="Q140"/>
  <c r="Q141"/>
  <c r="Q142"/>
  <c r="Q143"/>
  <c r="Q144"/>
  <c r="Q138" i="47"/>
  <c r="Q139"/>
  <c r="Q140"/>
  <c r="Q141"/>
  <c r="Q142"/>
  <c r="Q143"/>
  <c r="Q144"/>
  <c r="Q138" i="48"/>
  <c r="Q139"/>
  <c r="Q140"/>
  <c r="Q141"/>
  <c r="Q142"/>
  <c r="Q143"/>
  <c r="Q144"/>
  <c r="Q138" i="38"/>
  <c r="Q139"/>
  <c r="Q140"/>
  <c r="Q141"/>
  <c r="Q142"/>
  <c r="Q143"/>
  <c r="Q144"/>
  <c r="Q138" i="39"/>
  <c r="Q139"/>
  <c r="Q140"/>
  <c r="Q141"/>
  <c r="Q142"/>
  <c r="Q143"/>
  <c r="Q144"/>
  <c r="Q137" i="51"/>
  <c r="Q137" i="9"/>
  <c r="Q137" i="10"/>
  <c r="Q137" i="11"/>
  <c r="Q137" i="12"/>
  <c r="Q137" i="13"/>
  <c r="Q137" i="14"/>
  <c r="Q137" i="15"/>
  <c r="Q137" i="16"/>
  <c r="Q137" i="44"/>
  <c r="Q137" i="49"/>
  <c r="Q137" i="21"/>
  <c r="Q137" i="22"/>
  <c r="Q137" i="23"/>
  <c r="Q137" i="24"/>
  <c r="Q137" i="25"/>
  <c r="Q137" i="26"/>
  <c r="Q137" i="27"/>
  <c r="Q137" i="28"/>
  <c r="Q137" i="29"/>
  <c r="Q137" i="31"/>
  <c r="Q137" i="32"/>
  <c r="Q137" i="33"/>
  <c r="Q137" i="52"/>
  <c r="Q137" i="46"/>
  <c r="Q137" i="47"/>
  <c r="Q137" i="48"/>
  <c r="Q137" i="38"/>
  <c r="Q137" i="39"/>
  <c r="Q74" i="51"/>
  <c r="Q75"/>
  <c r="Q74" i="9"/>
  <c r="Q75"/>
  <c r="Q74" i="10"/>
  <c r="Q75"/>
  <c r="Q74" i="11"/>
  <c r="Q75"/>
  <c r="Q74" i="12"/>
  <c r="Q75"/>
  <c r="Q74" i="13"/>
  <c r="Q75"/>
  <c r="Q74" i="14"/>
  <c r="Q75"/>
  <c r="Q74" i="15"/>
  <c r="Q75"/>
  <c r="Q74" i="16"/>
  <c r="Q75"/>
  <c r="Q74" i="44"/>
  <c r="Q75"/>
  <c r="Q74" i="49"/>
  <c r="Q75"/>
  <c r="Q74" i="21"/>
  <c r="Q75"/>
  <c r="Q74" i="22"/>
  <c r="Q75"/>
  <c r="Q74" i="23"/>
  <c r="Q75"/>
  <c r="Q74" i="24"/>
  <c r="Q75"/>
  <c r="Q74" i="25"/>
  <c r="Q75"/>
  <c r="Q74" i="26"/>
  <c r="Q75"/>
  <c r="Q74" i="27"/>
  <c r="Q75"/>
  <c r="Q74" i="28"/>
  <c r="Q75"/>
  <c r="Q74" i="29"/>
  <c r="Q75"/>
  <c r="Q74" i="31"/>
  <c r="Q75"/>
  <c r="Q74" i="32"/>
  <c r="Q75"/>
  <c r="Q74" i="33"/>
  <c r="Q75"/>
  <c r="Q74" i="52"/>
  <c r="Q75"/>
  <c r="Q74" i="46"/>
  <c r="Q75"/>
  <c r="Q74" i="47"/>
  <c r="Q75"/>
  <c r="Q74" i="48"/>
  <c r="Q75"/>
  <c r="Q74" i="38"/>
  <c r="Q75"/>
  <c r="Q74" i="39"/>
  <c r="Q75"/>
  <c r="Q69" i="51"/>
  <c r="Q70"/>
  <c r="Q71"/>
  <c r="Q72"/>
  <c r="Q73"/>
  <c r="Q69" i="9"/>
  <c r="Q70"/>
  <c r="Q71"/>
  <c r="Q72"/>
  <c r="Q73"/>
  <c r="Q69" i="10"/>
  <c r="Q70"/>
  <c r="Q71"/>
  <c r="Q72"/>
  <c r="Q73"/>
  <c r="Q69" i="11"/>
  <c r="Q70"/>
  <c r="Q71"/>
  <c r="Q72"/>
  <c r="Q73"/>
  <c r="Q69" i="12"/>
  <c r="Q70"/>
  <c r="Q71"/>
  <c r="Q72"/>
  <c r="Q73"/>
  <c r="Q69" i="13"/>
  <c r="Q70"/>
  <c r="Q71"/>
  <c r="Q72"/>
  <c r="Q73"/>
  <c r="Q69" i="14"/>
  <c r="Q70"/>
  <c r="Q71"/>
  <c r="Q72"/>
  <c r="Q73"/>
  <c r="Q69" i="15"/>
  <c r="Q70"/>
  <c r="Q71"/>
  <c r="Q72"/>
  <c r="Q73"/>
  <c r="Q69" i="16"/>
  <c r="Q70"/>
  <c r="Q71"/>
  <c r="Q72"/>
  <c r="Q73"/>
  <c r="Q69" i="44"/>
  <c r="Q70"/>
  <c r="Q71"/>
  <c r="Q72"/>
  <c r="Q73"/>
  <c r="Q69" i="49"/>
  <c r="Q70"/>
  <c r="Q71"/>
  <c r="Q72"/>
  <c r="Q73"/>
  <c r="Q69" i="21"/>
  <c r="Q70"/>
  <c r="Q71"/>
  <c r="Q72"/>
  <c r="Q73"/>
  <c r="Q69" i="22"/>
  <c r="Q70"/>
  <c r="Q71"/>
  <c r="Q72"/>
  <c r="Q73"/>
  <c r="Q69" i="23"/>
  <c r="Q70"/>
  <c r="Q71"/>
  <c r="Q72"/>
  <c r="Q73"/>
  <c r="Q69" i="24"/>
  <c r="Q70"/>
  <c r="Q71"/>
  <c r="Q72"/>
  <c r="Q73"/>
  <c r="Q69" i="25"/>
  <c r="Q70"/>
  <c r="Q71"/>
  <c r="Q72"/>
  <c r="Q73"/>
  <c r="Q69" i="26"/>
  <c r="Q70"/>
  <c r="Q71"/>
  <c r="Q72"/>
  <c r="Q73"/>
  <c r="Q69" i="27"/>
  <c r="Q70"/>
  <c r="Q71"/>
  <c r="Q72"/>
  <c r="Q73"/>
  <c r="Q69" i="28"/>
  <c r="Q70"/>
  <c r="Q71"/>
  <c r="Q72"/>
  <c r="Q73"/>
  <c r="Q69" i="29"/>
  <c r="Q70"/>
  <c r="Q71"/>
  <c r="Q72"/>
  <c r="Q73"/>
  <c r="Q69" i="31"/>
  <c r="Q70"/>
  <c r="Q71"/>
  <c r="Q72"/>
  <c r="Q73"/>
  <c r="Q69" i="32"/>
  <c r="Q70"/>
  <c r="Q71"/>
  <c r="Q72"/>
  <c r="Q73"/>
  <c r="Q69" i="33"/>
  <c r="Q70"/>
  <c r="Q71"/>
  <c r="Q72"/>
  <c r="Q73"/>
  <c r="Q69" i="52"/>
  <c r="Q70"/>
  <c r="Q71"/>
  <c r="Q72"/>
  <c r="Q73"/>
  <c r="Q69" i="46"/>
  <c r="Q70"/>
  <c r="Q71"/>
  <c r="Q72"/>
  <c r="Q73"/>
  <c r="Q69" i="47"/>
  <c r="Q70"/>
  <c r="Q71"/>
  <c r="Q72"/>
  <c r="Q73"/>
  <c r="Q69" i="48"/>
  <c r="Q70"/>
  <c r="Q71"/>
  <c r="Q72"/>
  <c r="Q73"/>
  <c r="Q69" i="38"/>
  <c r="Q70"/>
  <c r="Q71"/>
  <c r="Q72"/>
  <c r="Q73"/>
  <c r="Q69" i="39"/>
  <c r="Q70"/>
  <c r="Q71"/>
  <c r="Q72"/>
  <c r="Q73"/>
  <c r="Q72" i="50"/>
  <c r="Q68" i="51"/>
  <c r="Q68" i="9"/>
  <c r="Q68" i="10"/>
  <c r="Q68" i="11"/>
  <c r="Q68" i="12"/>
  <c r="Q68" i="13"/>
  <c r="Q68" i="14"/>
  <c r="Q68" i="15"/>
  <c r="Q68" i="16"/>
  <c r="Q68" i="44"/>
  <c r="Q68" i="49"/>
  <c r="Q68" i="21"/>
  <c r="Q68" i="22"/>
  <c r="Q68" i="23"/>
  <c r="Q68" i="24"/>
  <c r="Q68" i="25"/>
  <c r="Q68" i="26"/>
  <c r="Q68" i="27"/>
  <c r="Q68" i="28"/>
  <c r="Q68" i="29"/>
  <c r="Q68" i="31"/>
  <c r="Q68" i="32"/>
  <c r="Q68" i="33"/>
  <c r="Q68" i="52"/>
  <c r="Q68" i="46"/>
  <c r="Q68" i="47"/>
  <c r="Q68" i="48"/>
  <c r="Q68" i="38"/>
  <c r="Q68" i="39"/>
  <c r="Q376" i="9"/>
  <c r="L375"/>
  <c r="L374"/>
  <c r="L373"/>
  <c r="L372"/>
  <c r="K371"/>
  <c r="Q376" i="10"/>
  <c r="Q375" i="11"/>
  <c r="L374"/>
  <c r="L378" s="1"/>
  <c r="Q378" i="12"/>
  <c r="Q376" i="14"/>
  <c r="Q375"/>
  <c r="Q374"/>
  <c r="Q373"/>
  <c r="Q372"/>
  <c r="J378"/>
  <c r="Q378" s="1"/>
  <c r="L371" i="15"/>
  <c r="Q374" i="16"/>
  <c r="Q372"/>
  <c r="L374" i="44"/>
  <c r="L374" i="49"/>
  <c r="L373"/>
  <c r="L371"/>
  <c r="Q375" i="21"/>
  <c r="Q373"/>
  <c r="Q372"/>
  <c r="L374" i="22"/>
  <c r="L373"/>
  <c r="Q376" i="23"/>
  <c r="Q375"/>
  <c r="Q374"/>
  <c r="Q373"/>
  <c r="Q372"/>
  <c r="L374" i="24"/>
  <c r="L378" s="1"/>
  <c r="Q375" i="25"/>
  <c r="Q374"/>
  <c r="Q372"/>
  <c r="L376" i="27"/>
  <c r="L374"/>
  <c r="L378" i="28"/>
  <c r="L374" i="29"/>
  <c r="L373"/>
  <c r="L374" i="31"/>
  <c r="L378" s="1"/>
  <c r="L376" i="32"/>
  <c r="L374"/>
  <c r="L378" i="52"/>
  <c r="L374" i="46"/>
  <c r="L373"/>
  <c r="L373" i="48"/>
  <c r="L378" s="1"/>
  <c r="L213" i="51"/>
  <c r="L213" i="9"/>
  <c r="L213" i="10"/>
  <c r="L213" i="11"/>
  <c r="L213" i="12"/>
  <c r="L213" i="13"/>
  <c r="L213" i="14"/>
  <c r="L213" i="16"/>
  <c r="L213" i="49"/>
  <c r="L213" i="21"/>
  <c r="L213" i="22"/>
  <c r="L213" i="23"/>
  <c r="L213" i="24"/>
  <c r="L213" i="25"/>
  <c r="L213" i="26"/>
  <c r="L213" i="28"/>
  <c r="L213" i="29"/>
  <c r="L213" i="31"/>
  <c r="L213" i="32"/>
  <c r="L213" i="33"/>
  <c r="L213" i="52"/>
  <c r="L213" i="46"/>
  <c r="L213" i="47"/>
  <c r="L213" i="48"/>
  <c r="L213" i="38"/>
  <c r="L213" i="39"/>
  <c r="K213" i="51"/>
  <c r="K213" i="9"/>
  <c r="K213" i="10"/>
  <c r="K213" i="11"/>
  <c r="K213" i="13"/>
  <c r="K213" i="14"/>
  <c r="K213" i="16"/>
  <c r="K213" i="49"/>
  <c r="K213" i="21"/>
  <c r="K213" i="22"/>
  <c r="K213" i="23"/>
  <c r="K213" i="24"/>
  <c r="K213" i="25"/>
  <c r="K213" i="26"/>
  <c r="K213" i="28"/>
  <c r="K213" i="29"/>
  <c r="K213" i="31"/>
  <c r="K213" i="32"/>
  <c r="K213" i="33"/>
  <c r="K213" i="52"/>
  <c r="K213" i="46"/>
  <c r="K213" i="47"/>
  <c r="K213" i="48"/>
  <c r="K213" i="38"/>
  <c r="K213" i="39"/>
  <c r="L212" i="51"/>
  <c r="L212" i="9"/>
  <c r="L212" i="10"/>
  <c r="L212" i="13"/>
  <c r="L212" i="16"/>
  <c r="L212" i="49"/>
  <c r="L212" i="22"/>
  <c r="L212" i="23"/>
  <c r="L212" i="25"/>
  <c r="L212" i="27"/>
  <c r="L212" i="28"/>
  <c r="L212" i="29"/>
  <c r="L212" i="31"/>
  <c r="L212" i="52"/>
  <c r="L212" i="46"/>
  <c r="L212" i="47"/>
  <c r="L212" i="38"/>
  <c r="L212" i="39"/>
  <c r="K212" i="51"/>
  <c r="K212" i="9"/>
  <c r="K212" i="10"/>
  <c r="K212" i="13"/>
  <c r="K212" i="16"/>
  <c r="K212" i="49"/>
  <c r="K212" i="22"/>
  <c r="K212" i="23"/>
  <c r="K212" i="25"/>
  <c r="K212" i="27"/>
  <c r="K212" i="28"/>
  <c r="K212" i="29"/>
  <c r="K212" i="31"/>
  <c r="K212" i="52"/>
  <c r="K212" i="46"/>
  <c r="K212" i="47"/>
  <c r="K212" i="38"/>
  <c r="K212" i="39"/>
  <c r="L141" i="38"/>
  <c r="K141"/>
  <c r="L73" i="9"/>
  <c r="L73" i="10"/>
  <c r="L73" i="13"/>
  <c r="L73" i="14"/>
  <c r="L73" i="15"/>
  <c r="L73" i="16"/>
  <c r="L73" i="49"/>
  <c r="L73" i="21"/>
  <c r="L73" i="25"/>
  <c r="L73" i="26"/>
  <c r="L73" i="28"/>
  <c r="L73" i="29"/>
  <c r="L73" i="52"/>
  <c r="L73" i="38"/>
  <c r="L73" i="39"/>
  <c r="K73" i="9"/>
  <c r="K73" i="10"/>
  <c r="K73" i="13"/>
  <c r="K73" i="14"/>
  <c r="K73" i="15"/>
  <c r="K73" i="16"/>
  <c r="K73" i="49"/>
  <c r="K73" i="21"/>
  <c r="K73" i="25"/>
  <c r="K73" i="26"/>
  <c r="K73" i="28"/>
  <c r="K73" i="29"/>
  <c r="K73" i="52"/>
  <c r="K73" i="38"/>
  <c r="K73" i="39"/>
  <c r="L71" i="13"/>
  <c r="L71" i="49"/>
  <c r="L71" i="28"/>
  <c r="L71" i="47"/>
  <c r="L71" i="38"/>
  <c r="L71" i="39"/>
  <c r="K71" i="13"/>
  <c r="K71" i="49"/>
  <c r="K71" i="28"/>
  <c r="K71" i="47"/>
  <c r="K71" i="38"/>
  <c r="K71" i="39"/>
  <c r="Q252" i="50"/>
  <c r="Q294"/>
  <c r="Q296"/>
  <c r="L68"/>
  <c r="L70"/>
  <c r="Q71"/>
  <c r="J74"/>
  <c r="Q74" s="1"/>
  <c r="Q141"/>
  <c r="Q212"/>
  <c r="Q372" i="38"/>
  <c r="Q374"/>
  <c r="Q376"/>
  <c r="Q371" i="26"/>
  <c r="Q373"/>
  <c r="Q375"/>
  <c r="J378" i="23"/>
  <c r="Q378" s="1"/>
  <c r="Q371"/>
  <c r="Q371" i="38"/>
  <c r="Q373"/>
  <c r="Q375"/>
  <c r="L378" i="26"/>
  <c r="Q372"/>
  <c r="Q374"/>
  <c r="Q376"/>
  <c r="Q371" i="14"/>
  <c r="Q372" i="48"/>
  <c r="Q374"/>
  <c r="Q376"/>
  <c r="Q371"/>
  <c r="Q375"/>
  <c r="Q371" i="47"/>
  <c r="Q372" i="46"/>
  <c r="L376"/>
  <c r="Q376"/>
  <c r="Q371"/>
  <c r="L375"/>
  <c r="Q375"/>
  <c r="Q372" i="52"/>
  <c r="Q376"/>
  <c r="Q371"/>
  <c r="Q375"/>
  <c r="Q372" i="32"/>
  <c r="Q378"/>
  <c r="Q371"/>
  <c r="L373"/>
  <c r="Q373"/>
  <c r="L375"/>
  <c r="Q375"/>
  <c r="Q372" i="31"/>
  <c r="Q376"/>
  <c r="Q371"/>
  <c r="Q373"/>
  <c r="Q375"/>
  <c r="L375" i="29"/>
  <c r="Q375"/>
  <c r="Q372"/>
  <c r="L376"/>
  <c r="Q376"/>
  <c r="Q371" i="28"/>
  <c r="Q373"/>
  <c r="Q375"/>
  <c r="Q372"/>
  <c r="Q376"/>
  <c r="Q373" i="27"/>
  <c r="Q375"/>
  <c r="Q372"/>
  <c r="Q371" i="25"/>
  <c r="Q371" i="24"/>
  <c r="Q373"/>
  <c r="Q375"/>
  <c r="Q372"/>
  <c r="Q376"/>
  <c r="Q371" i="22"/>
  <c r="Q375"/>
  <c r="Q372"/>
  <c r="Q376"/>
  <c r="Q371" i="21"/>
  <c r="Q375" i="49"/>
  <c r="Q372"/>
  <c r="Q376"/>
  <c r="L371" i="44"/>
  <c r="Q371"/>
  <c r="L373"/>
  <c r="Q373"/>
  <c r="L375"/>
  <c r="Q375"/>
  <c r="Q372"/>
  <c r="L376"/>
  <c r="Q376"/>
  <c r="Q371" i="11"/>
  <c r="Q372"/>
  <c r="Q376"/>
  <c r="Q371" i="10"/>
  <c r="Q375"/>
  <c r="Q372"/>
  <c r="Q377" i="16"/>
  <c r="K376" i="32"/>
  <c r="K378" i="28"/>
  <c r="K371" i="15"/>
  <c r="K374" i="32"/>
  <c r="K374" i="24"/>
  <c r="K378" s="1"/>
  <c r="K373" i="22"/>
  <c r="K373" i="9"/>
  <c r="J378" i="38"/>
  <c r="Q378" s="1"/>
  <c r="K378" i="52"/>
  <c r="Q378"/>
  <c r="K373" i="32"/>
  <c r="K375"/>
  <c r="K373" i="29"/>
  <c r="K375"/>
  <c r="J378" i="26"/>
  <c r="Q378" s="1"/>
  <c r="K374" i="22"/>
  <c r="Q378"/>
  <c r="K371" i="49"/>
  <c r="K373"/>
  <c r="K374" i="44"/>
  <c r="K376"/>
  <c r="Q378"/>
  <c r="K372" i="9"/>
  <c r="Q378"/>
  <c r="K378" i="38"/>
  <c r="Q378" i="47"/>
  <c r="K374" i="29"/>
  <c r="Q378" i="28"/>
  <c r="Q378" i="49"/>
  <c r="K371" i="44"/>
  <c r="K373"/>
  <c r="K375"/>
  <c r="K374" i="11"/>
  <c r="K378" s="1"/>
  <c r="K375" i="9"/>
  <c r="L378" i="38"/>
  <c r="K376" i="29"/>
  <c r="K373" i="48"/>
  <c r="K378" s="1"/>
  <c r="Q378"/>
  <c r="K373" i="46"/>
  <c r="K375"/>
  <c r="Q378"/>
  <c r="K374" i="31"/>
  <c r="K378" s="1"/>
  <c r="Q378"/>
  <c r="Q378" i="27"/>
  <c r="K374"/>
  <c r="K376"/>
  <c r="L373" i="25"/>
  <c r="L376"/>
  <c r="L374" i="21"/>
  <c r="L378" s="1"/>
  <c r="L370" i="16"/>
  <c r="L371"/>
  <c r="L375"/>
  <c r="L378" i="14"/>
  <c r="L371" i="12"/>
  <c r="L372"/>
  <c r="L373"/>
  <c r="L374"/>
  <c r="L375"/>
  <c r="L376"/>
  <c r="L371" i="10"/>
  <c r="L373"/>
  <c r="L372" i="51"/>
  <c r="L373"/>
  <c r="L374"/>
  <c r="L375"/>
  <c r="L376"/>
  <c r="K373" i="25"/>
  <c r="K376"/>
  <c r="K374" i="21"/>
  <c r="K378" s="1"/>
  <c r="K370" i="16"/>
  <c r="K371"/>
  <c r="K375"/>
  <c r="K371" i="12"/>
  <c r="K372"/>
  <c r="K373"/>
  <c r="K374"/>
  <c r="K375"/>
  <c r="K376"/>
  <c r="K371" i="10"/>
  <c r="K373"/>
  <c r="K372" i="51"/>
  <c r="K373"/>
  <c r="K374"/>
  <c r="K375"/>
  <c r="K376"/>
  <c r="Q256"/>
  <c r="Q257"/>
  <c r="Q256" i="9"/>
  <c r="Q257"/>
  <c r="Q255" i="10"/>
  <c r="Q256"/>
  <c r="Q255" i="11"/>
  <c r="Q256"/>
  <c r="Q256" i="12"/>
  <c r="Q257"/>
  <c r="Q255" i="13"/>
  <c r="Q256"/>
  <c r="Q256" i="14"/>
  <c r="Q257"/>
  <c r="Q255" i="15"/>
  <c r="Q256"/>
  <c r="Q255" i="16"/>
  <c r="Q256"/>
  <c r="Q256" i="49"/>
  <c r="Q257"/>
  <c r="Q255" i="21"/>
  <c r="Q256"/>
  <c r="Q255" i="22"/>
  <c r="Q256"/>
  <c r="Q255" i="23"/>
  <c r="Q256"/>
  <c r="Q255" i="24"/>
  <c r="Q256"/>
  <c r="Q255" i="25"/>
  <c r="Q256"/>
  <c r="Q256" i="26"/>
  <c r="Q257"/>
  <c r="Q255" i="27"/>
  <c r="Q256"/>
  <c r="Q255" i="28"/>
  <c r="Q256"/>
  <c r="Q255" i="29"/>
  <c r="Q256"/>
  <c r="Q255" i="31"/>
  <c r="Q256"/>
  <c r="Q255" i="32"/>
  <c r="Q256"/>
  <c r="Q255" i="33"/>
  <c r="Q256"/>
  <c r="Q255" i="52"/>
  <c r="Q256"/>
  <c r="Q255" i="46"/>
  <c r="Q256"/>
  <c r="Q255" i="47"/>
  <c r="Q256"/>
  <c r="Q255" i="48"/>
  <c r="Q256"/>
  <c r="Q255" i="38"/>
  <c r="Q256"/>
  <c r="Q255" i="39"/>
  <c r="Q256"/>
  <c r="Q256" i="50"/>
  <c r="Q255" i="44"/>
  <c r="Q256"/>
  <c r="N287" i="9"/>
  <c r="N286"/>
  <c r="N286" i="10"/>
  <c r="N285"/>
  <c r="N286" i="11"/>
  <c r="N285"/>
  <c r="N287" i="12"/>
  <c r="N286"/>
  <c r="N286" i="13"/>
  <c r="N285"/>
  <c r="N286" i="14"/>
  <c r="N285"/>
  <c r="N286" i="15"/>
  <c r="N285"/>
  <c r="N286" i="16"/>
  <c r="N285"/>
  <c r="N287" i="49"/>
  <c r="N286"/>
  <c r="N286" i="21"/>
  <c r="N285"/>
  <c r="N286" i="22"/>
  <c r="N285"/>
  <c r="N286" i="23"/>
  <c r="N285"/>
  <c r="N286" i="24"/>
  <c r="N285"/>
  <c r="N286" i="25"/>
  <c r="N285"/>
  <c r="N287" i="26"/>
  <c r="N286"/>
  <c r="N286" i="27"/>
  <c r="N285"/>
  <c r="N286" i="28"/>
  <c r="N285"/>
  <c r="N286" i="29"/>
  <c r="N285"/>
  <c r="N286" i="31"/>
  <c r="N285"/>
  <c r="N286" i="32"/>
  <c r="N285"/>
  <c r="N286" i="33"/>
  <c r="N285"/>
  <c r="N286" i="52"/>
  <c r="N285"/>
  <c r="N286" i="46"/>
  <c r="N285"/>
  <c r="N286" i="48"/>
  <c r="N285"/>
  <c r="N286" i="38"/>
  <c r="N285"/>
  <c r="N286" i="39"/>
  <c r="N285"/>
  <c r="N285" i="50"/>
  <c r="N284"/>
  <c r="N287" i="51"/>
  <c r="N286"/>
  <c r="Q314" i="9"/>
  <c r="Q313" i="10"/>
  <c r="Q313" i="11"/>
  <c r="Q314" i="12"/>
  <c r="Q313" i="13"/>
  <c r="Q313" i="14"/>
  <c r="Q313" i="15"/>
  <c r="Q313" i="16"/>
  <c r="Q313" i="44"/>
  <c r="Q314" i="49"/>
  <c r="Q313" i="21"/>
  <c r="Q313" i="22"/>
  <c r="Q313" i="23"/>
  <c r="Q313" i="24"/>
  <c r="Q313" i="25"/>
  <c r="Q314" i="26"/>
  <c r="Q313" i="27"/>
  <c r="Q313" i="28"/>
  <c r="Q313" i="29"/>
  <c r="Q313" i="31"/>
  <c r="Q313" i="32"/>
  <c r="Q313" i="33"/>
  <c r="Q313" i="52"/>
  <c r="Q313" i="46"/>
  <c r="Q314" i="47"/>
  <c r="Q313" i="48"/>
  <c r="Q313" i="38"/>
  <c r="Q313" i="39"/>
  <c r="Q312" i="50"/>
  <c r="Q314" i="51"/>
  <c r="Q254" i="9"/>
  <c r="Q253" i="10"/>
  <c r="Q253" i="11"/>
  <c r="Q254" i="12"/>
  <c r="Q253" i="13"/>
  <c r="Q254" i="14"/>
  <c r="Q253" i="15"/>
  <c r="Q253" i="16"/>
  <c r="Q253" i="44"/>
  <c r="Q254" i="49"/>
  <c r="Q253" i="21"/>
  <c r="Q253" i="22"/>
  <c r="Q253" i="23"/>
  <c r="Q253" i="24"/>
  <c r="Q253" i="25"/>
  <c r="Q254" i="26"/>
  <c r="Q253" i="27"/>
  <c r="Q253" i="28"/>
  <c r="Q253" i="29"/>
  <c r="Q253" i="31"/>
  <c r="Q253" i="32"/>
  <c r="Q253" i="33"/>
  <c r="Q253" i="52"/>
  <c r="Q253" i="46"/>
  <c r="Q253" i="47"/>
  <c r="Q253" i="48"/>
  <c r="Q253" i="38"/>
  <c r="Q253" i="39"/>
  <c r="Q254" i="51"/>
  <c r="Q209" i="50"/>
  <c r="Q137"/>
  <c r="Q69"/>
  <c r="L314" i="52"/>
  <c r="K314"/>
  <c r="J314"/>
  <c r="Q314" s="1"/>
  <c r="L257"/>
  <c r="K257"/>
  <c r="J257"/>
  <c r="Q257" s="1"/>
  <c r="J216"/>
  <c r="Q216" s="1"/>
  <c r="L211"/>
  <c r="K211"/>
  <c r="L210"/>
  <c r="K210"/>
  <c r="L209"/>
  <c r="K209"/>
  <c r="L216"/>
  <c r="J145"/>
  <c r="Q145" s="1"/>
  <c r="L145"/>
  <c r="K145"/>
  <c r="J76"/>
  <c r="Q76" s="1"/>
  <c r="L72"/>
  <c r="K72"/>
  <c r="L315" i="51"/>
  <c r="K315"/>
  <c r="J315"/>
  <c r="Q315" s="1"/>
  <c r="L258"/>
  <c r="K258"/>
  <c r="J258"/>
  <c r="Q258" s="1"/>
  <c r="J216"/>
  <c r="Q216" s="1"/>
  <c r="L211"/>
  <c r="K211"/>
  <c r="L210"/>
  <c r="K210"/>
  <c r="L209"/>
  <c r="K209"/>
  <c r="K216"/>
  <c r="J145"/>
  <c r="Q145" s="1"/>
  <c r="L142"/>
  <c r="K142"/>
  <c r="J76"/>
  <c r="Q76" s="1"/>
  <c r="K76"/>
  <c r="Q293" i="50"/>
  <c r="Q295"/>
  <c r="Q297"/>
  <c r="Q298"/>
  <c r="Q299"/>
  <c r="Q300"/>
  <c r="Q301"/>
  <c r="Q302"/>
  <c r="Q303"/>
  <c r="Q304"/>
  <c r="Q305"/>
  <c r="Q307"/>
  <c r="Q308"/>
  <c r="Q309"/>
  <c r="Q310"/>
  <c r="Q292"/>
  <c r="Q253"/>
  <c r="Q254"/>
  <c r="Q255"/>
  <c r="L252"/>
  <c r="K252"/>
  <c r="L307" i="46"/>
  <c r="K307"/>
  <c r="L306"/>
  <c r="L314" s="1"/>
  <c r="K306"/>
  <c r="L297" i="47"/>
  <c r="L295" i="50" s="1"/>
  <c r="L296"/>
  <c r="L299" i="47"/>
  <c r="L297" i="50" s="1"/>
  <c r="L300" i="47"/>
  <c r="L298" i="50" s="1"/>
  <c r="L301" i="47"/>
  <c r="L299" i="50" s="1"/>
  <c r="L302" i="47"/>
  <c r="L300" i="50" s="1"/>
  <c r="L303" i="47"/>
  <c r="L301" i="50" s="1"/>
  <c r="L304" i="47"/>
  <c r="L302" i="50" s="1"/>
  <c r="L305" i="47"/>
  <c r="L303" i="50" s="1"/>
  <c r="L304"/>
  <c r="K297" i="47"/>
  <c r="K295" i="50" s="1"/>
  <c r="K296"/>
  <c r="K299" i="47"/>
  <c r="K297" i="50" s="1"/>
  <c r="K300" i="47"/>
  <c r="K298" i="50" s="1"/>
  <c r="K301" i="47"/>
  <c r="K299" i="50" s="1"/>
  <c r="K302" i="47"/>
  <c r="K300" i="50" s="1"/>
  <c r="K303" i="47"/>
  <c r="K301" i="50" s="1"/>
  <c r="K304" i="47"/>
  <c r="K302" i="50" s="1"/>
  <c r="K305" i="47"/>
  <c r="K303" i="50" s="1"/>
  <c r="K304"/>
  <c r="L296" i="47"/>
  <c r="L294" i="50" s="1"/>
  <c r="K296" i="47"/>
  <c r="K294" i="50" s="1"/>
  <c r="K306"/>
  <c r="K305"/>
  <c r="L140"/>
  <c r="L208" i="11"/>
  <c r="L208" i="49"/>
  <c r="K208" i="11"/>
  <c r="K208" i="49"/>
  <c r="L142" i="9"/>
  <c r="L142" i="10"/>
  <c r="L142" i="11"/>
  <c r="L145" i="12"/>
  <c r="L142" i="13"/>
  <c r="L142" i="14"/>
  <c r="L142" i="16"/>
  <c r="L142" i="25"/>
  <c r="L142" i="28"/>
  <c r="L142" i="29"/>
  <c r="L142" i="38"/>
  <c r="L142" i="39"/>
  <c r="K142" i="9"/>
  <c r="K142" i="10"/>
  <c r="K142" i="11"/>
  <c r="K142" i="13"/>
  <c r="K142" i="14"/>
  <c r="K142" i="16"/>
  <c r="K142" i="25"/>
  <c r="K142" i="28"/>
  <c r="K142" i="29"/>
  <c r="K145" i="32"/>
  <c r="K142" i="38"/>
  <c r="K142" i="39"/>
  <c r="L137" i="49"/>
  <c r="K137"/>
  <c r="L210" i="9"/>
  <c r="L211"/>
  <c r="L210" i="10"/>
  <c r="L211"/>
  <c r="L210" i="11"/>
  <c r="L211"/>
  <c r="L210" i="13"/>
  <c r="L211"/>
  <c r="L210" i="14"/>
  <c r="L211"/>
  <c r="L210" i="16"/>
  <c r="L211"/>
  <c r="L210" i="49"/>
  <c r="L211"/>
  <c r="L210" i="22"/>
  <c r="L211"/>
  <c r="L210" i="23"/>
  <c r="L211"/>
  <c r="L210" i="24"/>
  <c r="L211"/>
  <c r="L210" i="25"/>
  <c r="L211"/>
  <c r="L210" i="27"/>
  <c r="L211"/>
  <c r="L210" i="28"/>
  <c r="L211"/>
  <c r="L210" i="29"/>
  <c r="L211"/>
  <c r="L210" i="31"/>
  <c r="L211"/>
  <c r="L210" i="33"/>
  <c r="L211"/>
  <c r="L210" i="46"/>
  <c r="L211"/>
  <c r="L210" i="47"/>
  <c r="L211"/>
  <c r="L210" i="38"/>
  <c r="L211"/>
  <c r="L210" i="39"/>
  <c r="L211"/>
  <c r="K210" i="9"/>
  <c r="K211"/>
  <c r="K210" i="10"/>
  <c r="K211"/>
  <c r="K210" i="11"/>
  <c r="K211"/>
  <c r="K210" i="13"/>
  <c r="K211"/>
  <c r="K210" i="14"/>
  <c r="K211"/>
  <c r="K210" i="16"/>
  <c r="K211"/>
  <c r="K210" i="49"/>
  <c r="K211"/>
  <c r="K210" i="22"/>
  <c r="K211"/>
  <c r="K210" i="23"/>
  <c r="K211"/>
  <c r="K210" i="24"/>
  <c r="K211"/>
  <c r="K210" i="25"/>
  <c r="K211"/>
  <c r="K210" i="27"/>
  <c r="K211"/>
  <c r="K210" i="28"/>
  <c r="K211"/>
  <c r="K210" i="29"/>
  <c r="K211"/>
  <c r="K210" i="31"/>
  <c r="K211"/>
  <c r="K210" i="33"/>
  <c r="K211"/>
  <c r="K210" i="46"/>
  <c r="K211"/>
  <c r="K210" i="47"/>
  <c r="K211"/>
  <c r="K210" i="38"/>
  <c r="K211"/>
  <c r="K210" i="39"/>
  <c r="K211"/>
  <c r="L209" i="9"/>
  <c r="L209" i="10"/>
  <c r="L209" i="11"/>
  <c r="L216" i="12"/>
  <c r="L209" i="13"/>
  <c r="L209" i="14"/>
  <c r="L209" i="16"/>
  <c r="L209" i="49"/>
  <c r="L209" i="22"/>
  <c r="L209" i="23"/>
  <c r="L209" i="24"/>
  <c r="L209" i="25"/>
  <c r="L216" i="26"/>
  <c r="L209" i="27"/>
  <c r="L209" i="28"/>
  <c r="L209" i="29"/>
  <c r="L209" i="31"/>
  <c r="L209" i="33"/>
  <c r="L209" i="46"/>
  <c r="L209" i="47"/>
  <c r="L209" i="38"/>
  <c r="L209" i="39"/>
  <c r="K209" i="9"/>
  <c r="K209" i="10"/>
  <c r="K209" i="11"/>
  <c r="K216" s="1"/>
  <c r="K209" i="13"/>
  <c r="K216" s="1"/>
  <c r="K209" i="14"/>
  <c r="K209" i="16"/>
  <c r="K216" i="44"/>
  <c r="K209" i="49"/>
  <c r="K209" i="22"/>
  <c r="K209" i="23"/>
  <c r="K209" i="24"/>
  <c r="K209" i="25"/>
  <c r="K216" s="1"/>
  <c r="K209" i="27"/>
  <c r="K216" s="1"/>
  <c r="K209" i="28"/>
  <c r="K209" i="29"/>
  <c r="K216" s="1"/>
  <c r="K209" i="31"/>
  <c r="K216" i="32"/>
  <c r="K209" i="33"/>
  <c r="K209" i="46"/>
  <c r="K216" s="1"/>
  <c r="K209" i="47"/>
  <c r="K209" i="38"/>
  <c r="K209" i="39"/>
  <c r="L139" i="13"/>
  <c r="L140"/>
  <c r="L139" i="15"/>
  <c r="L140"/>
  <c r="L145" i="25"/>
  <c r="L145" i="29"/>
  <c r="L139" i="38"/>
  <c r="L140"/>
  <c r="K139" i="13"/>
  <c r="K140"/>
  <c r="K145" i="14"/>
  <c r="K139" i="15"/>
  <c r="K140"/>
  <c r="K139" i="38"/>
  <c r="K140"/>
  <c r="L138" i="13"/>
  <c r="L145" i="14"/>
  <c r="L138" i="15"/>
  <c r="L138" i="49"/>
  <c r="L145" i="26"/>
  <c r="L145" i="28"/>
  <c r="L145" i="33"/>
  <c r="L145" i="47"/>
  <c r="L138" i="38"/>
  <c r="K145" i="11"/>
  <c r="K138" i="13"/>
  <c r="K145" s="1"/>
  <c r="K138" i="15"/>
  <c r="K138" i="49"/>
  <c r="K145" i="23"/>
  <c r="K145" i="48"/>
  <c r="K138" i="38"/>
  <c r="L72" i="9"/>
  <c r="L72" i="10"/>
  <c r="L69" i="13"/>
  <c r="L70"/>
  <c r="L72"/>
  <c r="L72" i="14"/>
  <c r="L72" i="15"/>
  <c r="L69" i="16"/>
  <c r="L70"/>
  <c r="L72"/>
  <c r="L69" i="49"/>
  <c r="L70"/>
  <c r="L72"/>
  <c r="L72" i="21"/>
  <c r="L72" i="25"/>
  <c r="L72" i="26"/>
  <c r="L69" i="28"/>
  <c r="L70"/>
  <c r="L72"/>
  <c r="L69" i="29"/>
  <c r="L70"/>
  <c r="L72"/>
  <c r="L72" i="33"/>
  <c r="L69" i="47"/>
  <c r="L70"/>
  <c r="L72"/>
  <c r="L69" i="38"/>
  <c r="L70"/>
  <c r="L72"/>
  <c r="L69" i="39"/>
  <c r="L70"/>
  <c r="L72"/>
  <c r="K72" i="9"/>
  <c r="K72" i="10"/>
  <c r="K69" i="13"/>
  <c r="K70"/>
  <c r="K72"/>
  <c r="K72" i="14"/>
  <c r="K72" i="15"/>
  <c r="K69" i="16"/>
  <c r="K70"/>
  <c r="K72"/>
  <c r="K69" i="49"/>
  <c r="K70"/>
  <c r="K72"/>
  <c r="K72" i="21"/>
  <c r="K72" i="25"/>
  <c r="K72" i="26"/>
  <c r="K69" i="28"/>
  <c r="K70"/>
  <c r="K72"/>
  <c r="K69" i="29"/>
  <c r="K70"/>
  <c r="K72"/>
  <c r="K76" i="31"/>
  <c r="K72" i="33"/>
  <c r="K69" i="47"/>
  <c r="K70"/>
  <c r="K72"/>
  <c r="K69" i="38"/>
  <c r="K70"/>
  <c r="K72"/>
  <c r="K69" i="39"/>
  <c r="K70"/>
  <c r="K72"/>
  <c r="L68" i="49"/>
  <c r="L76" s="1"/>
  <c r="L76" i="22"/>
  <c r="K68" i="49"/>
  <c r="K76" i="23"/>
  <c r="K76" i="27"/>
  <c r="K76" i="46"/>
  <c r="L315" i="49"/>
  <c r="K315"/>
  <c r="J315"/>
  <c r="Q315" s="1"/>
  <c r="L258"/>
  <c r="K258"/>
  <c r="J258"/>
  <c r="Q258" s="1"/>
  <c r="K216"/>
  <c r="J216"/>
  <c r="Q216" s="1"/>
  <c r="J145"/>
  <c r="Q145" s="1"/>
  <c r="J76"/>
  <c r="Q76" s="1"/>
  <c r="K211" i="50"/>
  <c r="L137"/>
  <c r="L314" i="48"/>
  <c r="K314"/>
  <c r="J314"/>
  <c r="Q314" s="1"/>
  <c r="L257"/>
  <c r="K257"/>
  <c r="J257"/>
  <c r="Q257" s="1"/>
  <c r="K216"/>
  <c r="J216"/>
  <c r="Q216" s="1"/>
  <c r="L145"/>
  <c r="J145"/>
  <c r="Q145" s="1"/>
  <c r="J76"/>
  <c r="Q76" s="1"/>
  <c r="J315" i="47"/>
  <c r="J257"/>
  <c r="Q257" s="1"/>
  <c r="J216"/>
  <c r="J145"/>
  <c r="Q145" s="1"/>
  <c r="J76"/>
  <c r="Q76" s="1"/>
  <c r="K314" i="46"/>
  <c r="J314"/>
  <c r="Q314" s="1"/>
  <c r="L257"/>
  <c r="K257"/>
  <c r="J257"/>
  <c r="Q257" s="1"/>
  <c r="J216"/>
  <c r="Q216" s="1"/>
  <c r="J145"/>
  <c r="Q145" s="1"/>
  <c r="J76"/>
  <c r="Q76" s="1"/>
  <c r="J314" i="44"/>
  <c r="L257"/>
  <c r="K257"/>
  <c r="J257"/>
  <c r="Q257" s="1"/>
  <c r="J216"/>
  <c r="Q216" s="1"/>
  <c r="J145"/>
  <c r="Q145" s="1"/>
  <c r="J76"/>
  <c r="Q76" s="1"/>
  <c r="L314" i="39"/>
  <c r="K314"/>
  <c r="J314"/>
  <c r="Q314" s="1"/>
  <c r="L257"/>
  <c r="K257"/>
  <c r="J257"/>
  <c r="Q257" s="1"/>
  <c r="L314" i="38"/>
  <c r="K314"/>
  <c r="J314"/>
  <c r="Q314" s="1"/>
  <c r="L257"/>
  <c r="K257"/>
  <c r="J257"/>
  <c r="Q257" s="1"/>
  <c r="L314" i="33"/>
  <c r="K314"/>
  <c r="J314"/>
  <c r="Q314" s="1"/>
  <c r="L257"/>
  <c r="K257"/>
  <c r="J257"/>
  <c r="Q257" s="1"/>
  <c r="L314" i="32"/>
  <c r="K314"/>
  <c r="J314"/>
  <c r="Q314" s="1"/>
  <c r="L257"/>
  <c r="K257"/>
  <c r="J257"/>
  <c r="Q257" s="1"/>
  <c r="L314" i="31"/>
  <c r="K314"/>
  <c r="J314"/>
  <c r="Q314" s="1"/>
  <c r="L257"/>
  <c r="K257"/>
  <c r="J257"/>
  <c r="Q257" s="1"/>
  <c r="L314" i="29"/>
  <c r="K314"/>
  <c r="J314"/>
  <c r="Q314" s="1"/>
  <c r="L257"/>
  <c r="K257"/>
  <c r="J257"/>
  <c r="Q257" s="1"/>
  <c r="L314" i="28"/>
  <c r="K314"/>
  <c r="J314"/>
  <c r="Q314" s="1"/>
  <c r="L257"/>
  <c r="K257"/>
  <c r="J257"/>
  <c r="Q257" s="1"/>
  <c r="L314" i="27"/>
  <c r="K314"/>
  <c r="J314"/>
  <c r="Q314" s="1"/>
  <c r="L257"/>
  <c r="K257"/>
  <c r="J257"/>
  <c r="Q257" s="1"/>
  <c r="L315" i="26"/>
  <c r="K315"/>
  <c r="J315"/>
  <c r="Q315" s="1"/>
  <c r="L258"/>
  <c r="K258"/>
  <c r="J258"/>
  <c r="Q258" s="1"/>
  <c r="L314" i="25"/>
  <c r="K314"/>
  <c r="J314"/>
  <c r="Q314" s="1"/>
  <c r="L257"/>
  <c r="K257"/>
  <c r="J257"/>
  <c r="Q257" s="1"/>
  <c r="L314" i="24"/>
  <c r="K314"/>
  <c r="J314"/>
  <c r="Q314" s="1"/>
  <c r="L257"/>
  <c r="K257"/>
  <c r="J257"/>
  <c r="Q257" s="1"/>
  <c r="L314" i="23"/>
  <c r="K314"/>
  <c r="J314"/>
  <c r="Q314" s="1"/>
  <c r="L257"/>
  <c r="K257"/>
  <c r="J257"/>
  <c r="Q257" s="1"/>
  <c r="L314" i="22"/>
  <c r="K314"/>
  <c r="J314"/>
  <c r="Q314" s="1"/>
  <c r="L257"/>
  <c r="K257"/>
  <c r="J257"/>
  <c r="Q257" s="1"/>
  <c r="L314" i="21"/>
  <c r="K314"/>
  <c r="J314"/>
  <c r="Q314" s="1"/>
  <c r="L257"/>
  <c r="K257"/>
  <c r="J257"/>
  <c r="Q257" s="1"/>
  <c r="L314" i="16"/>
  <c r="K314"/>
  <c r="J314"/>
  <c r="Q314" s="1"/>
  <c r="L257"/>
  <c r="K257"/>
  <c r="J257"/>
  <c r="Q257" s="1"/>
  <c r="L314" i="15"/>
  <c r="K314"/>
  <c r="J314"/>
  <c r="Q314" s="1"/>
  <c r="L257"/>
  <c r="K257"/>
  <c r="J257"/>
  <c r="Q257" s="1"/>
  <c r="L314" i="14"/>
  <c r="K314"/>
  <c r="J314"/>
  <c r="Q314" s="1"/>
  <c r="L258"/>
  <c r="K258"/>
  <c r="J258"/>
  <c r="Q258" s="1"/>
  <c r="L314" i="13"/>
  <c r="K314"/>
  <c r="J314"/>
  <c r="Q314" s="1"/>
  <c r="L257"/>
  <c r="K257"/>
  <c r="J257"/>
  <c r="Q257" s="1"/>
  <c r="L315" i="12"/>
  <c r="K315"/>
  <c r="J315"/>
  <c r="Q315" s="1"/>
  <c r="L258"/>
  <c r="K258"/>
  <c r="J258"/>
  <c r="Q258" s="1"/>
  <c r="L314" i="11"/>
  <c r="K314"/>
  <c r="J314"/>
  <c r="Q314" s="1"/>
  <c r="L257"/>
  <c r="K257"/>
  <c r="J257"/>
  <c r="Q257" s="1"/>
  <c r="L314" i="10"/>
  <c r="K314"/>
  <c r="J314"/>
  <c r="Q314" s="1"/>
  <c r="L257"/>
  <c r="K257"/>
  <c r="J257"/>
  <c r="Q257" s="1"/>
  <c r="L315" i="9"/>
  <c r="K315"/>
  <c r="J315"/>
  <c r="Q315" s="1"/>
  <c r="L258"/>
  <c r="K258"/>
  <c r="J258"/>
  <c r="Q258" s="1"/>
  <c r="L216" i="39"/>
  <c r="J216"/>
  <c r="Q216" s="1"/>
  <c r="J145"/>
  <c r="Q145" s="1"/>
  <c r="J76"/>
  <c r="Q76" s="1"/>
  <c r="L216" i="38"/>
  <c r="J216"/>
  <c r="Q216" s="1"/>
  <c r="L145"/>
  <c r="J145"/>
  <c r="Q145" s="1"/>
  <c r="J76"/>
  <c r="Q76" s="1"/>
  <c r="L216" i="33"/>
  <c r="J216"/>
  <c r="Q216" s="1"/>
  <c r="J145"/>
  <c r="Q145" s="1"/>
  <c r="J76"/>
  <c r="Q76" s="1"/>
  <c r="L216" i="32"/>
  <c r="J216"/>
  <c r="Q216" s="1"/>
  <c r="J145"/>
  <c r="Q145" s="1"/>
  <c r="K76"/>
  <c r="J76"/>
  <c r="Q76" s="1"/>
  <c r="L216" i="31"/>
  <c r="J216"/>
  <c r="Q216" s="1"/>
  <c r="J145"/>
  <c r="Q145" s="1"/>
  <c r="J76"/>
  <c r="Q76" s="1"/>
  <c r="J216" i="29"/>
  <c r="Q216" s="1"/>
  <c r="K145"/>
  <c r="J145"/>
  <c r="Q145" s="1"/>
  <c r="J76"/>
  <c r="Q76" s="1"/>
  <c r="L216" i="28"/>
  <c r="J216"/>
  <c r="Q216" s="1"/>
  <c r="J145"/>
  <c r="Q145" s="1"/>
  <c r="J76"/>
  <c r="Q76" s="1"/>
  <c r="J216" i="27"/>
  <c r="Q216" s="1"/>
  <c r="K145"/>
  <c r="J145"/>
  <c r="Q145" s="1"/>
  <c r="J76"/>
  <c r="Q76" s="1"/>
  <c r="J216" i="26"/>
  <c r="Q216" s="1"/>
  <c r="J145"/>
  <c r="Q145" s="1"/>
  <c r="J76"/>
  <c r="Q76" s="1"/>
  <c r="L216" i="25"/>
  <c r="J216"/>
  <c r="Q216" s="1"/>
  <c r="J145"/>
  <c r="Q145" s="1"/>
  <c r="J76"/>
  <c r="Q76" s="1"/>
  <c r="J216" i="24"/>
  <c r="Q216" s="1"/>
  <c r="J145"/>
  <c r="Q145" s="1"/>
  <c r="L76"/>
  <c r="J76"/>
  <c r="Q76" s="1"/>
  <c r="L216" i="23"/>
  <c r="J216"/>
  <c r="Q216" s="1"/>
  <c r="J145"/>
  <c r="Q145" s="1"/>
  <c r="J76"/>
  <c r="K216" i="22"/>
  <c r="J216"/>
  <c r="Q216" s="1"/>
  <c r="K145"/>
  <c r="J145"/>
  <c r="Q145" s="1"/>
  <c r="J76"/>
  <c r="Q76" s="1"/>
  <c r="Q311" i="50"/>
  <c r="J216" i="21"/>
  <c r="Q216" s="1"/>
  <c r="J145"/>
  <c r="Q145" s="1"/>
  <c r="J76"/>
  <c r="Q76" s="1"/>
  <c r="Q144" i="50"/>
  <c r="K216" i="16"/>
  <c r="J216"/>
  <c r="Q216" s="1"/>
  <c r="J145"/>
  <c r="Q145" s="1"/>
  <c r="J76"/>
  <c r="Q76" s="1"/>
  <c r="J216" i="15"/>
  <c r="Q216" s="1"/>
  <c r="J145"/>
  <c r="Q145" s="1"/>
  <c r="J76"/>
  <c r="Q76" s="1"/>
  <c r="J216" i="14"/>
  <c r="Q216" s="1"/>
  <c r="J145"/>
  <c r="Q145" s="1"/>
  <c r="J76"/>
  <c r="Q76" s="1"/>
  <c r="L216" i="13"/>
  <c r="J216"/>
  <c r="Q216" s="1"/>
  <c r="J145"/>
  <c r="Q145" s="1"/>
  <c r="J76"/>
  <c r="Q76" s="1"/>
  <c r="K216" i="12"/>
  <c r="J216"/>
  <c r="Q216" s="1"/>
  <c r="J145"/>
  <c r="Q145" s="1"/>
  <c r="J76"/>
  <c r="Q76" s="1"/>
  <c r="L216" i="11"/>
  <c r="J216"/>
  <c r="Q216" s="1"/>
  <c r="L145"/>
  <c r="J145"/>
  <c r="Q145" s="1"/>
  <c r="L76"/>
  <c r="J76"/>
  <c r="Q76" s="1"/>
  <c r="L216" i="10"/>
  <c r="J216"/>
  <c r="Q216" s="1"/>
  <c r="J145"/>
  <c r="Q145" s="1"/>
  <c r="J76"/>
  <c r="Q76" s="1"/>
  <c r="J216" i="9"/>
  <c r="Q216" s="1"/>
  <c r="J145"/>
  <c r="Q145" s="1"/>
  <c r="J76"/>
  <c r="Q76" s="1"/>
  <c r="K141" i="50"/>
  <c r="K138"/>
  <c r="K378" i="14"/>
  <c r="K137" i="50"/>
  <c r="Q378" i="11"/>
  <c r="Q373"/>
  <c r="Q371" i="50"/>
  <c r="K378" i="23"/>
  <c r="L378"/>
  <c r="K378" i="26"/>
  <c r="Q373" i="15"/>
  <c r="K378" i="12"/>
  <c r="L139" i="50"/>
  <c r="J217" i="47"/>
  <c r="Q217" s="1"/>
  <c r="J217" i="54"/>
  <c r="Q217" s="1"/>
  <c r="Q373" i="16"/>
  <c r="L76" i="14"/>
  <c r="Q374" i="9"/>
  <c r="L371"/>
  <c r="K73" i="50"/>
  <c r="L209"/>
  <c r="K216" i="9"/>
  <c r="L376"/>
  <c r="Q371"/>
  <c r="K70" i="50"/>
  <c r="K374" i="9"/>
  <c r="Q70" i="50"/>
  <c r="L212"/>
  <c r="K210"/>
  <c r="K376" i="9"/>
  <c r="L71" i="50"/>
  <c r="Q68"/>
  <c r="K208"/>
  <c r="K71"/>
  <c r="K209"/>
  <c r="L208"/>
  <c r="L72"/>
  <c r="L76" i="26"/>
  <c r="L145" i="44"/>
  <c r="K315" i="47"/>
  <c r="K314" i="44"/>
  <c r="L145" i="10"/>
  <c r="L378" i="46"/>
  <c r="K378"/>
  <c r="L378" i="32"/>
  <c r="K378"/>
  <c r="L378" i="12"/>
  <c r="L145" i="54"/>
  <c r="K145"/>
  <c r="L145" i="16"/>
  <c r="K216" i="21"/>
  <c r="L142" i="50"/>
  <c r="K142"/>
  <c r="J217" i="46"/>
  <c r="Q217" s="1"/>
  <c r="K145" i="31"/>
  <c r="L145" i="22"/>
  <c r="K145" i="44"/>
  <c r="K145" i="49"/>
  <c r="L145" i="39"/>
  <c r="K76" i="48"/>
  <c r="L216"/>
  <c r="K145" i="47"/>
  <c r="K145" i="46"/>
  <c r="J217" i="32"/>
  <c r="Q217" s="1"/>
  <c r="K216" i="26"/>
  <c r="L145" i="24"/>
  <c r="K145"/>
  <c r="K139" i="50"/>
  <c r="K145" i="21"/>
  <c r="L145" i="49"/>
  <c r="L145" i="13"/>
  <c r="K76" i="12"/>
  <c r="L69" i="50"/>
  <c r="K140"/>
  <c r="L138"/>
  <c r="K216" i="10"/>
  <c r="K145" i="9"/>
  <c r="K378" i="22"/>
  <c r="K378" i="15"/>
  <c r="L378" i="44"/>
  <c r="L378" i="22"/>
  <c r="K378" i="27"/>
  <c r="K378" i="29"/>
  <c r="K145" i="39"/>
  <c r="K216"/>
  <c r="K377" i="16"/>
  <c r="L378" i="27"/>
  <c r="L378" i="29"/>
  <c r="K378" i="25"/>
  <c r="K69" i="50"/>
  <c r="Q377"/>
  <c r="J217" i="31" l="1"/>
  <c r="Q217" s="1"/>
  <c r="K76" i="29"/>
  <c r="L216" i="24"/>
  <c r="L217" s="1"/>
  <c r="J217" i="13"/>
  <c r="Q217" s="1"/>
  <c r="L217" i="11"/>
  <c r="J217" i="51"/>
  <c r="Q217" s="1"/>
  <c r="J217" i="39"/>
  <c r="Q217" s="1"/>
  <c r="J217" i="52"/>
  <c r="Q217" s="1"/>
  <c r="K217" i="32"/>
  <c r="L76" i="52"/>
  <c r="L217" s="1"/>
  <c r="L76" i="25"/>
  <c r="K216" i="54"/>
  <c r="L76" i="13"/>
  <c r="L217" s="1"/>
  <c r="L145" i="21"/>
  <c r="K216" i="33"/>
  <c r="K216" i="28"/>
  <c r="L216" i="44"/>
  <c r="K145" i="38"/>
  <c r="L145" i="32"/>
  <c r="L216" i="46"/>
  <c r="L216" i="49"/>
  <c r="L217" s="1"/>
  <c r="K76" i="54"/>
  <c r="J217" i="9"/>
  <c r="Q217" s="1"/>
  <c r="K216" i="47"/>
  <c r="L217" i="26"/>
  <c r="K217" i="29"/>
  <c r="J217" i="12"/>
  <c r="Q217" s="1"/>
  <c r="J217" i="29"/>
  <c r="Q217" s="1"/>
  <c r="J217" i="33"/>
  <c r="Q217" s="1"/>
  <c r="J217" i="48"/>
  <c r="Q217" s="1"/>
  <c r="J217" i="44"/>
  <c r="Q217" s="1"/>
  <c r="L257" i="47"/>
  <c r="L315"/>
  <c r="K76"/>
  <c r="K76" i="28"/>
  <c r="K76" i="49"/>
  <c r="K76" i="14"/>
  <c r="K76" i="10"/>
  <c r="L76" i="39"/>
  <c r="L76" i="48"/>
  <c r="L217" s="1"/>
  <c r="L76" i="9"/>
  <c r="K145" i="33"/>
  <c r="K145" i="16"/>
  <c r="K145" i="12"/>
  <c r="K217" s="1"/>
  <c r="K145" i="10"/>
  <c r="L145" i="46"/>
  <c r="L145" i="23"/>
  <c r="K216" i="38"/>
  <c r="K216" i="31"/>
  <c r="K216" i="24"/>
  <c r="L216" i="29"/>
  <c r="L216" i="15"/>
  <c r="L76" i="51"/>
  <c r="L216"/>
  <c r="K76" i="52"/>
  <c r="K216"/>
  <c r="K378" i="51"/>
  <c r="L377" i="16"/>
  <c r="L378" i="51"/>
  <c r="K76" i="33"/>
  <c r="K217" s="1"/>
  <c r="K76" i="25"/>
  <c r="K76" i="24"/>
  <c r="K76" i="22"/>
  <c r="K217" s="1"/>
  <c r="K76" i="16"/>
  <c r="K217" s="1"/>
  <c r="K76" i="13"/>
  <c r="L76" i="46"/>
  <c r="L76" i="32"/>
  <c r="L76" i="29"/>
  <c r="L76" i="28"/>
  <c r="L217" s="1"/>
  <c r="L76" i="21"/>
  <c r="L76" i="44"/>
  <c r="L76" i="10"/>
  <c r="L217" s="1"/>
  <c r="L76" i="54"/>
  <c r="J217" i="23"/>
  <c r="Q217" s="1"/>
  <c r="J217" i="26"/>
  <c r="Q217" s="1"/>
  <c r="Q76" i="23"/>
  <c r="J217" i="10"/>
  <c r="Q217" s="1"/>
  <c r="J217" i="49"/>
  <c r="Q217" s="1"/>
  <c r="K76" i="39"/>
  <c r="K217" s="1"/>
  <c r="K76" i="21"/>
  <c r="K217" s="1"/>
  <c r="K76" i="44"/>
  <c r="K217" s="1"/>
  <c r="K76" i="11"/>
  <c r="K217" s="1"/>
  <c r="K76" i="9"/>
  <c r="L76" i="38"/>
  <c r="L217" s="1"/>
  <c r="L76" i="33"/>
  <c r="L217" s="1"/>
  <c r="L76" i="12"/>
  <c r="L217" s="1"/>
  <c r="K217" i="48"/>
  <c r="L216" i="22"/>
  <c r="L217" s="1"/>
  <c r="L216" i="21"/>
  <c r="L217" s="1"/>
  <c r="L216" i="9"/>
  <c r="K378" i="44"/>
  <c r="J217" i="38"/>
  <c r="Q217" s="1"/>
  <c r="L216" i="27"/>
  <c r="K76" i="26"/>
  <c r="K145" i="25"/>
  <c r="K217" s="1"/>
  <c r="K216" i="23"/>
  <c r="K217" s="1"/>
  <c r="L76"/>
  <c r="L217" s="1"/>
  <c r="L216" i="54"/>
  <c r="L216" i="16"/>
  <c r="L76"/>
  <c r="L216" i="14"/>
  <c r="L217" s="1"/>
  <c r="K216"/>
  <c r="K217" s="1"/>
  <c r="K145" i="51"/>
  <c r="K217" s="1"/>
  <c r="L306" i="50"/>
  <c r="L378" i="25"/>
  <c r="L378" i="15"/>
  <c r="K371" i="50"/>
  <c r="L371"/>
  <c r="L217" i="39"/>
  <c r="Q216" i="47"/>
  <c r="J215" i="50"/>
  <c r="J75"/>
  <c r="Q75" s="1"/>
  <c r="J217" i="27"/>
  <c r="Q217" s="1"/>
  <c r="L76"/>
  <c r="K217"/>
  <c r="J217" i="15"/>
  <c r="Q217" s="1"/>
  <c r="K76"/>
  <c r="L76"/>
  <c r="J217" i="11"/>
  <c r="Q217" s="1"/>
  <c r="Q315" i="47"/>
  <c r="L314" i="44"/>
  <c r="L305" i="50"/>
  <c r="L254"/>
  <c r="L257" s="1"/>
  <c r="L372"/>
  <c r="L145" i="51"/>
  <c r="K372" i="50"/>
  <c r="K375"/>
  <c r="K373"/>
  <c r="L376"/>
  <c r="L374"/>
  <c r="K376"/>
  <c r="K374"/>
  <c r="L375"/>
  <c r="L373"/>
  <c r="K257" i="47"/>
  <c r="K254" i="50"/>
  <c r="K257" s="1"/>
  <c r="L76" i="47"/>
  <c r="L216"/>
  <c r="K76" i="38"/>
  <c r="K378" i="33"/>
  <c r="L378"/>
  <c r="K217" i="31"/>
  <c r="J313" i="50"/>
  <c r="Q313" s="1"/>
  <c r="K217" i="13"/>
  <c r="J257" i="50"/>
  <c r="Q257" s="1"/>
  <c r="K217" i="46"/>
  <c r="L145" i="31"/>
  <c r="L76"/>
  <c r="K145" i="28"/>
  <c r="K217" s="1"/>
  <c r="L145" i="27"/>
  <c r="K145" i="26"/>
  <c r="L217" i="25"/>
  <c r="J217" i="24"/>
  <c r="Q217" s="1"/>
  <c r="J217" i="21"/>
  <c r="Q217" s="1"/>
  <c r="K217" i="49"/>
  <c r="J217" i="16"/>
  <c r="Q217" s="1"/>
  <c r="K216" i="15"/>
  <c r="K145"/>
  <c r="L145"/>
  <c r="L145" i="50"/>
  <c r="L378" i="9"/>
  <c r="L145"/>
  <c r="K217"/>
  <c r="K313" i="50"/>
  <c r="J217" i="22"/>
  <c r="Q217" s="1"/>
  <c r="K145" i="50"/>
  <c r="K378" i="47"/>
  <c r="L378"/>
  <c r="K378" i="49"/>
  <c r="L378"/>
  <c r="K378" i="10"/>
  <c r="L378"/>
  <c r="J378" i="50"/>
  <c r="Q378" s="1"/>
  <c r="J145"/>
  <c r="Q145" s="1"/>
  <c r="K68"/>
  <c r="K76" s="1"/>
  <c r="L73"/>
  <c r="L76" s="1"/>
  <c r="Q213"/>
  <c r="K213"/>
  <c r="K216" s="1"/>
  <c r="L210"/>
  <c r="L216" s="1"/>
  <c r="K378" i="9"/>
  <c r="J217" i="14"/>
  <c r="Q217" s="1"/>
  <c r="J217" i="25"/>
  <c r="Q217" s="1"/>
  <c r="J217" i="28"/>
  <c r="Q217" s="1"/>
  <c r="K217" i="47" l="1"/>
  <c r="L217" i="46"/>
  <c r="L217" i="32"/>
  <c r="L217" i="29"/>
  <c r="K217" i="24"/>
  <c r="L217" i="44"/>
  <c r="K217" i="38"/>
  <c r="K217" i="52"/>
  <c r="K217" i="54"/>
  <c r="L217"/>
  <c r="L217" i="9"/>
  <c r="L217" i="16"/>
  <c r="K217" i="26"/>
  <c r="K217" i="10"/>
  <c r="L217" i="51"/>
  <c r="L217" i="47"/>
  <c r="J76" i="50"/>
  <c r="Q76" s="1"/>
  <c r="Q215"/>
  <c r="J216"/>
  <c r="Q216" s="1"/>
  <c r="L217" i="27"/>
  <c r="L217" i="15"/>
  <c r="K217"/>
  <c r="L313" i="50"/>
  <c r="L217" i="31"/>
  <c r="L217" i="50"/>
  <c r="K378"/>
  <c r="L378"/>
  <c r="K217"/>
  <c r="J217" l="1"/>
  <c r="Q217" s="1"/>
</calcChain>
</file>

<file path=xl/sharedStrings.xml><?xml version="1.0" encoding="utf-8"?>
<sst xmlns="http://schemas.openxmlformats.org/spreadsheetml/2006/main" count="51362" uniqueCount="473">
  <si>
    <t>Коды</t>
  </si>
  <si>
    <t>Наименование  муниципального учреждения города Таганрога:</t>
  </si>
  <si>
    <t>Форма по ОКУД</t>
  </si>
  <si>
    <t>0506001</t>
  </si>
  <si>
    <t>Вид деятельности муниципального учреждения  города Таганрога: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</si>
  <si>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</si>
  <si>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</si>
  <si>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</si>
  <si>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</si>
  <si>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</si>
  <si>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</si>
  <si>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</si>
  <si>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</si>
  <si>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</si>
  <si>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</si>
  <si>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</si>
  <si>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</si>
  <si>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</si>
  <si>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</si>
  <si>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</si>
  <si>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</si>
  <si>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-</t>
  </si>
  <si>
    <t>наименование</t>
  </si>
  <si>
    <t>код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</si>
  <si>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</si>
  <si>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</si>
  <si>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</si>
  <si>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наимено-вание
показателя</t>
  </si>
  <si>
    <t>наимено-вание</t>
  </si>
  <si>
    <t>не указано</t>
  </si>
  <si>
    <t>очная</t>
  </si>
  <si>
    <t>число обучающихся</t>
  </si>
  <si>
    <t>человек</t>
  </si>
  <si>
    <t>обучающиеся с ограниченными возможностями здоровья (ОВЗ)</t>
  </si>
  <si>
    <t>ИТОГО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</si>
  <si>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</si>
  <si>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</si>
  <si>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</si>
  <si>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</si>
  <si>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</si>
  <si>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</si>
  <si>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</si>
  <si>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</si>
  <si>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</si>
  <si>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</si>
  <si>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</si>
  <si>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</si>
  <si>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</si>
  <si>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</si>
  <si>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Размещение в сети интернет на официальном сайте Упрвления образования г.Таганрога www.tagobr.ru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</si>
  <si>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</si>
  <si>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</si>
  <si>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</si>
  <si>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</si>
  <si>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</si>
  <si>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1 раз в квартал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</si>
  <si>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</si>
  <si>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</si>
  <si>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</si>
  <si>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справочник периодов пребывания</t>
  </si>
  <si>
    <t>наименование
показателя</t>
  </si>
  <si>
    <t>физические лица за исключением льготных категорий</t>
  </si>
  <si>
    <t>группа кратковременного пребывания детей</t>
  </si>
  <si>
    <t>число детей</t>
  </si>
  <si>
    <t>дети-инвалиды</t>
  </si>
  <si>
    <t>дети-сироты и дети, оставшиеся без попечения родителей</t>
  </si>
  <si>
    <t>группа полного дня</t>
  </si>
  <si>
    <t xml:space="preserve">Постановление </t>
  </si>
  <si>
    <t>Администрация города Таганрога</t>
  </si>
  <si>
    <t>ЧАСТЬ 2. Прочие сведения о муниципальном задании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</si>
  <si>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</si>
  <si>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</si>
  <si>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</si>
  <si>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</si>
  <si>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</si>
  <si>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</si>
  <si>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</si>
  <si>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</si>
  <si>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2. Иная информация, необходимая для исполнения (контроля за исполнением) муниципального задания: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</si>
  <si>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</si>
  <si>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</si>
  <si>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</si>
  <si>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</si>
  <si>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</si>
  <si>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</si>
  <si>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</si>
  <si>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</si>
  <si>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</si>
  <si>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</si>
  <si>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</si>
  <si>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</si>
  <si>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</si>
  <si>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</si>
  <si>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5. Иные показатели, связанные с выполнением муниципального задания: нет.</t>
  </si>
  <si>
    <t>РАЗДЕЛ 4</t>
  </si>
  <si>
    <t>РАЗДЕЛ 5</t>
  </si>
  <si>
    <t>1. Наименование муниципальной услуги: реализация основных общеобразовательных программ начального общего образования.</t>
  </si>
  <si>
    <t>адаптированная образовательная программа</t>
  </si>
  <si>
    <t>Очная</t>
  </si>
  <si>
    <t>образовательная программа, обеспечивающая углубленное изучение отдельных учебных предметов, предметных областей (профильное обучение)</t>
  </si>
  <si>
    <t>Очно-заочная</t>
  </si>
  <si>
    <t>Заочная</t>
  </si>
  <si>
    <t>проходящие обучение по состоянию здоровья на дому</t>
  </si>
  <si>
    <t>1. Наименование муниципальной услуги: реализация основных общеобразовательных программ основного общего образования.</t>
  </si>
  <si>
    <t>1. Наименование муниципальной услуги: реализация основных общеобразовательных программ среднего общего образования.</t>
  </si>
  <si>
    <t>РАЗДЕЛ 3</t>
  </si>
  <si>
    <t>ИТОГО начальное, основное, среднее</t>
  </si>
  <si>
    <t>муниципальное автономное общеобразовательное учреждение гимназия "Мариинская"</t>
  </si>
  <si>
    <t>Размещение в сети интернет на официальном сайте</t>
  </si>
  <si>
    <t>Размещение в сети интернет на официальном сайте МОБУ СОШ №34 http://www.school-34.tagan.ru</t>
  </si>
  <si>
    <t>Размещение в сети интернет на официальном сайте МОБУ СОШ №36 http://tag36sch.ucoz.ru</t>
  </si>
  <si>
    <t>место обучения</t>
  </si>
  <si>
    <t xml:space="preserve">доля родителей (законных представителей), удовлетворенных условиями и качеством предоставляемой услуги </t>
  </si>
  <si>
    <t>проценты</t>
  </si>
  <si>
    <t xml:space="preserve">доля родителей (законных представителей), удовлетворенных условиями и качеством предоставляемой образовательной услуги </t>
  </si>
  <si>
    <t xml:space="preserve">3.1. Показатели, характеризующие качество муниципальной услуги </t>
  </si>
  <si>
    <t>3.2. Показатели, характеризующие объем муниципальной услуги:</t>
  </si>
  <si>
    <t>доля своевременно устраненных образовательным учреждением нарушений, выявленных в результате проверок органами исполнительной власти субъектов Российской Федерации, осуществляющими функции по контролю и надзору в сфере образования</t>
  </si>
  <si>
    <t>муниципальное общеобразовательное бюджетное учреждение средняя общеобразовательная школа № 16</t>
  </si>
  <si>
    <t>в соответствии с пунктом 3.2</t>
  </si>
  <si>
    <t>792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</si>
  <si>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</si>
  <si>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</si>
  <si>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85.12</t>
  </si>
  <si>
    <t>85.13</t>
  </si>
  <si>
    <t>85.14</t>
  </si>
  <si>
    <t>До 3 лет</t>
  </si>
  <si>
    <t>От 3 лет до 8 лет</t>
  </si>
  <si>
    <t>дети с туберкулезной интоксикацией</t>
  </si>
  <si>
    <t>Физические лица льготных категорий, определяемых учредителем</t>
  </si>
  <si>
    <t>90*50% = 45 руб. в день</t>
  </si>
  <si>
    <t>90 руб. в день</t>
  </si>
  <si>
    <t>24*50% = 12 руб. в день</t>
  </si>
  <si>
    <t>24 руб. в день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</si>
  <si>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</si>
  <si>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</si>
  <si>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муниципальное общеобразовательное бюджетное учреждение средняя общеобразовательная школа № 3 им. Ю.А. Гагарина</t>
  </si>
  <si>
    <t>муниципальное автономное общеобразовательное учреждение лицей № 4 (ТМОЛ)</t>
  </si>
  <si>
    <t>муниципальное общеобразовательное бюджетное учреждение средняя общеобразовательная школа № 5</t>
  </si>
  <si>
    <t>муниципальное общеобразовательное бюджетное учреждение средняя общеобразовательная школа № 6</t>
  </si>
  <si>
    <t xml:space="preserve">муниципальное общеобразовательное бюджетное учреждение лицей № 7 </t>
  </si>
  <si>
    <t>муниципальное общеобразовательное бюджетное учреждение средняя общеобразовательная школа № 8 имени А.Г. Ломакина</t>
  </si>
  <si>
    <t>муниципальное общеобразовательное бюджетное учреждение средняя общеобразовательная школа № 9 с углубленным изучением английского языка</t>
  </si>
  <si>
    <t>муниципальное автономное  общеобразовательное учреждение средняя общеобразовательная школа № 10</t>
  </si>
  <si>
    <t>муниципальное автономное  общеобразовательное учреждение средняя общеобразовательная школа № 12</t>
  </si>
  <si>
    <t>муниципальное общеобразовательное бюджетное  учреждение средняя общеобразовательная школа № 20</t>
  </si>
  <si>
    <t>муниципальное общеобразовательное бюджетное  учреждение средняя общеобразовательная школа № 21</t>
  </si>
  <si>
    <t>муниципальное автономное общеобразовательное учреждение средняя общеобразовательная школа № 22</t>
  </si>
  <si>
    <t>муниципальное общеобразовательное бюджетное  учреждение средняя общеобразовательная школа № 23</t>
  </si>
  <si>
    <t>муниципальное общеобразовательное бюджетное  учреждение средняя общеобразовательная школа № 24</t>
  </si>
  <si>
    <t xml:space="preserve"> муниципальное автономное общеобразовательное учреждение средняя общеобразовательная школа № 25/11</t>
  </si>
  <si>
    <t>муниципальное общеобразовательное бюджетное  учреждение средняя общеобразовательная школа № 26</t>
  </si>
  <si>
    <t>муниципальное автономное общеобразовательное учреждение средняя общеобразовательная школа № 27</t>
  </si>
  <si>
    <t>муниципальное автономное общеобразовательное учреждение лицей № 28</t>
  </si>
  <si>
    <t xml:space="preserve"> муниципальное автономное общеобразовательное учреждение средняя общеобразовательная школа № 37 с углубленным изучением искусств и английского языка</t>
  </si>
  <si>
    <t>607370000131102140811794000100400101006101113</t>
  </si>
  <si>
    <t>период пребывания</t>
  </si>
  <si>
    <t>муниципальное бюджетное общеобразовательное учреждение средняя общеобразовательная школа</t>
  </si>
  <si>
    <t>муниципальное автономное общеобразовательное учреждение гимназия  имени А.П. Чехова</t>
  </si>
  <si>
    <t>Размещение в сети интернет на официальном сайте МАОУ гимназия  имени А.П. Чехова http://chekhov-gymnasium.ru</t>
  </si>
  <si>
    <t>Дата начала действия</t>
  </si>
  <si>
    <t>Дата окончания действия</t>
  </si>
  <si>
    <t>Код по сводному реестру</t>
  </si>
  <si>
    <t>По ОКВЭД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</si>
  <si>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</si>
  <si>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</si>
  <si>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</si>
  <si>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1 раз в полугодие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</si>
  <si>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</si>
  <si>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БА81</t>
  </si>
  <si>
    <t>801012О.99.0.БА81АЭ92001</t>
  </si>
  <si>
    <t>БА96</t>
  </si>
  <si>
    <t>802111О.99.0.БА96АП76001</t>
  </si>
  <si>
    <t>802111О.99.0.БА96АЮ58001</t>
  </si>
  <si>
    <t>ББ11</t>
  </si>
  <si>
    <t>802112О.99.0.ББ11АП76001</t>
  </si>
  <si>
    <t>802112О.99.0.ББ11АЮ58001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</si>
  <si>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коэффициентов) утверждаются приказом начальника управления.</t>
  </si>
  <si>
    <t>УТВЕРЖДАЮ</t>
  </si>
  <si>
    <t>Код по общероссийскому базовому перечню или региональному перечню</t>
  </si>
  <si>
    <t>85.11</t>
  </si>
  <si>
    <t>88.91</t>
  </si>
  <si>
    <t>801012О.99.0.БА81АП40001</t>
  </si>
  <si>
    <t>3.2.  Показатели, характеризующие объем муниципальной услуги:</t>
  </si>
  <si>
    <t>802111О.99.0.БА96АА00001</t>
  </si>
  <si>
    <t>802112О.99.0.ББ11АА25001</t>
  </si>
  <si>
    <t>802112О.99.0.ББ11АЮ62001</t>
  </si>
  <si>
    <t>АР04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</si>
  <si>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</si>
  <si>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</si>
  <si>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</si>
  <si>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</si>
  <si>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</si>
  <si>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</si>
  <si>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</si>
  <si>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</si>
  <si>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</si>
  <si>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</si>
  <si>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</si>
  <si>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в соответствии с планом контрольных мероприятий и на основании поступивших жалоб</t>
  </si>
  <si>
    <t>Допустимые (возможные) отклонения от установленных показателей объема</t>
  </si>
  <si>
    <t>муниципальное общеобразовательное бюджетное  учреждение средняя общеобразовательная школа № 30</t>
  </si>
  <si>
    <t>муниципальное общеобразовательное бюджетное  учреждение средняя общеобразовательная школа № 31</t>
  </si>
  <si>
    <t>муниципальное общеобразовательное бюджетное  учреждение средняя общеобразовательная школа № 32</t>
  </si>
  <si>
    <t>муниципальное общеобразовательное бюджетное учреждение лицей  № 33</t>
  </si>
  <si>
    <t>муниципальное общеобразовательное бюджетное  учреждение средняя общеобразовательная школа № 34</t>
  </si>
  <si>
    <t>муниципальное общеобразовательное бюджетное  учреждение средняя общеобразовательная школа № 35</t>
  </si>
  <si>
    <t>муниципальное общеобразовательное бюджетное  учреждение средняя общеобразовательная школа № 36</t>
  </si>
  <si>
    <t>муниципальное общеобразовательное бюджетное  учреждение средняя общеобразовательная школа № 38</t>
  </si>
  <si>
    <t>2019 год (очередной финансовый год)</t>
  </si>
  <si>
    <t>2020 год (1-й год планового периода)</t>
  </si>
  <si>
    <t xml:space="preserve">2021 год (2-й год планового периода)
</t>
  </si>
  <si>
    <t>801012О.99.0.БА81АШ04001</t>
  </si>
  <si>
    <t>направленность образовательной программы</t>
  </si>
  <si>
    <t>технической</t>
  </si>
  <si>
    <t>количество человеко-часов (человеко-час)</t>
  </si>
  <si>
    <t>человеко-час</t>
  </si>
  <si>
    <t>539</t>
  </si>
  <si>
    <t>естественнонаучной</t>
  </si>
  <si>
    <t>физкультурно-спортивной</t>
  </si>
  <si>
    <t>художественной</t>
  </si>
  <si>
    <t>туристско-краеведческой</t>
  </si>
  <si>
    <t>cоциально-педагогической</t>
  </si>
  <si>
    <t>РАЗДЕЛ 6</t>
  </si>
  <si>
    <t>1. Наименование муниципальной услуги: реализация дополнительных общеразвивающих программ.</t>
  </si>
  <si>
    <t xml:space="preserve">3.1 Показатели, характеризующие качество муниципальной услуги </t>
  </si>
  <si>
    <t>3.1. Показатели, характеризующие качество муниципальной услуги:</t>
  </si>
  <si>
    <t>начальное общее образование, основное общее образование, среднее общее образование</t>
  </si>
  <si>
    <t>1 раз в полугодие (по состоянию на 1 июня, 1 октября)</t>
  </si>
  <si>
    <t>801012О.99.0.БА81АА00001</t>
  </si>
  <si>
    <t>802111О.99.0.БА96АШ58001</t>
  </si>
  <si>
    <t>801011О.99.0.БВ24ДП02000</t>
  </si>
  <si>
    <t>801011О.99.0.БВ24ДН82000</t>
  </si>
  <si>
    <t>802112О.99.0.ББ11АЮ83001</t>
  </si>
  <si>
    <t>802112О.99.0.ББ11АШ58001</t>
  </si>
  <si>
    <t>направленность образовательной праграммы</t>
  </si>
  <si>
    <t>доля детей, осваивающих дополнительные образовательные программы  в образовательном учреждении</t>
  </si>
  <si>
    <t xml:space="preserve">  </t>
  </si>
  <si>
    <t>804200О.99.0.ББ52АЕ04000</t>
  </si>
  <si>
    <t>804200О.99.0.ББ52АЕ28000</t>
  </si>
  <si>
    <t>804200О.99.0.ББ52АЕ52000</t>
  </si>
  <si>
    <t>804200О.99.0.ББ52АЕ76000</t>
  </si>
  <si>
    <t>804200О.99.0.ББ52АЖ00000</t>
  </si>
  <si>
    <t>804200О.99.0.ББ52АЖ24000</t>
  </si>
  <si>
    <t>ББ52</t>
  </si>
  <si>
    <t>ЧАСТЬ 3. Прочие сведения о муниципальном задании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</si>
  <si>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</si>
  <si>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</si>
  <si>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</si>
  <si>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</si>
  <si>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единица измерения</t>
  </si>
  <si>
    <t>Показатель объема работы</t>
  </si>
  <si>
    <t>Уникальный номер реестровой записи</t>
  </si>
  <si>
    <t>Допустимые (возможные) отклонения от установленных показателей качества работы</t>
  </si>
  <si>
    <t>наименование показателя</t>
  </si>
  <si>
    <t>(наименование показателя)</t>
  </si>
  <si>
    <t>код по ОКЕИ</t>
  </si>
  <si>
    <t>3. Показатели, характеризующие объем и (или) качество работ:</t>
  </si>
  <si>
    <t>3.1. Показатели, характеризующие качество работы</t>
  </si>
  <si>
    <t>РАЗДЕЛ</t>
  </si>
  <si>
    <t>1. Наименование работ -</t>
  </si>
  <si>
    <t>2. Категории потребителей работ -</t>
  </si>
  <si>
    <t>Размер платы (цена, тариф)</t>
  </si>
  <si>
    <t>3.1. Показатели, характеризующие объём работы</t>
  </si>
  <si>
    <t>Размещение в сети интернет    на официальном сайте Управления образования г.Таганрога www.tagobr.ru, на сайте bus.gov.ru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</si>
  <si>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</t>
  </si>
  <si>
    <t>Размещение в сети интернет    на официальном сайте Управления образования г.Таганрога www.tagobr.ru, на сайте bus.gov.ru,  на официальном сайте</t>
  </si>
  <si>
    <t xml:space="preserve">Размещение в сети интернет    на официальном сайте Управления образования г.Таганрога www.tagobr.ru, на сайте bus.gov.ru, </t>
  </si>
  <si>
    <t>Размещение в сети интернет    на официальном сайте Управления образования г.Таганрога www.tagobr.ru, на сайте bus.gov.ru,  на официальном сайте  МАОУ лицей №4 (ТМОЛ) http://www.tmol.su</t>
  </si>
  <si>
    <t>Размещение в сети интернет    на официальном сайте Управления образования г.Таганрога www.tagobr.ru, на сайте bus.gov.ru,  на официальном сайте МАОУ лицей №4 (ТМОЛ) http://www.tmol.su</t>
  </si>
  <si>
    <t>Размещение в сети интернет    на официальном сайте Управления образования г.Таганрога www.tagobr.ru, на сайте bus.gov.ru, на официальном сайте МАОУ лицей №4 (ТМОЛ) http://www.tmol.su</t>
  </si>
  <si>
    <t>Размещение в сети интернет    на официальном сайте Управления образования г.Таганрога www.tagobr.ru, на сайте bus.gov.ru,   на официальном сайте МОБУ лицей №7 http://www.info-litsey7.ru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</si>
  <si>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</si>
  <si>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</si>
  <si>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</si>
  <si>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</si>
  <si>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16 http://www.school-16.tagan.ru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</si>
  <si>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</si>
  <si>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</si>
  <si>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№25/11  http://таганрог.25школа.рф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</si>
  <si>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№25/11  http://таганрог.25школа.рф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</si>
  <si>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№27 http://t27school.ru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</si>
  <si>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№27 http://t27school.ru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</si>
  <si>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</si>
  <si>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</si>
  <si>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№32 http://school32.edusite.ru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</si>
  <si>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№32 http://school32.edusite.ru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</si>
  <si>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 33 http://sch33.ru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</si>
  <si>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</si>
  <si>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</si>
  <si>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</si>
  <si>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</si>
  <si>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</t>
  </si>
  <si>
    <t>Размещение в сети интернет    на официальном сайте Управления образования г.Таганрога www.tagobr.ru,на официальном сайте МАОУ лицей №4 (ТМОЛ) http://www.tmol.su</t>
  </si>
  <si>
    <t>Размещение в сети интернет    на официальном сайте Управления образования г.Таганрога www.tagobr.ru,на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</si>
  <si>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</si>
  <si>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</si>
  <si>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официальном сайте МАОУ СОШ №25/11  http://таганрог.25школа.рф</t>
  </si>
  <si>
    <t>Размещение в сети интернет    на официальном сайте Управления образования г.Таганрога www.tagobr.ru, на официальном сайте МАОУ СОШ №27 http://t27school.ru</t>
  </si>
  <si>
    <t>Размещение в сети интернет    на официальном сайте Управления образования г.Таганрога www.tagobr.ru,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</si>
  <si>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официальном сайте МОБУ СОШ №32 http://school32.edusite.ru</t>
  </si>
  <si>
    <t>Размещение в сети интернет    на официальном сайте Управления образования г.Таганрога www.tagobr.ru,на официальном сайте МАОУ СОШ №37 http://sh37.ru</t>
  </si>
  <si>
    <t xml:space="preserve">Приложение №    к приказу </t>
  </si>
  <si>
    <t>Размещение в сети интернет    на официальном сайте Управления образования г.Таганрога www.tagobr.ru, на официальном сайте МОБУ СОШ №38 http://38-school.edusite.ru</t>
  </si>
  <si>
    <t xml:space="preserve">Заведующий планово-экономическим отделом </t>
  </si>
  <si>
    <t>2020 год (очередной финансовый год)</t>
  </si>
  <si>
    <t>2021 год (1-й год планового периода)</t>
  </si>
  <si>
    <t xml:space="preserve">2022 год (2-й год планового периода)
</t>
  </si>
  <si>
    <t>2020год (очередной финансовый год)</t>
  </si>
  <si>
    <t>2021год (1-й год планового периода)</t>
  </si>
  <si>
    <t>2022год (2-й год планового периода)</t>
  </si>
  <si>
    <t>20121 год (1-й год планового периода)</t>
  </si>
  <si>
    <t>2022 год (2-й год планового периода)</t>
  </si>
  <si>
    <t xml:space="preserve"> </t>
  </si>
  <si>
    <t>85.41.1</t>
  </si>
  <si>
    <t xml:space="preserve">114,40*70% = 80,08 руб. в день  </t>
  </si>
  <si>
    <t>114,40 руб. в день</t>
  </si>
  <si>
    <t>БВ24</t>
  </si>
  <si>
    <t>538</t>
  </si>
  <si>
    <t>муниципальное автономное общеобразовательное учреждение средняя общеобразовательная школа № 39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</si>
  <si>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№39  http://school39.virtualtaganrog.ru</t>
  </si>
  <si>
    <t>ИТОГО начальное, основное</t>
  </si>
  <si>
    <t xml:space="preserve">Приложение № 66   к приказу </t>
  </si>
  <si>
    <t xml:space="preserve">Приложение № 69   к приказу </t>
  </si>
  <si>
    <t>2021 год (очередной финансовый год)</t>
  </si>
  <si>
    <t>2022 год (1-й год планового периода)</t>
  </si>
  <si>
    <t xml:space="preserve">2023 год (2-й год планового периода)
</t>
  </si>
  <si>
    <t xml:space="preserve">Приложение № 57    к приказу </t>
  </si>
  <si>
    <t xml:space="preserve">Приложение № 61   к приказу </t>
  </si>
  <si>
    <t>Не указано</t>
  </si>
  <si>
    <t>801011О.99.0.БВ24АГ62000</t>
  </si>
  <si>
    <t>Обучающиеся с ограниченными возможностями здоровья (ОВЗ)</t>
  </si>
  <si>
    <t>801011О.99.0.БВ24АВ42000</t>
  </si>
  <si>
    <t>инклюзия</t>
  </si>
  <si>
    <t>инд.обучение</t>
  </si>
  <si>
    <t>коррекция</t>
  </si>
  <si>
    <t>инд.обучения</t>
  </si>
  <si>
    <t>очно-заочная</t>
  </si>
  <si>
    <t>очно-заочное</t>
  </si>
  <si>
    <t>801012О.99.0.БА81АЮ16001</t>
  </si>
  <si>
    <t>802111О.99.0.БА96АЮ83001</t>
  </si>
  <si>
    <t>802111О.99.0.БА96АЮ62001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</si>
  <si>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задания", приказ Управления образования  города Таганрога №947 от 28.08.2020 года "  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уходу"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</si>
  <si>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МАОУ гимназия  имени А.П. Чехова </t>
  </si>
  <si>
    <t xml:space="preserve">Размещение в сети интернет    на официальном сайте Управления образования г.Таганрога www.tagobr.ru,  на официальном сайте  МАОУ гимназия  имени А.П. Чехова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</si>
  <si>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№3 им.Ю.А.Гагарина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</si>
  <si>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№3 им.Ю.А.Гагарина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</si>
  <si>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МАОУ лицей №4 (ТМОЛ) </t>
  </si>
  <si>
    <t xml:space="preserve">Размещение в сети интернет    на официальном сайте Управления образования г.Таганрога www.tagobr.ru, на официальном сайте МАОУ лицей №4 (ТМОЛ)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</si>
  <si>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№5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</si>
  <si>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№5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</si>
  <si>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№6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</si>
  <si>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№6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</si>
  <si>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МОБУ лицей №7 </t>
  </si>
  <si>
    <t xml:space="preserve">Размещение в сети интернет    на официальном сайте Управления образования г.Таганрога www.tagobr.ru,на официальном сайте МОБУ лицей №7 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</si>
  <si>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№8 им. А.Г. Ломакина</t>
  </si>
  <si>
    <t>Размещение в сети интернет    на официальном сайте Управления образования г.Таганрога www.tagobr.ru, на официальном сайте МОБУ СОШ №8 им. А.Г. Ломакина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</si>
  <si>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МОБУ СОШ № 9 с углубленным изучением английского языка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</si>
  <si>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9 с углубленным изучением английского языка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</si>
  <si>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</si>
  <si>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</si>
  <si>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</si>
  <si>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 на сайте bus.gov.ru, официальном сайте МАОУ СОШ № 12 </t>
  </si>
  <si>
    <t xml:space="preserve">Размещение в сети интернет    на официальном сайте Управления образования г.Таганрога www.tagobr.ru , официальном сайте МАОУ СОШ № 12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</si>
  <si>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МАОУ гимназия "Мариинская"                </t>
  </si>
  <si>
    <t xml:space="preserve">Размещение в сети интернет    на официальном сайте Управления образования г.Таганрога www.tagobr.ru, на официальном сайте МАОУ гимназия "Мариинская"                  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</si>
  <si>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16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</si>
  <si>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 16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</si>
  <si>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20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</si>
  <si>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 20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</si>
  <si>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на официальном сайте МОБУ СОШ № 21 </t>
  </si>
  <si>
    <t>Размещение в сети интернет    на официальном сайте Управления образования г.Таганрога www.tagobr.ru,  на официальном сайте МОБУ СОШ № 21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</si>
  <si>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МАОУ СОШ №22 </t>
  </si>
  <si>
    <t xml:space="preserve">Размещение в сети интернет    на официальном сайте Управления образования г.Таганрога www.tagobr.ru,  на официальном сайте МАОУ СОШ №22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</si>
  <si>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МОБУ СОШ № 23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</si>
  <si>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 23 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</si>
  <si>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24</t>
  </si>
  <si>
    <t>Размещение в сети интернет    на официальном сайте Управления образования г.Таганрога www.tagobr.ru, на официальном сайте МОБУ СОШ № 24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</si>
  <si>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25/11 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</si>
  <si>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25/11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</si>
  <si>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26 </t>
  </si>
  <si>
    <t>Размещение в сети интернет    на официальном сайте Управления образования г.Таганрога www.tagobr.ru, на официальном сайте МОБУ СОШ № 26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</si>
  <si>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 27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</si>
  <si>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27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</si>
  <si>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лицей № 28 </t>
  </si>
  <si>
    <t>Размещение в сети интернет    на официальном сайте Управления образования г.Таганрога www.tagobr.ru, на официальном сайте МАОУ лицей № 28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</si>
  <si>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30 </t>
  </si>
  <si>
    <t>Размещение в сети интернет    на официальном сайте Управления образования г.Таганрога www.tagobr.ru,  на официальном сайте МОБУ СОШ № 30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</si>
  <si>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31</t>
  </si>
  <si>
    <t xml:space="preserve">Размещение в сети интернет    на официальном сайте Управления образования г.Таганрога www.tagobr.ru, на официальном сайте МОБУ СОШ № 31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</si>
  <si>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32</t>
  </si>
  <si>
    <t>Размещение в сети интернет    на официальном сайте Управления образования г.Таганрога www.tagobr.ru,на официальном сайте МОБУ СОШ № 32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</si>
  <si>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 33</t>
  </si>
  <si>
    <t>Размещение в сети интернет    на официальном сайте Управления образования г.Таганрога www.tagobr.ru,  на официальном сайте МОБУ лицей № 33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</si>
  <si>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34 </t>
  </si>
  <si>
    <t>Размещение в сети интернет    на официальном сайте Управления образования г.Таганрога www.tagobr.ru, на официальном сайте МОБУ СОШ № 34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</si>
  <si>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35 </t>
  </si>
  <si>
    <t>Размещение в сети интернет    на официальном сайте Управления образования г.Таганрога www.tagobr.ru,  на официальном сайте МОБУ СОШ № 35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</si>
  <si>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36</t>
  </si>
  <si>
    <t>Размещение в сети интернет    на официальном сайте Управления образования г.Таганрога www.tagobr.ru, на официальном сайте МОБУ СОШ № 36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</si>
  <si>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 37</t>
  </si>
  <si>
    <t>Размещение в сети интернет    на официальном сайте Управления образования г.Таганрога www.tagobr.ru, на официальном сайте МАОУ СОШ № 37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</si>
  <si>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38 </t>
  </si>
  <si>
    <t>Размещение в сети интернет    на официальном сайте Управления образования г.Таганрога www.tagobr.ru, на официальном сайте МОБУ СОШ № 38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</si>
  <si>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39 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</si>
  <si>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39 </t>
  </si>
  <si>
    <t>ЧАСТЬ 2. Сведения о выполняемых  работах</t>
  </si>
  <si>
    <t>(указывается вид деятельности  муниципального учреждения города Таганрога  из общероссийского базового перечня или регионального перечня)</t>
  </si>
  <si>
    <t>начальное общее образование, основное общее образование, среднее общее образование, дополнительное образование детей</t>
  </si>
  <si>
    <t>Федеральный закон от 29.12.2012 № 273-ФЗ «Об образовании в Российской Федерации», приказ Министерства образования и науки РФ от 06.10.2009 № 373 «Об утверждении и введении в действие федерального государственного образовательного стандарта начального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</si>
  <si>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приказ Министерства образования и науки РФ от 17.12.2010 № 1897 «Об утверждении федерального государственного образовательного стандарта основного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</si>
  <si>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Приказ Министерства образования и науки РФ от 17.05.2012 № 413 «Об утверждении федерального государственного образовательного стандарта среднего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</si>
  <si>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 приказ Министерства просвещения РФ от 09.11.2018 № 196 "Об утверждении Порядка организации и осуществления образовательной деятельности по дополнительным общеобразовательным программам", 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1639 от 26.12.2018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дополнительных общеразвивающих программ»,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</si>
  <si>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r>
      <t>Федеральный закон от 29.12.2012 № 273-ФЗ «Об образовании в Российской Федерации»,  приказ Министерства просвещения РФ от 09.11.2018 № 196 "Об утверждении Порядка организации и осуществления образовательной деятельности по дополнительным общеобразовательны</t>
    </r>
    <r>
      <rPr>
        <sz val="11"/>
        <color theme="1"/>
        <rFont val="Calibri"/>
        <family val="2"/>
        <charset val="204"/>
        <scheme val="minor"/>
      </rPr>
      <t>м программам", 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1639 от 26.12.2018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дополнительных общеразвивающих программ»,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  </r>
  </si>
  <si>
    <t>5.1. Нормативные правовые акты, регулирующие порядок оказания муниципальной услуги:</t>
  </si>
  <si>
    <r>
      <t>Федеральный закон от 29.12.2012 № 273-ФЗ «Об образовании в Российской Федерации», приказ Министерства образования и науки РФ от 17.12.2010 № 1897 «Об утверждении федерального государственного образовательного стандарта основного общего образования», прика</t>
    </r>
    <r>
      <rPr>
        <sz val="11"/>
        <color theme="1"/>
        <rFont val="Calibri"/>
        <family val="2"/>
        <charset val="204"/>
        <scheme val="minor"/>
      </rPr>
      <t>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  </r>
  </si>
  <si>
    <t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</si>
  <si>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 xml:space="preserve"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Главного государственного санитарного врача РФ от 28.09.2020  № 28 «Об утверждении санитарных правил СП 2.4.3648-20 «Санитарно-эпидемиологические требования к организациям воспитания и обучения, отдыха и оздоровления детей и молодежи»,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
</t>
  </si>
  <si>
    <t xml:space="preserve">доля обучающихся, освоивших все предметы учебного года и переведенных в следующий класс </t>
  </si>
  <si>
    <t xml:space="preserve">доля обучающихся, освоивших основную образовательную программу начального общего образования </t>
  </si>
  <si>
    <t xml:space="preserve">количество обоснованных жалоб потребителей, поступивших в образовательное учреждение или (и) в Управление образования г. Таганрога </t>
  </si>
  <si>
    <t>количество единиц</t>
  </si>
  <si>
    <t xml:space="preserve">укомплектованность педагогическими кадрами </t>
  </si>
  <si>
    <t>доля обучающихся, освоивших основную образовательную программу основного общего образования и получивших аттестат об основном общем образовании</t>
  </si>
  <si>
    <t xml:space="preserve">доля обучающихся, освоивших основную образовательную программу среднего общего образования и получивших аттестат о среднем общем образовании  </t>
  </si>
  <si>
    <t xml:space="preserve">доля обучающихся, участвовавших в муниципальных и региональных конкурсах и выставках </t>
  </si>
  <si>
    <t>количество  единиц</t>
  </si>
  <si>
    <t>социально-педагогической</t>
  </si>
  <si>
    <t>В.А. Надолинская</t>
  </si>
  <si>
    <t>Значение показателя объема работы</t>
  </si>
  <si>
    <t>Допустимые (возможные) отклонения от установленных показателей объема работы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</si>
  <si>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 (с учетом изменений в редакции № 2230 от 17.12.2019)</t>
  </si>
  <si>
    <r>
  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</t>
    </r>
    <r>
      <rPr>
        <sz val="11"/>
        <color theme="1"/>
        <rFont val="Calibri"/>
        <family val="2"/>
        <charset val="204"/>
        <scheme val="minor"/>
      </rPr>
      <t>вательную деятельность (с учетом изменений в редакции № 2230 от 17.12.2019)</t>
    </r>
  </si>
  <si>
    <t>дошкольное образование, начальное общее образование, основное общее образование, среднее общее образование, дополнительное образование детей</t>
  </si>
  <si>
    <t xml:space="preserve"> основное общее образование, среднее общее образование, дополнительное образование детей</t>
  </si>
  <si>
    <t>802111О.99.0.БА96АЮ66001</t>
  </si>
  <si>
    <t xml:space="preserve">Приложение № 65  к приказу </t>
  </si>
  <si>
    <t>МУНИЦИПАЛЬНОЕ  ЗАДАНИЕ № 1</t>
  </si>
  <si>
    <t>от  30.12.2021   № 1823</t>
  </si>
  <si>
    <t>01.01.2022</t>
  </si>
  <si>
    <t>31.12.2022</t>
  </si>
  <si>
    <r>
      <t xml:space="preserve">
    </t>
    </r>
    <r>
      <rPr>
        <u/>
        <sz val="16"/>
        <color theme="1"/>
        <rFont val="Times New Roman"/>
        <family val="1"/>
        <charset val="204"/>
      </rPr>
      <t>Н</t>
    </r>
    <r>
      <rPr>
        <u/>
        <sz val="16"/>
        <color indexed="8"/>
        <rFont val="Times New Roman"/>
        <family val="1"/>
        <charset val="204"/>
      </rPr>
      <t>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        </t>
    </r>
    <r>
      <rPr>
        <u/>
        <sz val="16"/>
        <color indexed="8"/>
        <rFont val="Times New Roman"/>
        <family val="1"/>
        <charset val="204"/>
      </rPr>
      <t xml:space="preserve">               О.Л. Морозова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«30» ___12__ 2021_ г.
</t>
    </r>
  </si>
  <si>
    <t xml:space="preserve">на 2022 год и на плановый период 2023 и 2024 годов
</t>
  </si>
  <si>
    <t>2022 год (очередной финансовый год)</t>
  </si>
  <si>
    <t>2023 год (1-й год планового периода)</t>
  </si>
  <si>
    <t xml:space="preserve">2024 год (2-й год планового периода)
</t>
  </si>
  <si>
    <t xml:space="preserve">Приложение № 56  к приказу </t>
  </si>
  <si>
    <t xml:space="preserve">Приложение № 58    к приказу </t>
  </si>
  <si>
    <t xml:space="preserve">Приложение № 59    к приказу </t>
  </si>
  <si>
    <t xml:space="preserve">Приложение № 60  к приказу </t>
  </si>
  <si>
    <t xml:space="preserve">Приложение № 62    к приказу </t>
  </si>
  <si>
    <t xml:space="preserve">Приложение № 63  к приказу </t>
  </si>
  <si>
    <t xml:space="preserve">Приложение № 64  к приказу </t>
  </si>
  <si>
    <t xml:space="preserve">Приложение № 67 к приказу </t>
  </si>
  <si>
    <t xml:space="preserve">Приложение № 68    к приказу </t>
  </si>
  <si>
    <t xml:space="preserve">Приложение № 70    к приказу </t>
  </si>
  <si>
    <t xml:space="preserve">Приложение № 71    к приказу </t>
  </si>
  <si>
    <t xml:space="preserve">Приложение №  72  к приказу </t>
  </si>
  <si>
    <t xml:space="preserve">Приложение № 73   к приказу </t>
  </si>
  <si>
    <t xml:space="preserve">Приложение № 74    к приказу </t>
  </si>
  <si>
    <t xml:space="preserve">Приложение № 75   к приказу </t>
  </si>
  <si>
    <t xml:space="preserve">Приложение № 76   к приказу </t>
  </si>
  <si>
    <t xml:space="preserve">Приложение № 77    к приказу </t>
  </si>
  <si>
    <t xml:space="preserve">Приложение № 78   к приказу </t>
  </si>
  <si>
    <t xml:space="preserve">Приложение № 79  к приказу </t>
  </si>
  <si>
    <t xml:space="preserve">Приложение № 80   к приказу </t>
  </si>
  <si>
    <t xml:space="preserve">Приложение № 81   к приказу </t>
  </si>
  <si>
    <t xml:space="preserve">Приложение №  82  к приказу </t>
  </si>
  <si>
    <t xml:space="preserve">Приложение № 83   к приказу </t>
  </si>
  <si>
    <t xml:space="preserve">Приложение № 84   к приказу </t>
  </si>
  <si>
    <t xml:space="preserve">Приложение № 85   к приказу </t>
  </si>
  <si>
    <t xml:space="preserve">Приложение № 86   к приказу </t>
  </si>
  <si>
    <t>3.2. Показатели, характеризующие объём работы</t>
  </si>
</sst>
</file>

<file path=xl/styles.xml><?xml version="1.0" encoding="utf-8"?>
<styleSheet xmlns="http://schemas.openxmlformats.org/spreadsheetml/2006/main">
  <numFmts count="2">
    <numFmt numFmtId="44" formatCode="_-* #,##0.00&quot;р.&quot;_-;\-* #,##0.00&quot;р.&quot;_-;_-* &quot;-&quot;??&quot;р.&quot;_-;_-@_-"/>
    <numFmt numFmtId="164" formatCode="#,##0.0"/>
  </numFmts>
  <fonts count="4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u/>
      <sz val="16"/>
      <color indexed="8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name val="Arial"/>
      <family val="2"/>
      <charset val="204"/>
    </font>
    <font>
      <sz val="1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6.6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400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3" fillId="0" borderId="0"/>
    <xf numFmtId="0" fontId="38" fillId="0" borderId="0"/>
    <xf numFmtId="0" fontId="1" fillId="0" borderId="0"/>
    <xf numFmtId="0" fontId="36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6" fillId="0" borderId="0"/>
    <xf numFmtId="0" fontId="14" fillId="0" borderId="0"/>
    <xf numFmtId="0" fontId="26" fillId="0" borderId="0"/>
    <xf numFmtId="0" fontId="14" fillId="0" borderId="0"/>
    <xf numFmtId="0" fontId="26" fillId="0" borderId="0"/>
    <xf numFmtId="0" fontId="14" fillId="0" borderId="0"/>
    <xf numFmtId="0" fontId="27" fillId="0" borderId="0"/>
    <xf numFmtId="0" fontId="1" fillId="0" borderId="0"/>
    <xf numFmtId="0" fontId="14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</cellStyleXfs>
  <cellXfs count="556">
    <xf numFmtId="0" fontId="0" fillId="0" borderId="0" xfId="0"/>
    <xf numFmtId="0" fontId="39" fillId="0" borderId="10" xfId="324" applyFont="1" applyFill="1" applyBorder="1" applyAlignment="1">
      <alignment horizontal="center" vertical="top" wrapText="1"/>
    </xf>
    <xf numFmtId="49" fontId="39" fillId="0" borderId="10" xfId="324" applyNumberFormat="1" applyFont="1" applyFill="1" applyBorder="1" applyAlignment="1">
      <alignment horizontal="center" vertical="top" wrapText="1"/>
    </xf>
    <xf numFmtId="0" fontId="40" fillId="0" borderId="0" xfId="324" applyFont="1" applyFill="1" applyAlignment="1">
      <alignment vertical="top"/>
    </xf>
    <xf numFmtId="0" fontId="20" fillId="0" borderId="0" xfId="324" applyFont="1" applyFill="1" applyAlignment="1">
      <alignment horizontal="center" vertical="top" wrapText="1"/>
    </xf>
    <xf numFmtId="0" fontId="20" fillId="0" borderId="0" xfId="324" applyFont="1" applyFill="1" applyAlignment="1">
      <alignment horizontal="center" vertical="top"/>
    </xf>
    <xf numFmtId="0" fontId="20" fillId="0" borderId="0" xfId="324" applyFont="1" applyFill="1" applyAlignment="1">
      <alignment vertical="top"/>
    </xf>
    <xf numFmtId="2" fontId="20" fillId="0" borderId="0" xfId="324" applyNumberFormat="1" applyFont="1" applyFill="1" applyBorder="1" applyAlignment="1">
      <alignment vertical="top" wrapText="1"/>
    </xf>
    <xf numFmtId="2" fontId="20" fillId="0" borderId="0" xfId="324" applyNumberFormat="1" applyFont="1" applyFill="1" applyBorder="1" applyAlignment="1">
      <alignment vertical="top"/>
    </xf>
    <xf numFmtId="0" fontId="20" fillId="0" borderId="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2" fillId="0" borderId="10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vertical="top" wrapText="1"/>
    </xf>
    <xf numFmtId="49" fontId="20" fillId="0" borderId="10" xfId="324" applyNumberFormat="1" applyFont="1" applyFill="1" applyBorder="1" applyAlignment="1">
      <alignment vertical="top"/>
    </xf>
    <xf numFmtId="49" fontId="20" fillId="0" borderId="10" xfId="324" applyNumberFormat="1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vertical="top" wrapText="1" shrinkToFit="1"/>
    </xf>
    <xf numFmtId="0" fontId="20" fillId="0" borderId="10" xfId="324" applyFont="1" applyFill="1" applyBorder="1" applyAlignment="1">
      <alignment vertical="top"/>
    </xf>
    <xf numFmtId="1" fontId="20" fillId="0" borderId="10" xfId="324" applyNumberFormat="1" applyFont="1" applyFill="1" applyBorder="1" applyAlignment="1">
      <alignment horizontal="center" vertical="top" wrapText="1"/>
    </xf>
    <xf numFmtId="14" fontId="20" fillId="0" borderId="10" xfId="324" applyNumberFormat="1" applyFont="1" applyFill="1" applyBorder="1" applyAlignment="1">
      <alignment horizontal="center" vertical="top" wrapText="1"/>
    </xf>
    <xf numFmtId="1" fontId="20" fillId="0" borderId="11" xfId="324" applyNumberFormat="1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vertical="top"/>
    </xf>
    <xf numFmtId="0" fontId="20" fillId="0" borderId="0" xfId="324" applyFont="1" applyFill="1" applyBorder="1" applyAlignment="1">
      <alignment vertical="top" wrapText="1"/>
    </xf>
    <xf numFmtId="0" fontId="20" fillId="0" borderId="13" xfId="324" applyFont="1" applyFill="1" applyBorder="1" applyAlignment="1">
      <alignment vertical="top" wrapText="1"/>
    </xf>
    <xf numFmtId="49" fontId="20" fillId="0" borderId="0" xfId="324" applyNumberFormat="1" applyFont="1" applyFill="1" applyBorder="1" applyAlignment="1">
      <alignment vertical="top"/>
    </xf>
    <xf numFmtId="0" fontId="20" fillId="0" borderId="0" xfId="324" applyFont="1" applyFill="1" applyBorder="1" applyAlignment="1">
      <alignment horizontal="center" vertical="top" wrapText="1"/>
    </xf>
    <xf numFmtId="0" fontId="39" fillId="0" borderId="14" xfId="0" applyNumberFormat="1" applyFont="1" applyFill="1" applyBorder="1" applyAlignment="1">
      <alignment horizontal="left" vertical="top" wrapText="1"/>
    </xf>
    <xf numFmtId="0" fontId="22" fillId="0" borderId="0" xfId="324" applyFont="1" applyFill="1" applyAlignment="1">
      <alignment horizontal="right" vertical="top"/>
    </xf>
    <xf numFmtId="0" fontId="22" fillId="0" borderId="15" xfId="324" applyFont="1" applyFill="1" applyBorder="1" applyAlignment="1">
      <alignment horizontal="right" vertical="top"/>
    </xf>
    <xf numFmtId="49" fontId="20" fillId="0" borderId="16" xfId="324" applyNumberFormat="1" applyFont="1" applyFill="1" applyBorder="1" applyAlignment="1">
      <alignment horizontal="center" vertical="top"/>
    </xf>
    <xf numFmtId="49" fontId="20" fillId="0" borderId="17" xfId="324" applyNumberFormat="1" applyFont="1" applyFill="1" applyBorder="1" applyAlignment="1">
      <alignment horizontal="center" vertical="top"/>
    </xf>
    <xf numFmtId="0" fontId="20" fillId="0" borderId="0" xfId="324" applyFont="1" applyFill="1" applyAlignment="1">
      <alignment horizontal="right" vertical="center"/>
    </xf>
    <xf numFmtId="0" fontId="21" fillId="0" borderId="0" xfId="324" applyFont="1" applyFill="1" applyAlignment="1">
      <alignment horizontal="right" vertical="center"/>
    </xf>
    <xf numFmtId="0" fontId="40" fillId="0" borderId="10" xfId="324" applyFont="1" applyFill="1" applyBorder="1" applyAlignment="1">
      <alignment horizontal="center" vertical="top"/>
    </xf>
    <xf numFmtId="0" fontId="40" fillId="0" borderId="0" xfId="324" applyFont="1" applyFill="1" applyBorder="1" applyAlignment="1">
      <alignment horizontal="center" vertical="top"/>
    </xf>
    <xf numFmtId="1" fontId="40" fillId="0" borderId="0" xfId="324" applyNumberFormat="1" applyFont="1" applyFill="1" applyBorder="1" applyAlignment="1">
      <alignment horizontal="center" vertical="top"/>
    </xf>
    <xf numFmtId="0" fontId="39" fillId="0" borderId="0" xfId="324" applyFont="1" applyAlignment="1">
      <alignment horizontal="right" vertical="center"/>
    </xf>
    <xf numFmtId="0" fontId="41" fillId="0" borderId="0" xfId="324" applyFont="1" applyFill="1" applyAlignment="1">
      <alignment vertical="top"/>
    </xf>
    <xf numFmtId="0" fontId="41" fillId="0" borderId="0" xfId="324" applyFont="1" applyAlignment="1">
      <alignment vertical="top"/>
    </xf>
    <xf numFmtId="0" fontId="40" fillId="0" borderId="0" xfId="324" applyFont="1" applyFill="1" applyBorder="1" applyAlignment="1">
      <alignment vertical="top"/>
    </xf>
    <xf numFmtId="1" fontId="20" fillId="0" borderId="10" xfId="324" applyNumberFormat="1" applyFont="1" applyFill="1" applyBorder="1" applyAlignment="1">
      <alignment horizontal="center" vertical="top"/>
    </xf>
    <xf numFmtId="0" fontId="20" fillId="0" borderId="14" xfId="0" applyNumberFormat="1" applyFont="1" applyFill="1" applyBorder="1" applyAlignment="1">
      <alignment horizontal="left" vertical="top"/>
    </xf>
    <xf numFmtId="0" fontId="20" fillId="0" borderId="14" xfId="0" applyNumberFormat="1" applyFont="1" applyFill="1" applyBorder="1" applyAlignment="1">
      <alignment horizontal="left" vertical="top" wrapText="1"/>
    </xf>
    <xf numFmtId="0" fontId="20" fillId="0" borderId="14" xfId="0" applyNumberFormat="1" applyFont="1" applyFill="1" applyBorder="1" applyAlignment="1">
      <alignment horizontal="center" vertical="top" wrapText="1"/>
    </xf>
    <xf numFmtId="0" fontId="42" fillId="0" borderId="0" xfId="324" applyFont="1" applyAlignment="1">
      <alignment horizontal="right" vertical="center" wrapText="1"/>
    </xf>
    <xf numFmtId="3" fontId="39" fillId="0" borderId="10" xfId="324" applyNumberFormat="1" applyFont="1" applyFill="1" applyBorder="1" applyAlignment="1">
      <alignment horizontal="center" vertical="top" wrapText="1"/>
    </xf>
    <xf numFmtId="0" fontId="41" fillId="24" borderId="0" xfId="324" applyFont="1" applyFill="1" applyAlignment="1">
      <alignment vertical="top"/>
    </xf>
    <xf numFmtId="49" fontId="39" fillId="0" borderId="10" xfId="324" applyNumberFormat="1" applyFont="1" applyFill="1" applyBorder="1" applyAlignment="1">
      <alignment vertical="top"/>
    </xf>
    <xf numFmtId="3" fontId="43" fillId="0" borderId="10" xfId="324" applyNumberFormat="1" applyFont="1" applyFill="1" applyBorder="1" applyAlignment="1">
      <alignment horizontal="center" vertical="top" wrapText="1"/>
    </xf>
    <xf numFmtId="0" fontId="39" fillId="0" borderId="0" xfId="324" applyFont="1" applyFill="1" applyBorder="1" applyAlignment="1">
      <alignment horizontal="center" vertical="top"/>
    </xf>
    <xf numFmtId="0" fontId="35" fillId="0" borderId="14" xfId="0" applyNumberFormat="1" applyFont="1" applyFill="1" applyBorder="1" applyAlignment="1">
      <alignment horizontal="left" vertical="top" wrapText="1"/>
    </xf>
    <xf numFmtId="0" fontId="44" fillId="0" borderId="14" xfId="0" applyNumberFormat="1" applyFont="1" applyFill="1" applyBorder="1" applyAlignment="1">
      <alignment horizontal="left" vertical="top" wrapText="1"/>
    </xf>
    <xf numFmtId="0" fontId="21" fillId="0" borderId="0" xfId="324" applyFont="1" applyFill="1" applyAlignment="1">
      <alignment horizontal="center" vertical="top"/>
    </xf>
    <xf numFmtId="0" fontId="42" fillId="0" borderId="0" xfId="324" applyFont="1" applyAlignment="1">
      <alignment horizontal="right" vertical="center" wrapText="1"/>
    </xf>
    <xf numFmtId="0" fontId="20" fillId="25" borderId="0" xfId="324" applyFont="1" applyFill="1" applyBorder="1" applyAlignment="1">
      <alignment horizontal="center" vertical="top"/>
    </xf>
    <xf numFmtId="0" fontId="40" fillId="25" borderId="0" xfId="324" applyFont="1" applyFill="1" applyAlignment="1">
      <alignment vertical="top"/>
    </xf>
    <xf numFmtId="0" fontId="20" fillId="25" borderId="0" xfId="324" applyFont="1" applyFill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1" fontId="20" fillId="25" borderId="10" xfId="324" applyNumberFormat="1" applyFont="1" applyFill="1" applyBorder="1" applyAlignment="1">
      <alignment horizontal="center" vertical="top"/>
    </xf>
    <xf numFmtId="0" fontId="20" fillId="25" borderId="0" xfId="324" applyFont="1" applyFill="1" applyBorder="1" applyAlignment="1">
      <alignment horizontal="center" vertical="top" wrapText="1"/>
    </xf>
    <xf numFmtId="0" fontId="40" fillId="25" borderId="10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horizontal="center" vertical="top" wrapText="1"/>
    </xf>
    <xf numFmtId="49" fontId="39" fillId="25" borderId="10" xfId="324" applyNumberFormat="1" applyFont="1" applyFill="1" applyBorder="1" applyAlignment="1">
      <alignment horizontal="center" vertical="top" wrapText="1"/>
    </xf>
    <xf numFmtId="0" fontId="45" fillId="25" borderId="14" xfId="0" applyFont="1" applyFill="1" applyBorder="1" applyAlignment="1">
      <alignment vertical="top" wrapText="1"/>
    </xf>
    <xf numFmtId="0" fontId="39" fillId="25" borderId="0" xfId="324" applyFont="1" applyFill="1" applyAlignment="1">
      <alignment vertical="top"/>
    </xf>
    <xf numFmtId="0" fontId="41" fillId="25" borderId="0" xfId="324" applyFont="1" applyFill="1" applyAlignment="1">
      <alignment vertical="top"/>
    </xf>
    <xf numFmtId="0" fontId="39" fillId="25" borderId="0" xfId="324" applyFont="1" applyFill="1" applyBorder="1" applyAlignment="1">
      <alignment horizontal="center" vertical="top"/>
    </xf>
    <xf numFmtId="0" fontId="46" fillId="25" borderId="1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horizontal="center" vertical="top"/>
    </xf>
    <xf numFmtId="3" fontId="39" fillId="25" borderId="10" xfId="324" applyNumberFormat="1" applyFont="1" applyFill="1" applyBorder="1" applyAlignment="1">
      <alignment horizontal="center" vertical="top" wrapText="1"/>
    </xf>
    <xf numFmtId="49" fontId="39" fillId="25" borderId="10" xfId="324" applyNumberFormat="1" applyFont="1" applyFill="1" applyBorder="1" applyAlignment="1">
      <alignment vertical="top"/>
    </xf>
    <xf numFmtId="3" fontId="43" fillId="25" borderId="10" xfId="324" applyNumberFormat="1" applyFont="1" applyFill="1" applyBorder="1" applyAlignment="1">
      <alignment horizontal="center" vertical="top" wrapText="1"/>
    </xf>
    <xf numFmtId="1" fontId="20" fillId="25" borderId="0" xfId="324" applyNumberFormat="1" applyFont="1" applyFill="1" applyBorder="1" applyAlignment="1">
      <alignment horizontal="center" vertical="top"/>
    </xf>
    <xf numFmtId="0" fontId="20" fillId="25" borderId="0" xfId="324" applyFont="1" applyFill="1" applyAlignment="1">
      <alignment horizontal="center" vertical="top"/>
    </xf>
    <xf numFmtId="0" fontId="39" fillId="25" borderId="10" xfId="0" applyFont="1" applyFill="1" applyBorder="1" applyAlignment="1">
      <alignment horizontal="center" vertical="top" wrapText="1"/>
    </xf>
    <xf numFmtId="49" fontId="39" fillId="25" borderId="0" xfId="324" applyNumberFormat="1" applyFont="1" applyFill="1" applyBorder="1" applyAlignment="1">
      <alignment vertical="top"/>
    </xf>
    <xf numFmtId="0" fontId="39" fillId="25" borderId="0" xfId="324" applyFont="1" applyFill="1" applyBorder="1" applyAlignment="1">
      <alignment horizontal="center" vertical="top" wrapText="1"/>
    </xf>
    <xf numFmtId="49" fontId="39" fillId="25" borderId="0" xfId="324" applyNumberFormat="1" applyFont="1" applyFill="1" applyBorder="1" applyAlignment="1">
      <alignment horizontal="center" vertical="top" wrapText="1"/>
    </xf>
    <xf numFmtId="3" fontId="43" fillId="25" borderId="0" xfId="324" applyNumberFormat="1" applyFont="1" applyFill="1" applyBorder="1" applyAlignment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39" fillId="25" borderId="10" xfId="247" applyFont="1" applyFill="1" applyBorder="1" applyAlignment="1" applyProtection="1">
      <alignment horizontal="center" vertical="top" wrapText="1"/>
    </xf>
    <xf numFmtId="0" fontId="39" fillId="25" borderId="16" xfId="0" applyFont="1" applyFill="1" applyBorder="1" applyAlignment="1">
      <alignment vertical="top" wrapText="1"/>
    </xf>
    <xf numFmtId="0" fontId="39" fillId="25" borderId="17" xfId="0" applyFont="1" applyFill="1" applyBorder="1" applyAlignment="1">
      <alignment vertical="top" wrapText="1"/>
    </xf>
    <xf numFmtId="0" fontId="39" fillId="25" borderId="16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25" borderId="13" xfId="247" applyFont="1" applyFill="1" applyBorder="1" applyAlignment="1" applyProtection="1">
      <alignment vertical="top" wrapText="1"/>
    </xf>
    <xf numFmtId="0" fontId="39" fillId="25" borderId="0" xfId="0" applyFont="1" applyFill="1" applyBorder="1" applyAlignment="1">
      <alignment horizontal="justify" vertical="top" wrapText="1"/>
    </xf>
    <xf numFmtId="0" fontId="39" fillId="25" borderId="0" xfId="0" applyFont="1" applyFill="1" applyBorder="1" applyAlignment="1">
      <alignment vertical="top" wrapText="1"/>
    </xf>
    <xf numFmtId="0" fontId="42" fillId="0" borderId="0" xfId="0" applyFont="1" applyAlignment="1">
      <alignment wrapText="1"/>
    </xf>
    <xf numFmtId="14" fontId="0" fillId="0" borderId="0" xfId="0" applyNumberFormat="1"/>
    <xf numFmtId="0" fontId="20" fillId="0" borderId="0" xfId="0" applyFont="1"/>
    <xf numFmtId="0" fontId="39" fillId="0" borderId="0" xfId="324" applyFont="1" applyFill="1" applyAlignment="1">
      <alignment vertical="top"/>
    </xf>
    <xf numFmtId="0" fontId="42" fillId="25" borderId="0" xfId="324" applyFont="1" applyFill="1" applyAlignment="1">
      <alignment horizontal="right" vertical="center" wrapText="1"/>
    </xf>
    <xf numFmtId="0" fontId="46" fillId="0" borderId="10" xfId="324" applyFont="1" applyFill="1" applyBorder="1" applyAlignment="1">
      <alignment horizontal="center" vertical="top" wrapText="1"/>
    </xf>
    <xf numFmtId="0" fontId="39" fillId="0" borderId="0" xfId="324" applyFont="1" applyFill="1" applyAlignment="1">
      <alignment vertical="top"/>
    </xf>
    <xf numFmtId="0" fontId="29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39" fillId="0" borderId="0" xfId="0" applyFont="1"/>
    <xf numFmtId="3" fontId="46" fillId="0" borderId="10" xfId="324" applyNumberFormat="1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horizontal="center" vertical="top"/>
    </xf>
    <xf numFmtId="0" fontId="39" fillId="25" borderId="10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0" borderId="0" xfId="324" applyFont="1" applyFill="1" applyAlignment="1">
      <alignment vertical="top"/>
    </xf>
    <xf numFmtId="0" fontId="46" fillId="0" borderId="10" xfId="324" applyFont="1" applyFill="1" applyBorder="1" applyAlignment="1">
      <alignment horizontal="center" vertical="top" wrapText="1"/>
    </xf>
    <xf numFmtId="0" fontId="39" fillId="0" borderId="14" xfId="0" applyFont="1" applyFill="1" applyBorder="1" applyAlignment="1">
      <alignment vertical="top" wrapText="1"/>
    </xf>
    <xf numFmtId="0" fontId="20" fillId="0" borderId="14" xfId="0" applyFont="1" applyFill="1" applyBorder="1" applyAlignment="1">
      <alignment vertical="top" wrapText="1"/>
    </xf>
    <xf numFmtId="0" fontId="0" fillId="0" borderId="14" xfId="0" applyFill="1" applyBorder="1" applyAlignment="1">
      <alignment vertical="top" wrapText="1"/>
    </xf>
    <xf numFmtId="0" fontId="34" fillId="0" borderId="14" xfId="0" applyFont="1" applyFill="1" applyBorder="1" applyAlignment="1">
      <alignment vertical="top" wrapText="1"/>
    </xf>
    <xf numFmtId="0" fontId="45" fillId="0" borderId="14" xfId="0" applyFont="1" applyFill="1" applyBorder="1" applyAlignment="1">
      <alignment vertical="top" wrapText="1"/>
    </xf>
    <xf numFmtId="0" fontId="0" fillId="0" borderId="0" xfId="0" applyFill="1"/>
    <xf numFmtId="0" fontId="20" fillId="0" borderId="0" xfId="0" applyFont="1" applyFill="1"/>
    <xf numFmtId="0" fontId="20" fillId="0" borderId="0" xfId="0" applyFont="1" applyFill="1" applyAlignment="1">
      <alignment wrapText="1"/>
    </xf>
    <xf numFmtId="0" fontId="39" fillId="0" borderId="0" xfId="0" applyFont="1" applyFill="1"/>
    <xf numFmtId="0" fontId="13" fillId="0" borderId="14" xfId="0" applyFont="1" applyFill="1" applyBorder="1" applyAlignment="1">
      <alignment vertical="top" wrapText="1"/>
    </xf>
    <xf numFmtId="1" fontId="20" fillId="0" borderId="0" xfId="324" applyNumberFormat="1" applyFont="1" applyFill="1" applyBorder="1" applyAlignment="1">
      <alignment horizontal="center" vertical="top"/>
    </xf>
    <xf numFmtId="0" fontId="39" fillId="0" borderId="10" xfId="0" applyFont="1" applyFill="1" applyBorder="1" applyAlignment="1">
      <alignment horizontal="center" vertical="top" wrapText="1"/>
    </xf>
    <xf numFmtId="0" fontId="39" fillId="0" borderId="10" xfId="247" applyFont="1" applyFill="1" applyBorder="1" applyAlignment="1" applyProtection="1">
      <alignment horizontal="center" vertical="top" wrapText="1"/>
    </xf>
    <xf numFmtId="0" fontId="20" fillId="0" borderId="10" xfId="0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justify" vertical="top" wrapText="1"/>
    </xf>
    <xf numFmtId="3" fontId="43" fillId="0" borderId="0" xfId="324" applyNumberFormat="1" applyFont="1" applyFill="1" applyBorder="1" applyAlignment="1">
      <alignment horizontal="center" vertical="top" wrapText="1"/>
    </xf>
    <xf numFmtId="0" fontId="39" fillId="0" borderId="0" xfId="324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justify" vertical="top" wrapText="1"/>
    </xf>
    <xf numFmtId="0" fontId="39" fillId="0" borderId="0" xfId="0" applyFont="1" applyFill="1" applyBorder="1" applyAlignment="1">
      <alignment horizontal="justify" vertical="top" wrapText="1"/>
    </xf>
    <xf numFmtId="0" fontId="39" fillId="0" borderId="0" xfId="0" applyFont="1" applyFill="1" applyBorder="1" applyAlignment="1">
      <alignment vertical="top" wrapText="1"/>
    </xf>
    <xf numFmtId="49" fontId="39" fillId="0" borderId="0" xfId="324" applyNumberFormat="1" applyFont="1" applyFill="1" applyBorder="1" applyAlignment="1">
      <alignment vertical="top"/>
    </xf>
    <xf numFmtId="49" fontId="39" fillId="0" borderId="0" xfId="324" applyNumberFormat="1" applyFont="1" applyFill="1" applyBorder="1" applyAlignment="1">
      <alignment horizontal="center" vertical="top" wrapText="1"/>
    </xf>
    <xf numFmtId="0" fontId="20" fillId="26" borderId="10" xfId="324" applyFont="1" applyFill="1" applyBorder="1" applyAlignment="1">
      <alignment horizontal="center" vertical="top" wrapText="1"/>
    </xf>
    <xf numFmtId="0" fontId="0" fillId="26" borderId="0" xfId="0" applyFill="1"/>
    <xf numFmtId="0" fontId="42" fillId="0" borderId="0" xfId="324" applyFont="1" applyFill="1" applyAlignment="1">
      <alignment horizontal="right" vertical="center" wrapText="1"/>
    </xf>
    <xf numFmtId="164" fontId="20" fillId="0" borderId="10" xfId="324" applyNumberFormat="1" applyFont="1" applyFill="1" applyBorder="1" applyAlignment="1">
      <alignment vertical="top" wrapText="1"/>
    </xf>
    <xf numFmtId="164" fontId="39" fillId="0" borderId="10" xfId="324" applyNumberFormat="1" applyFont="1" applyFill="1" applyBorder="1" applyAlignment="1">
      <alignment horizontal="center" vertical="top" wrapText="1"/>
    </xf>
    <xf numFmtId="164" fontId="43" fillId="0" borderId="10" xfId="324" applyNumberFormat="1" applyFont="1" applyFill="1" applyBorder="1" applyAlignment="1">
      <alignment horizontal="center" vertical="top" wrapText="1"/>
    </xf>
    <xf numFmtId="164" fontId="20" fillId="0" borderId="10" xfId="324" applyNumberFormat="1" applyFont="1" applyFill="1" applyBorder="1" applyAlignment="1">
      <alignment horizontal="center" vertical="top" wrapText="1"/>
    </xf>
    <xf numFmtId="0" fontId="46" fillId="0" borderId="10" xfId="324" applyFont="1" applyFill="1" applyBorder="1" applyAlignment="1">
      <alignment horizontal="center" vertical="top" wrapText="1"/>
    </xf>
    <xf numFmtId="0" fontId="39" fillId="0" borderId="0" xfId="324" applyFont="1" applyFill="1" applyAlignment="1">
      <alignment vertical="top"/>
    </xf>
    <xf numFmtId="3" fontId="20" fillId="0" borderId="0" xfId="324" applyNumberFormat="1" applyFont="1" applyFill="1" applyAlignment="1">
      <alignment vertical="top"/>
    </xf>
    <xf numFmtId="3" fontId="20" fillId="0" borderId="10" xfId="324" applyNumberFormat="1" applyFont="1" applyFill="1" applyBorder="1" applyAlignment="1">
      <alignment horizontal="center" vertical="top" wrapText="1"/>
    </xf>
    <xf numFmtId="0" fontId="39" fillId="25" borderId="10" xfId="0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vertical="top"/>
    </xf>
    <xf numFmtId="0" fontId="39" fillId="0" borderId="10" xfId="0" applyFont="1" applyFill="1" applyBorder="1" applyAlignment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20" fillId="0" borderId="0" xfId="324" applyFont="1" applyFill="1" applyAlignment="1">
      <alignment vertical="top"/>
    </xf>
    <xf numFmtId="0" fontId="46" fillId="0" borderId="10" xfId="324" applyFont="1" applyFill="1" applyBorder="1" applyAlignment="1">
      <alignment horizontal="center" vertical="top" wrapText="1"/>
    </xf>
    <xf numFmtId="0" fontId="39" fillId="25" borderId="10" xfId="247" applyFont="1" applyFill="1" applyBorder="1" applyAlignment="1" applyProtection="1">
      <alignment horizontal="center" vertical="top" wrapText="1"/>
    </xf>
    <xf numFmtId="0" fontId="20" fillId="0" borderId="0" xfId="324" applyFont="1" applyFill="1" applyAlignment="1">
      <alignment horizontal="center" vertical="top"/>
    </xf>
    <xf numFmtId="0" fontId="39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 shrinkToFit="1"/>
    </xf>
    <xf numFmtId="0" fontId="22" fillId="0" borderId="0" xfId="324" applyFont="1" applyFill="1" applyAlignment="1">
      <alignment horizontal="right" vertical="top"/>
    </xf>
    <xf numFmtId="0" fontId="20" fillId="0" borderId="0" xfId="324" applyFont="1" applyFill="1" applyBorder="1" applyAlignment="1">
      <alignment horizontal="center" vertical="top"/>
    </xf>
    <xf numFmtId="0" fontId="42" fillId="0" borderId="0" xfId="324" applyFont="1" applyAlignment="1">
      <alignment horizontal="right" vertical="center" wrapText="1"/>
    </xf>
    <xf numFmtId="2" fontId="20" fillId="0" borderId="0" xfId="324" applyNumberFormat="1" applyFont="1" applyFill="1" applyBorder="1" applyAlignment="1">
      <alignment vertical="top" wrapText="1"/>
    </xf>
    <xf numFmtId="0" fontId="22" fillId="0" borderId="15" xfId="324" applyFont="1" applyFill="1" applyBorder="1" applyAlignment="1">
      <alignment horizontal="right" vertical="top"/>
    </xf>
    <xf numFmtId="49" fontId="20" fillId="0" borderId="16" xfId="324" applyNumberFormat="1" applyFont="1" applyFill="1" applyBorder="1" applyAlignment="1">
      <alignment horizontal="center" vertical="top"/>
    </xf>
    <xf numFmtId="49" fontId="20" fillId="0" borderId="17" xfId="324" applyNumberFormat="1" applyFont="1" applyFill="1" applyBorder="1" applyAlignment="1">
      <alignment horizontal="center" vertical="top"/>
    </xf>
    <xf numFmtId="0" fontId="39" fillId="25" borderId="16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justify" vertical="top" wrapText="1"/>
    </xf>
    <xf numFmtId="0" fontId="20" fillId="25" borderId="0" xfId="324" applyFont="1" applyFill="1" applyAlignment="1">
      <alignment horizontal="center" vertical="top"/>
    </xf>
    <xf numFmtId="0" fontId="20" fillId="25" borderId="10" xfId="324" applyFont="1" applyFill="1" applyBorder="1" applyAlignment="1">
      <alignment horizontal="center" vertical="top"/>
    </xf>
    <xf numFmtId="0" fontId="20" fillId="25" borderId="0" xfId="324" applyFont="1" applyFill="1" applyAlignment="1">
      <alignment vertical="top"/>
    </xf>
    <xf numFmtId="0" fontId="39" fillId="25" borderId="0" xfId="324" applyFont="1" applyFill="1" applyAlignment="1">
      <alignment vertical="top"/>
    </xf>
    <xf numFmtId="0" fontId="46" fillId="25" borderId="1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46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left" vertical="top" wrapText="1"/>
    </xf>
    <xf numFmtId="0" fontId="20" fillId="0" borderId="0" xfId="324" applyFont="1" applyFill="1" applyAlignment="1">
      <alignment horizontal="center" vertical="top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vertical="top" wrapText="1" shrinkToFit="1"/>
    </xf>
    <xf numFmtId="0" fontId="39" fillId="0" borderId="10" xfId="0" applyFont="1" applyFill="1" applyBorder="1" applyAlignment="1">
      <alignment horizontal="center" vertical="top" wrapText="1"/>
    </xf>
    <xf numFmtId="0" fontId="39" fillId="0" borderId="0" xfId="324" applyFont="1" applyFill="1" applyAlignment="1">
      <alignment vertical="top"/>
    </xf>
    <xf numFmtId="0" fontId="39" fillId="0" borderId="10" xfId="324" applyFont="1" applyFill="1" applyBorder="1" applyAlignment="1">
      <alignment horizontal="center" vertical="top"/>
    </xf>
    <xf numFmtId="0" fontId="39" fillId="25" borderId="10" xfId="247" applyFont="1" applyFill="1" applyBorder="1" applyAlignment="1" applyProtection="1">
      <alignment horizontal="center" vertical="top" wrapText="1"/>
    </xf>
    <xf numFmtId="0" fontId="39" fillId="25" borderId="10" xfId="0" applyFont="1" applyFill="1" applyBorder="1" applyAlignment="1">
      <alignment horizontal="center" vertical="top" wrapText="1"/>
    </xf>
    <xf numFmtId="0" fontId="39" fillId="0" borderId="10" xfId="247" applyFont="1" applyFill="1" applyBorder="1" applyAlignment="1" applyProtection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20" fillId="0" borderId="10" xfId="0" applyFont="1" applyFill="1" applyBorder="1" applyAlignment="1">
      <alignment horizontal="center" vertical="top" wrapText="1"/>
    </xf>
    <xf numFmtId="0" fontId="39" fillId="25" borderId="16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justify" vertical="top" wrapText="1"/>
    </xf>
    <xf numFmtId="0" fontId="20" fillId="24" borderId="10" xfId="324" applyFont="1" applyFill="1" applyBorder="1" applyAlignment="1">
      <alignment horizontal="center" vertical="top" wrapText="1"/>
    </xf>
    <xf numFmtId="0" fontId="22" fillId="0" borderId="0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vertical="top"/>
    </xf>
    <xf numFmtId="0" fontId="20" fillId="0" borderId="0" xfId="324" applyFont="1" applyFill="1" applyBorder="1" applyAlignment="1">
      <alignment horizontal="left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28" xfId="324" applyFont="1" applyFill="1" applyBorder="1" applyAlignment="1">
      <alignment horizontal="center" vertical="top" wrapText="1"/>
    </xf>
    <xf numFmtId="0" fontId="20" fillId="0" borderId="26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 shrinkToFit="1"/>
    </xf>
    <xf numFmtId="0" fontId="20" fillId="0" borderId="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vertical="top" wrapText="1" shrinkToFit="1"/>
    </xf>
    <xf numFmtId="0" fontId="46" fillId="0" borderId="0" xfId="0" applyFont="1" applyFill="1" applyBorder="1" applyAlignment="1">
      <alignment horizontal="justify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vertical="top" wrapText="1"/>
    </xf>
    <xf numFmtId="0" fontId="20" fillId="0" borderId="0" xfId="324" applyFont="1" applyFill="1" applyAlignment="1">
      <alignment vertical="top"/>
    </xf>
    <xf numFmtId="0" fontId="39" fillId="0" borderId="14" xfId="0" applyNumberFormat="1" applyFont="1" applyFill="1" applyBorder="1" applyAlignment="1">
      <alignment horizontal="left" vertical="top"/>
    </xf>
    <xf numFmtId="0" fontId="0" fillId="0" borderId="14" xfId="0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1" fillId="0" borderId="0" xfId="324" applyFont="1" applyFill="1" applyAlignment="1">
      <alignment horizontal="center" vertical="top"/>
    </xf>
    <xf numFmtId="0" fontId="21" fillId="25" borderId="0" xfId="324" applyFont="1" applyFill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46" fillId="0" borderId="10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vertical="top" wrapText="1"/>
    </xf>
    <xf numFmtId="0" fontId="20" fillId="0" borderId="11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/>
    </xf>
    <xf numFmtId="0" fontId="39" fillId="0" borderId="11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vertical="top" wrapText="1"/>
    </xf>
    <xf numFmtId="0" fontId="39" fillId="25" borderId="11" xfId="324" applyFont="1" applyFill="1" applyBorder="1" applyAlignment="1">
      <alignment horizontal="center" vertical="top" wrapText="1"/>
    </xf>
    <xf numFmtId="0" fontId="47" fillId="0" borderId="0" xfId="0" applyFont="1"/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11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/>
    </xf>
    <xf numFmtId="0" fontId="46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horizontal="center" vertical="top"/>
    </xf>
    <xf numFmtId="49" fontId="20" fillId="0" borderId="0" xfId="324" applyNumberFormat="1" applyFont="1" applyFill="1" applyBorder="1" applyAlignment="1">
      <alignment horizontal="center" vertical="top" wrapText="1"/>
    </xf>
    <xf numFmtId="0" fontId="22" fillId="0" borderId="0" xfId="0" applyFont="1"/>
    <xf numFmtId="0" fontId="46" fillId="0" borderId="11" xfId="324" applyFont="1" applyFill="1" applyBorder="1" applyAlignment="1">
      <alignment horizontal="center" vertical="top" wrapText="1"/>
    </xf>
    <xf numFmtId="0" fontId="20" fillId="25" borderId="11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horizontal="center" vertical="top" wrapText="1"/>
    </xf>
    <xf numFmtId="0" fontId="0" fillId="0" borderId="10" xfId="0" applyFill="1" applyBorder="1"/>
    <xf numFmtId="0" fontId="39" fillId="0" borderId="10" xfId="0" applyFont="1" applyFill="1" applyBorder="1"/>
    <xf numFmtId="0" fontId="20" fillId="0" borderId="10" xfId="0" applyFont="1" applyFill="1" applyBorder="1"/>
    <xf numFmtId="0" fontId="20" fillId="0" borderId="10" xfId="0" applyFont="1" applyBorder="1"/>
    <xf numFmtId="0" fontId="20" fillId="0" borderId="10" xfId="0" applyFont="1" applyBorder="1" applyAlignment="1">
      <alignment wrapText="1"/>
    </xf>
    <xf numFmtId="0" fontId="0" fillId="0" borderId="10" xfId="0" applyBorder="1"/>
    <xf numFmtId="0" fontId="39" fillId="25" borderId="1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vertical="top"/>
    </xf>
    <xf numFmtId="0" fontId="0" fillId="0" borderId="10" xfId="0" applyFill="1" applyBorder="1" applyAlignment="1">
      <alignment wrapText="1"/>
    </xf>
    <xf numFmtId="0" fontId="20" fillId="0" borderId="10" xfId="0" applyFont="1" applyFill="1" applyBorder="1" applyAlignment="1">
      <alignment horizontal="center"/>
    </xf>
    <xf numFmtId="0" fontId="20" fillId="0" borderId="10" xfId="0" applyFont="1" applyFill="1" applyBorder="1" applyAlignment="1">
      <alignment horizontal="center" wrapText="1"/>
    </xf>
    <xf numFmtId="0" fontId="45" fillId="0" borderId="10" xfId="0" applyFont="1" applyFill="1" applyBorder="1" applyAlignment="1">
      <alignment horizontal="center"/>
    </xf>
    <xf numFmtId="0" fontId="39" fillId="0" borderId="28" xfId="324" applyFont="1" applyFill="1" applyBorder="1" applyAlignment="1">
      <alignment horizontal="center" vertical="top" wrapText="1"/>
    </xf>
    <xf numFmtId="0" fontId="39" fillId="25" borderId="28" xfId="324" applyFont="1" applyFill="1" applyBorder="1" applyAlignment="1">
      <alignment horizontal="center" vertical="top" wrapText="1"/>
    </xf>
    <xf numFmtId="0" fontId="46" fillId="25" borderId="11" xfId="324" applyFont="1" applyFill="1" applyBorder="1" applyAlignment="1">
      <alignment horizontal="center" vertical="top" wrapText="1"/>
    </xf>
    <xf numFmtId="0" fontId="22" fillId="0" borderId="17" xfId="324" applyFont="1" applyFill="1" applyBorder="1" applyAlignment="1">
      <alignment vertical="top" wrapText="1"/>
    </xf>
    <xf numFmtId="0" fontId="39" fillId="0" borderId="27" xfId="324" applyFont="1" applyFill="1" applyBorder="1" applyAlignment="1">
      <alignment horizontal="center" vertical="top" wrapText="1"/>
    </xf>
    <xf numFmtId="0" fontId="39" fillId="25" borderId="27" xfId="324" applyFont="1" applyFill="1" applyBorder="1" applyAlignment="1">
      <alignment horizontal="center" vertical="top" wrapText="1"/>
    </xf>
    <xf numFmtId="0" fontId="20" fillId="0" borderId="28" xfId="324" applyFont="1" applyFill="1" applyBorder="1" applyAlignment="1">
      <alignment horizontal="center" vertical="top"/>
    </xf>
    <xf numFmtId="0" fontId="20" fillId="25" borderId="28" xfId="324" applyFont="1" applyFill="1" applyBorder="1" applyAlignment="1">
      <alignment horizontal="center" vertical="top"/>
    </xf>
    <xf numFmtId="0" fontId="20" fillId="0" borderId="15" xfId="324" applyFont="1" applyFill="1" applyBorder="1" applyAlignment="1">
      <alignment horizontal="center" vertical="top" wrapText="1"/>
    </xf>
    <xf numFmtId="0" fontId="39" fillId="0" borderId="10" xfId="0" applyFont="1" applyBorder="1" applyAlignment="1">
      <alignment vertical="top" wrapText="1"/>
    </xf>
    <xf numFmtId="0" fontId="22" fillId="0" borderId="0" xfId="324" applyFont="1" applyFill="1" applyBorder="1" applyAlignment="1">
      <alignment horizontal="left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/>
    </xf>
    <xf numFmtId="0" fontId="20" fillId="0" borderId="0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46" fillId="0" borderId="10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vertical="top" wrapText="1"/>
    </xf>
    <xf numFmtId="0" fontId="20" fillId="0" borderId="12" xfId="324" applyFont="1" applyFill="1" applyBorder="1" applyAlignment="1">
      <alignment vertical="top" wrapText="1"/>
    </xf>
    <xf numFmtId="0" fontId="20" fillId="0" borderId="13" xfId="324" applyFont="1" applyFill="1" applyBorder="1" applyAlignment="1">
      <alignment vertical="top" wrapText="1"/>
    </xf>
    <xf numFmtId="0" fontId="20" fillId="0" borderId="0" xfId="324" applyFont="1" applyFill="1" applyAlignment="1">
      <alignment vertical="top" wrapText="1"/>
    </xf>
    <xf numFmtId="0" fontId="20" fillId="0" borderId="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vertical="top" wrapText="1"/>
    </xf>
    <xf numFmtId="0" fontId="39" fillId="0" borderId="0" xfId="324" applyFont="1" applyFill="1" applyAlignment="1">
      <alignment vertical="top"/>
    </xf>
    <xf numFmtId="0" fontId="39" fillId="0" borderId="0" xfId="324" applyFont="1" applyFill="1" applyBorder="1" applyAlignment="1">
      <alignment vertical="top"/>
    </xf>
    <xf numFmtId="0" fontId="39" fillId="0" borderId="10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horizontal="center" vertical="top" wrapText="1"/>
    </xf>
    <xf numFmtId="0" fontId="39" fillId="25" borderId="0" xfId="324" applyFont="1" applyFill="1" applyAlignment="1">
      <alignment vertical="top"/>
    </xf>
    <xf numFmtId="0" fontId="39" fillId="25" borderId="10" xfId="324" applyFont="1" applyFill="1" applyBorder="1" applyAlignment="1">
      <alignment vertical="top" wrapText="1"/>
    </xf>
    <xf numFmtId="0" fontId="39" fillId="25" borderId="10" xfId="324" applyFont="1" applyFill="1" applyBorder="1" applyAlignment="1">
      <alignment horizontal="center" vertical="top"/>
    </xf>
    <xf numFmtId="0" fontId="39" fillId="25" borderId="0" xfId="324" applyFont="1" applyFill="1" applyBorder="1" applyAlignment="1">
      <alignment vertical="top"/>
    </xf>
    <xf numFmtId="0" fontId="0" fillId="0" borderId="0" xfId="0" applyFill="1" applyAlignment="1">
      <alignment horizontal="center"/>
    </xf>
    <xf numFmtId="0" fontId="39" fillId="0" borderId="0" xfId="0" applyFont="1" applyFill="1" applyBorder="1" applyAlignment="1">
      <alignment horizontal="center" vertical="top" wrapText="1"/>
    </xf>
    <xf numFmtId="0" fontId="0" fillId="0" borderId="12" xfId="0" applyBorder="1"/>
    <xf numFmtId="0" fontId="0" fillId="0" borderId="13" xfId="0" applyBorder="1"/>
    <xf numFmtId="0" fontId="39" fillId="0" borderId="0" xfId="0" applyFont="1" applyBorder="1" applyAlignment="1">
      <alignment vertical="top" wrapText="1"/>
    </xf>
    <xf numFmtId="0" fontId="39" fillId="0" borderId="0" xfId="324" applyFont="1" applyFill="1" applyBorder="1" applyAlignment="1">
      <alignment vertical="top" wrapText="1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wrapText="1"/>
    </xf>
    <xf numFmtId="0" fontId="0" fillId="0" borderId="0" xfId="0" applyFill="1" applyBorder="1"/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 wrapText="1"/>
    </xf>
    <xf numFmtId="0" fontId="45" fillId="0" borderId="0" xfId="0" applyFont="1" applyFill="1" applyBorder="1" applyAlignment="1">
      <alignment horizontal="center"/>
    </xf>
    <xf numFmtId="0" fontId="39" fillId="25" borderId="0" xfId="324" applyFont="1" applyFill="1" applyBorder="1" applyAlignment="1">
      <alignment vertical="top" wrapText="1"/>
    </xf>
    <xf numFmtId="0" fontId="45" fillId="0" borderId="0" xfId="0" applyFont="1" applyFill="1"/>
    <xf numFmtId="0" fontId="39" fillId="0" borderId="11" xfId="0" applyFont="1" applyBorder="1" applyAlignment="1">
      <alignment vertical="top" wrapText="1"/>
    </xf>
    <xf numFmtId="0" fontId="39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10" xfId="324" applyFont="1" applyFill="1" applyBorder="1" applyAlignment="1">
      <alignment horizontal="center" vertical="top"/>
    </xf>
    <xf numFmtId="0" fontId="20" fillId="0" borderId="13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20" fillId="0" borderId="11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center" vertical="top" wrapText="1"/>
    </xf>
    <xf numFmtId="0" fontId="39" fillId="25" borderId="10" xfId="247" applyFont="1" applyFill="1" applyBorder="1" applyAlignment="1" applyProtection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horizontal="center" vertical="top"/>
    </xf>
    <xf numFmtId="0" fontId="39" fillId="25" borderId="10" xfId="0" applyFont="1" applyFill="1" applyBorder="1" applyAlignment="1">
      <alignment horizontal="center" vertical="top" wrapText="1"/>
    </xf>
    <xf numFmtId="0" fontId="39" fillId="0" borderId="10" xfId="247" applyFont="1" applyFill="1" applyBorder="1" applyAlignment="1" applyProtection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39" fillId="25" borderId="16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justify" vertical="top" wrapText="1"/>
    </xf>
    <xf numFmtId="0" fontId="20" fillId="25" borderId="10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/>
    </xf>
    <xf numFmtId="0" fontId="46" fillId="0" borderId="10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center" vertical="top"/>
    </xf>
    <xf numFmtId="0" fontId="39" fillId="0" borderId="0" xfId="324" applyFont="1" applyFill="1" applyAlignment="1">
      <alignment vertical="top"/>
    </xf>
    <xf numFmtId="0" fontId="46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1" fillId="0" borderId="0" xfId="324" applyFont="1" applyFill="1" applyAlignment="1">
      <alignment horizontal="center" vertical="top"/>
    </xf>
    <xf numFmtId="0" fontId="20" fillId="0" borderId="0" xfId="324" applyFont="1" applyFill="1" applyAlignment="1">
      <alignment horizontal="center" vertical="top"/>
    </xf>
    <xf numFmtId="0" fontId="20" fillId="0" borderId="0" xfId="324" applyFont="1" applyFill="1" applyBorder="1" applyAlignment="1">
      <alignment horizontal="left" vertical="top" wrapText="1"/>
    </xf>
    <xf numFmtId="0" fontId="20" fillId="0" borderId="0" xfId="324" applyFont="1" applyFill="1" applyBorder="1" applyAlignment="1">
      <alignment horizontal="center" vertical="top"/>
    </xf>
    <xf numFmtId="0" fontId="46" fillId="0" borderId="0" xfId="0" applyFont="1" applyFill="1"/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10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Alignment="1">
      <alignment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center" vertical="top"/>
    </xf>
    <xf numFmtId="0" fontId="22" fillId="0" borderId="16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vertical="top" wrapText="1"/>
    </xf>
    <xf numFmtId="0" fontId="20" fillId="0" borderId="0" xfId="324" applyFont="1" applyFill="1" applyAlignment="1">
      <alignment vertical="top"/>
    </xf>
    <xf numFmtId="0" fontId="39" fillId="0" borderId="10" xfId="0" applyFont="1" applyFill="1" applyBorder="1" applyAlignment="1">
      <alignment horizontal="center" vertical="top" wrapText="1"/>
    </xf>
    <xf numFmtId="0" fontId="39" fillId="25" borderId="10" xfId="247" applyFont="1" applyFill="1" applyBorder="1" applyAlignment="1" applyProtection="1">
      <alignment horizontal="center" vertical="top" wrapText="1"/>
    </xf>
    <xf numFmtId="0" fontId="20" fillId="0" borderId="0" xfId="324" applyFont="1" applyFill="1" applyBorder="1" applyAlignment="1">
      <alignment vertical="top"/>
    </xf>
    <xf numFmtId="0" fontId="46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horizontal="center" vertical="top"/>
    </xf>
    <xf numFmtId="0" fontId="21" fillId="0" borderId="0" xfId="324" applyFont="1" applyFill="1" applyAlignment="1">
      <alignment horizontal="center" vertical="top"/>
    </xf>
    <xf numFmtId="0" fontId="39" fillId="0" borderId="0" xfId="324" applyFont="1" applyFill="1" applyAlignment="1">
      <alignment vertical="top"/>
    </xf>
    <xf numFmtId="0" fontId="39" fillId="0" borderId="0" xfId="324" applyFont="1" applyFill="1" applyBorder="1" applyAlignment="1">
      <alignment vertical="top"/>
    </xf>
    <xf numFmtId="0" fontId="39" fillId="25" borderId="10" xfId="0" applyFont="1" applyFill="1" applyBorder="1" applyAlignment="1">
      <alignment horizontal="center" vertical="top" wrapText="1"/>
    </xf>
    <xf numFmtId="0" fontId="39" fillId="0" borderId="10" xfId="247" applyFont="1" applyFill="1" applyBorder="1" applyAlignment="1" applyProtection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39" fillId="25" borderId="16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justify" vertical="top" wrapText="1"/>
    </xf>
    <xf numFmtId="0" fontId="20" fillId="0" borderId="0" xfId="324" applyFont="1" applyFill="1" applyBorder="1" applyAlignment="1">
      <alignment horizontal="center" vertical="top" wrapText="1"/>
    </xf>
    <xf numFmtId="0" fontId="39" fillId="0" borderId="32" xfId="0" applyFont="1" applyFill="1" applyBorder="1" applyAlignment="1">
      <alignment horizontal="center" vertical="top" wrapText="1"/>
    </xf>
    <xf numFmtId="0" fontId="39" fillId="0" borderId="30" xfId="0" applyFont="1" applyFill="1" applyBorder="1" applyAlignment="1">
      <alignment horizontal="center" vertical="top" wrapText="1"/>
    </xf>
    <xf numFmtId="0" fontId="39" fillId="0" borderId="31" xfId="0" applyFont="1" applyFill="1" applyBorder="1" applyAlignment="1">
      <alignment horizontal="center" vertical="top" wrapText="1"/>
    </xf>
    <xf numFmtId="0" fontId="20" fillId="0" borderId="11" xfId="324" applyFont="1" applyFill="1" applyBorder="1" applyAlignment="1">
      <alignment horizontal="center" vertical="top" wrapText="1"/>
    </xf>
    <xf numFmtId="0" fontId="20" fillId="0" borderId="12" xfId="324" applyFont="1" applyFill="1" applyBorder="1" applyAlignment="1">
      <alignment horizontal="center" vertical="top" wrapText="1"/>
    </xf>
    <xf numFmtId="0" fontId="20" fillId="0" borderId="13" xfId="324" applyFont="1" applyFill="1" applyBorder="1" applyAlignment="1">
      <alignment horizontal="center" vertical="top" wrapText="1"/>
    </xf>
    <xf numFmtId="0" fontId="20" fillId="0" borderId="11" xfId="324" applyFont="1" applyFill="1" applyBorder="1" applyAlignment="1">
      <alignment horizontal="center" vertical="top"/>
    </xf>
    <xf numFmtId="0" fontId="20" fillId="0" borderId="12" xfId="324" applyFont="1" applyFill="1" applyBorder="1" applyAlignment="1">
      <alignment horizontal="center" vertical="top"/>
    </xf>
    <xf numFmtId="0" fontId="20" fillId="0" borderId="13" xfId="324" applyFont="1" applyFill="1" applyBorder="1" applyAlignment="1">
      <alignment horizontal="center" vertical="top"/>
    </xf>
    <xf numFmtId="0" fontId="39" fillId="0" borderId="29" xfId="0" applyFont="1" applyFill="1" applyBorder="1" applyAlignment="1">
      <alignment horizontal="center" vertical="top" wrapText="1"/>
    </xf>
    <xf numFmtId="0" fontId="20" fillId="0" borderId="16" xfId="324" applyFont="1" applyFill="1" applyBorder="1" applyAlignment="1">
      <alignment horizontal="center" vertical="top" wrapText="1"/>
    </xf>
    <xf numFmtId="0" fontId="20" fillId="0" borderId="17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39" fillId="0" borderId="10" xfId="0" applyFont="1" applyFill="1" applyBorder="1" applyAlignment="1">
      <alignment horizontal="center" vertical="top" wrapText="1"/>
    </xf>
    <xf numFmtId="0" fontId="20" fillId="0" borderId="24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16" xfId="324" applyFont="1" applyFill="1" applyBorder="1" applyAlignment="1">
      <alignment horizontal="left" vertical="top" wrapText="1"/>
    </xf>
    <xf numFmtId="0" fontId="20" fillId="0" borderId="24" xfId="324" applyFont="1" applyFill="1" applyBorder="1" applyAlignment="1">
      <alignment horizontal="left" vertical="top" wrapText="1"/>
    </xf>
    <xf numFmtId="0" fontId="20" fillId="0" borderId="17" xfId="324" applyFont="1" applyFill="1" applyBorder="1" applyAlignment="1">
      <alignment horizontal="left" vertical="top" wrapText="1"/>
    </xf>
    <xf numFmtId="0" fontId="20" fillId="0" borderId="10" xfId="324" applyFont="1" applyFill="1" applyBorder="1" applyAlignment="1">
      <alignment vertical="top"/>
    </xf>
    <xf numFmtId="0" fontId="20" fillId="0" borderId="32" xfId="0" applyNumberFormat="1" applyFont="1" applyFill="1" applyBorder="1" applyAlignment="1">
      <alignment horizontal="center" vertical="top"/>
    </xf>
    <xf numFmtId="0" fontId="20" fillId="0" borderId="30" xfId="0" applyNumberFormat="1" applyFont="1" applyFill="1" applyBorder="1" applyAlignment="1">
      <alignment horizontal="center" vertical="top"/>
    </xf>
    <xf numFmtId="0" fontId="20" fillId="0" borderId="33" xfId="0" applyNumberFormat="1" applyFont="1" applyFill="1" applyBorder="1" applyAlignment="1">
      <alignment horizontal="center" vertical="top"/>
    </xf>
    <xf numFmtId="0" fontId="39" fillId="25" borderId="10" xfId="0" applyFont="1" applyFill="1" applyBorder="1" applyAlignment="1">
      <alignment horizontal="center" vertical="top" wrapText="1"/>
    </xf>
    <xf numFmtId="0" fontId="39" fillId="0" borderId="16" xfId="247" applyFont="1" applyFill="1" applyBorder="1" applyAlignment="1" applyProtection="1">
      <alignment horizontal="center" vertical="top" wrapText="1"/>
    </xf>
    <xf numFmtId="0" fontId="39" fillId="0" borderId="24" xfId="247" applyFont="1" applyFill="1" applyBorder="1" applyAlignment="1" applyProtection="1">
      <alignment horizontal="center" vertical="top" wrapText="1"/>
    </xf>
    <xf numFmtId="0" fontId="39" fillId="0" borderId="17" xfId="247" applyFont="1" applyFill="1" applyBorder="1" applyAlignment="1" applyProtection="1">
      <alignment horizontal="center" vertical="top" wrapText="1"/>
    </xf>
    <xf numFmtId="0" fontId="39" fillId="0" borderId="10" xfId="247" applyFont="1" applyFill="1" applyBorder="1" applyAlignment="1" applyProtection="1">
      <alignment horizontal="center" vertical="top" wrapText="1"/>
    </xf>
    <xf numFmtId="0" fontId="39" fillId="25" borderId="11" xfId="0" applyFont="1" applyFill="1" applyBorder="1" applyAlignment="1">
      <alignment horizontal="center" vertical="top" wrapText="1"/>
    </xf>
    <xf numFmtId="0" fontId="39" fillId="25" borderId="13" xfId="0" applyFont="1" applyFill="1" applyBorder="1" applyAlignment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39" fillId="0" borderId="16" xfId="0" applyFont="1" applyFill="1" applyBorder="1" applyAlignment="1">
      <alignment horizontal="center" vertical="top" wrapText="1"/>
    </xf>
    <xf numFmtId="0" fontId="39" fillId="0" borderId="24" xfId="0" applyFont="1" applyFill="1" applyBorder="1" applyAlignment="1">
      <alignment horizontal="center" vertical="top" wrapText="1"/>
    </xf>
    <xf numFmtId="0" fontId="39" fillId="0" borderId="17" xfId="0" applyFont="1" applyFill="1" applyBorder="1" applyAlignment="1">
      <alignment horizontal="center" vertical="top" wrapText="1"/>
    </xf>
    <xf numFmtId="0" fontId="20" fillId="0" borderId="11" xfId="324" applyFont="1" applyFill="1" applyBorder="1" applyAlignment="1">
      <alignment vertical="top" wrapText="1"/>
    </xf>
    <xf numFmtId="0" fontId="47" fillId="0" borderId="0" xfId="324" applyFont="1" applyFill="1" applyAlignment="1">
      <alignment vertical="top" wrapText="1"/>
    </xf>
    <xf numFmtId="0" fontId="47" fillId="0" borderId="0" xfId="324" applyFont="1" applyFill="1" applyAlignment="1">
      <alignment vertical="top"/>
    </xf>
    <xf numFmtId="0" fontId="20" fillId="0" borderId="0" xfId="324" applyFont="1" applyFill="1" applyAlignment="1">
      <alignment vertical="top"/>
    </xf>
    <xf numFmtId="0" fontId="20" fillId="0" borderId="16" xfId="324" applyFont="1" applyFill="1" applyBorder="1" applyAlignment="1">
      <alignment horizontal="center" vertical="top"/>
    </xf>
    <xf numFmtId="0" fontId="20" fillId="0" borderId="24" xfId="324" applyFont="1" applyFill="1" applyBorder="1" applyAlignment="1">
      <alignment horizontal="center" vertical="top"/>
    </xf>
    <xf numFmtId="0" fontId="20" fillId="0" borderId="17" xfId="324" applyFont="1" applyFill="1" applyBorder="1" applyAlignment="1">
      <alignment horizontal="center" vertical="top"/>
    </xf>
    <xf numFmtId="0" fontId="20" fillId="0" borderId="0" xfId="324" applyFont="1" applyFill="1" applyAlignment="1">
      <alignment vertical="top" wrapText="1"/>
    </xf>
    <xf numFmtId="49" fontId="20" fillId="0" borderId="11" xfId="324" applyNumberFormat="1" applyFont="1" applyFill="1" applyBorder="1" applyAlignment="1">
      <alignment vertical="top" wrapText="1"/>
    </xf>
    <xf numFmtId="49" fontId="20" fillId="0" borderId="13" xfId="324" applyNumberFormat="1" applyFont="1" applyFill="1" applyBorder="1" applyAlignment="1">
      <alignment vertical="top" wrapText="1"/>
    </xf>
    <xf numFmtId="0" fontId="20" fillId="0" borderId="13" xfId="324" applyFont="1" applyFill="1" applyBorder="1" applyAlignment="1">
      <alignment vertical="top" wrapText="1"/>
    </xf>
    <xf numFmtId="0" fontId="20" fillId="0" borderId="0" xfId="324" applyFont="1" applyFill="1" applyBorder="1" applyAlignment="1">
      <alignment vertical="top" wrapText="1"/>
    </xf>
    <xf numFmtId="0" fontId="46" fillId="0" borderId="10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vertical="top" wrapText="1"/>
    </xf>
    <xf numFmtId="49" fontId="20" fillId="0" borderId="0" xfId="324" applyNumberFormat="1" applyFont="1" applyFill="1" applyAlignment="1">
      <alignment vertical="top"/>
    </xf>
    <xf numFmtId="0" fontId="20" fillId="0" borderId="0" xfId="324" applyFont="1" applyFill="1" applyBorder="1" applyAlignment="1">
      <alignment vertical="top"/>
    </xf>
    <xf numFmtId="0" fontId="21" fillId="0" borderId="0" xfId="324" applyFont="1" applyFill="1" applyAlignment="1">
      <alignment horizontal="center" vertical="top"/>
    </xf>
    <xf numFmtId="0" fontId="20" fillId="0" borderId="0" xfId="324" applyFont="1" applyFill="1" applyAlignment="1">
      <alignment horizontal="center" vertical="top"/>
    </xf>
    <xf numFmtId="0" fontId="39" fillId="0" borderId="0" xfId="324" applyFont="1" applyFill="1" applyAlignment="1">
      <alignment vertical="top"/>
    </xf>
    <xf numFmtId="0" fontId="39" fillId="25" borderId="11" xfId="324" applyFont="1" applyFill="1" applyBorder="1" applyAlignment="1">
      <alignment horizontal="center" vertical="top" wrapText="1"/>
    </xf>
    <xf numFmtId="0" fontId="39" fillId="25" borderId="12" xfId="324" applyFont="1" applyFill="1" applyBorder="1" applyAlignment="1">
      <alignment horizontal="center" vertical="top" wrapText="1"/>
    </xf>
    <xf numFmtId="0" fontId="39" fillId="25" borderId="13" xfId="324" applyFont="1" applyFill="1" applyBorder="1" applyAlignment="1">
      <alignment horizontal="center" vertical="top" wrapText="1"/>
    </xf>
    <xf numFmtId="0" fontId="39" fillId="25" borderId="27" xfId="324" applyFont="1" applyFill="1" applyBorder="1" applyAlignment="1">
      <alignment horizontal="center" vertical="top" wrapText="1"/>
    </xf>
    <xf numFmtId="0" fontId="39" fillId="25" borderId="34" xfId="324" applyFont="1" applyFill="1" applyBorder="1" applyAlignment="1">
      <alignment horizontal="center" vertical="top" wrapText="1"/>
    </xf>
    <xf numFmtId="0" fontId="39" fillId="25" borderId="25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horizontal="center" vertical="top" wrapText="1"/>
    </xf>
    <xf numFmtId="0" fontId="45" fillId="25" borderId="32" xfId="0" applyFont="1" applyFill="1" applyBorder="1" applyAlignment="1">
      <alignment horizontal="center" vertical="top" wrapText="1"/>
    </xf>
    <xf numFmtId="0" fontId="45" fillId="25" borderId="30" xfId="0" applyFont="1" applyFill="1" applyBorder="1" applyAlignment="1">
      <alignment horizontal="center" vertical="top" wrapText="1"/>
    </xf>
    <xf numFmtId="0" fontId="45" fillId="25" borderId="31" xfId="0" applyFont="1" applyFill="1" applyBorder="1" applyAlignment="1">
      <alignment horizontal="center" vertical="top" wrapText="1"/>
    </xf>
    <xf numFmtId="0" fontId="21" fillId="0" borderId="0" xfId="324" applyFont="1" applyFill="1" applyAlignment="1">
      <alignment horizontal="center" vertical="center"/>
    </xf>
    <xf numFmtId="0" fontId="39" fillId="0" borderId="0" xfId="324" applyFont="1" applyFill="1" applyBorder="1" applyAlignment="1">
      <alignment vertical="top"/>
    </xf>
    <xf numFmtId="0" fontId="39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vertical="top" wrapText="1" shrinkToFit="1"/>
    </xf>
    <xf numFmtId="0" fontId="20" fillId="0" borderId="18" xfId="324" applyFont="1" applyFill="1" applyBorder="1" applyAlignment="1">
      <alignment vertical="top" wrapText="1" shrinkToFit="1"/>
    </xf>
    <xf numFmtId="0" fontId="23" fillId="0" borderId="19" xfId="324" applyFont="1" applyFill="1" applyBorder="1" applyAlignment="1">
      <alignment vertical="top" wrapText="1" shrinkToFit="1"/>
    </xf>
    <xf numFmtId="0" fontId="20" fillId="0" borderId="16" xfId="324" applyNumberFormat="1" applyFont="1" applyFill="1" applyBorder="1" applyAlignment="1">
      <alignment horizontal="center" vertical="top" wrapText="1"/>
    </xf>
    <xf numFmtId="0" fontId="20" fillId="0" borderId="24" xfId="324" applyNumberFormat="1" applyFont="1" applyFill="1" applyBorder="1" applyAlignment="1">
      <alignment horizontal="center" vertical="top" wrapText="1"/>
    </xf>
    <xf numFmtId="0" fontId="20" fillId="0" borderId="17" xfId="324" applyNumberFormat="1" applyFont="1" applyFill="1" applyBorder="1" applyAlignment="1">
      <alignment horizontal="center" vertical="top" wrapText="1"/>
    </xf>
    <xf numFmtId="0" fontId="39" fillId="0" borderId="11" xfId="0" applyFont="1" applyFill="1" applyBorder="1" applyAlignment="1">
      <alignment horizontal="center" vertical="top" wrapText="1"/>
    </xf>
    <xf numFmtId="0" fontId="39" fillId="0" borderId="13" xfId="0" applyFont="1" applyFill="1" applyBorder="1" applyAlignment="1">
      <alignment horizontal="center" vertical="top" wrapText="1"/>
    </xf>
    <xf numFmtId="0" fontId="39" fillId="0" borderId="11" xfId="324" applyFont="1" applyFill="1" applyBorder="1" applyAlignment="1">
      <alignment vertical="top" wrapText="1"/>
    </xf>
    <xf numFmtId="0" fontId="39" fillId="0" borderId="29" xfId="0" applyNumberFormat="1" applyFont="1" applyFill="1" applyBorder="1" applyAlignment="1">
      <alignment horizontal="center" vertical="top"/>
    </xf>
    <xf numFmtId="0" fontId="39" fillId="0" borderId="30" xfId="0" applyNumberFormat="1" applyFont="1" applyFill="1" applyBorder="1" applyAlignment="1">
      <alignment horizontal="center" vertical="top"/>
    </xf>
    <xf numFmtId="0" fontId="39" fillId="0" borderId="31" xfId="0" applyNumberFormat="1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left" vertical="top" wrapText="1"/>
    </xf>
    <xf numFmtId="0" fontId="23" fillId="0" borderId="0" xfId="324" applyFont="1" applyFill="1" applyBorder="1" applyAlignment="1">
      <alignment vertical="top" wrapText="1"/>
    </xf>
    <xf numFmtId="0" fontId="47" fillId="0" borderId="0" xfId="324" applyFont="1" applyAlignment="1">
      <alignment vertical="top" wrapText="1"/>
    </xf>
    <xf numFmtId="0" fontId="47" fillId="0" borderId="0" xfId="324" applyFont="1" applyAlignment="1">
      <alignment vertical="top"/>
    </xf>
    <xf numFmtId="0" fontId="22" fillId="0" borderId="0" xfId="324" applyFont="1" applyFill="1" applyAlignment="1">
      <alignment horizontal="right" vertical="top"/>
    </xf>
    <xf numFmtId="0" fontId="22" fillId="0" borderId="0" xfId="324" applyFont="1" applyFill="1" applyBorder="1" applyAlignment="1">
      <alignment horizontal="right" vertical="top"/>
    </xf>
    <xf numFmtId="49" fontId="20" fillId="0" borderId="0" xfId="324" applyNumberFormat="1" applyFont="1" applyFill="1" applyBorder="1" applyAlignment="1">
      <alignment horizontal="center" vertical="top"/>
    </xf>
    <xf numFmtId="0" fontId="47" fillId="0" borderId="19" xfId="324" applyFont="1" applyBorder="1" applyAlignment="1">
      <alignment vertical="top" wrapText="1"/>
    </xf>
    <xf numFmtId="2" fontId="29" fillId="0" borderId="0" xfId="324" applyNumberFormat="1" applyFont="1" applyFill="1" applyBorder="1" applyAlignment="1">
      <alignment vertical="top" wrapText="1"/>
    </xf>
    <xf numFmtId="2" fontId="29" fillId="0" borderId="18" xfId="324" applyNumberFormat="1" applyFont="1" applyFill="1" applyBorder="1" applyAlignment="1">
      <alignment vertical="top" wrapText="1"/>
    </xf>
    <xf numFmtId="0" fontId="20" fillId="0" borderId="0" xfId="324" applyFont="1" applyFill="1" applyBorder="1" applyAlignment="1">
      <alignment horizontal="center" vertical="top"/>
    </xf>
    <xf numFmtId="2" fontId="30" fillId="0" borderId="18" xfId="324" applyNumberFormat="1" applyFont="1" applyFill="1" applyBorder="1" applyAlignment="1">
      <alignment vertical="top" wrapText="1"/>
    </xf>
    <xf numFmtId="0" fontId="33" fillId="0" borderId="0" xfId="324" applyFont="1" applyFill="1" applyAlignment="1">
      <alignment horizontal="center" vertical="center"/>
    </xf>
    <xf numFmtId="0" fontId="30" fillId="0" borderId="0" xfId="324" applyFont="1" applyFill="1" applyAlignment="1">
      <alignment horizontal="center" vertical="center"/>
    </xf>
    <xf numFmtId="0" fontId="29" fillId="0" borderId="0" xfId="324" applyFont="1" applyFill="1" applyAlignment="1">
      <alignment horizontal="right" vertical="center"/>
    </xf>
    <xf numFmtId="0" fontId="42" fillId="0" borderId="0" xfId="324" applyFont="1" applyAlignment="1">
      <alignment horizontal="right" vertical="center" wrapText="1"/>
    </xf>
    <xf numFmtId="0" fontId="29" fillId="0" borderId="0" xfId="324" applyFont="1" applyFill="1" applyAlignment="1">
      <alignment horizontal="center" vertical="center" wrapText="1"/>
    </xf>
    <xf numFmtId="0" fontId="29" fillId="0" borderId="0" xfId="324" applyFont="1" applyFill="1" applyAlignment="1">
      <alignment horizontal="center" vertical="center"/>
    </xf>
    <xf numFmtId="0" fontId="20" fillId="0" borderId="20" xfId="324" applyFont="1" applyFill="1" applyBorder="1" applyAlignment="1">
      <alignment horizontal="center" vertical="top"/>
    </xf>
    <xf numFmtId="0" fontId="20" fillId="0" borderId="21" xfId="324" applyFont="1" applyFill="1" applyBorder="1" applyAlignment="1">
      <alignment horizontal="center" vertical="top"/>
    </xf>
    <xf numFmtId="2" fontId="20" fillId="0" borderId="0" xfId="324" applyNumberFormat="1" applyFont="1" applyFill="1" applyBorder="1" applyAlignment="1">
      <alignment vertical="top" wrapText="1"/>
    </xf>
    <xf numFmtId="0" fontId="22" fillId="0" borderId="15" xfId="324" applyFont="1" applyFill="1" applyBorder="1" applyAlignment="1">
      <alignment horizontal="right" vertical="top"/>
    </xf>
    <xf numFmtId="49" fontId="20" fillId="0" borderId="22" xfId="324" applyNumberFormat="1" applyFont="1" applyFill="1" applyBorder="1" applyAlignment="1">
      <alignment horizontal="center" vertical="top"/>
    </xf>
    <xf numFmtId="49" fontId="20" fillId="0" borderId="23" xfId="324" applyNumberFormat="1" applyFont="1" applyFill="1" applyBorder="1" applyAlignment="1">
      <alignment horizontal="center" vertical="top"/>
    </xf>
    <xf numFmtId="49" fontId="20" fillId="0" borderId="16" xfId="324" applyNumberFormat="1" applyFont="1" applyFill="1" applyBorder="1" applyAlignment="1">
      <alignment horizontal="center" vertical="top"/>
    </xf>
    <xf numFmtId="49" fontId="20" fillId="0" borderId="17" xfId="324" applyNumberFormat="1" applyFont="1" applyFill="1" applyBorder="1" applyAlignment="1">
      <alignment horizontal="center" vertical="top"/>
    </xf>
    <xf numFmtId="0" fontId="20" fillId="0" borderId="0" xfId="324" applyFont="1" applyFill="1" applyAlignment="1">
      <alignment horizontal="center" vertical="center"/>
    </xf>
    <xf numFmtId="49" fontId="39" fillId="0" borderId="16" xfId="324" applyNumberFormat="1" applyFont="1" applyBorder="1" applyAlignment="1">
      <alignment horizontal="center" vertical="top"/>
    </xf>
    <xf numFmtId="49" fontId="39" fillId="0" borderId="17" xfId="324" applyNumberFormat="1" applyFont="1" applyBorder="1" applyAlignment="1">
      <alignment horizontal="center" vertical="top"/>
    </xf>
    <xf numFmtId="0" fontId="20" fillId="0" borderId="10" xfId="0" applyFont="1" applyFill="1" applyBorder="1" applyAlignment="1">
      <alignment horizontal="center" vertical="top" wrapText="1"/>
    </xf>
    <xf numFmtId="0" fontId="39" fillId="25" borderId="10" xfId="247" applyFont="1" applyFill="1" applyBorder="1" applyAlignment="1" applyProtection="1">
      <alignment horizontal="center" vertical="top" wrapText="1"/>
    </xf>
    <xf numFmtId="0" fontId="39" fillId="0" borderId="32" xfId="0" applyNumberFormat="1" applyFont="1" applyFill="1" applyBorder="1" applyAlignment="1">
      <alignment horizontal="center" vertical="top"/>
    </xf>
    <xf numFmtId="0" fontId="39" fillId="0" borderId="11" xfId="324" applyFont="1" applyFill="1" applyBorder="1" applyAlignment="1">
      <alignment horizontal="center" vertical="top" wrapText="1"/>
    </xf>
    <xf numFmtId="0" fontId="45" fillId="0" borderId="32" xfId="0" applyFont="1" applyFill="1" applyBorder="1" applyAlignment="1">
      <alignment horizontal="center" vertical="top" wrapText="1"/>
    </xf>
    <xf numFmtId="0" fontId="45" fillId="0" borderId="30" xfId="0" applyFont="1" applyFill="1" applyBorder="1" applyAlignment="1">
      <alignment horizontal="center" vertical="top" wrapText="1"/>
    </xf>
    <xf numFmtId="0" fontId="45" fillId="0" borderId="31" xfId="0" applyFont="1" applyFill="1" applyBorder="1" applyAlignment="1">
      <alignment horizontal="center" vertical="top" wrapText="1"/>
    </xf>
    <xf numFmtId="0" fontId="39" fillId="0" borderId="12" xfId="324" applyFont="1" applyFill="1" applyBorder="1" applyAlignment="1">
      <alignment horizontal="center" vertical="top" wrapText="1"/>
    </xf>
    <xf numFmtId="0" fontId="39" fillId="0" borderId="13" xfId="324" applyFont="1" applyFill="1" applyBorder="1" applyAlignment="1">
      <alignment horizontal="center" vertical="top" wrapText="1"/>
    </xf>
    <xf numFmtId="0" fontId="39" fillId="0" borderId="27" xfId="324" applyFont="1" applyFill="1" applyBorder="1" applyAlignment="1">
      <alignment horizontal="center" vertical="top" wrapText="1"/>
    </xf>
    <xf numFmtId="0" fontId="39" fillId="0" borderId="34" xfId="324" applyFont="1" applyFill="1" applyBorder="1" applyAlignment="1">
      <alignment horizontal="center" vertical="top" wrapText="1"/>
    </xf>
    <xf numFmtId="0" fontId="39" fillId="0" borderId="25" xfId="324" applyFont="1" applyFill="1" applyBorder="1" applyAlignment="1">
      <alignment horizontal="center" vertical="top" wrapText="1"/>
    </xf>
    <xf numFmtId="0" fontId="39" fillId="25" borderId="16" xfId="0" applyFont="1" applyFill="1" applyBorder="1" applyAlignment="1">
      <alignment horizontal="center" vertical="top" wrapText="1"/>
    </xf>
    <xf numFmtId="0" fontId="39" fillId="25" borderId="24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25" borderId="16" xfId="247" applyFont="1" applyFill="1" applyBorder="1" applyAlignment="1" applyProtection="1">
      <alignment horizontal="center" vertical="top" wrapText="1"/>
    </xf>
    <xf numFmtId="0" fontId="39" fillId="25" borderId="24" xfId="247" applyFont="1" applyFill="1" applyBorder="1" applyAlignment="1" applyProtection="1">
      <alignment horizontal="center" vertical="top" wrapText="1"/>
    </xf>
    <xf numFmtId="0" fontId="39" fillId="25" borderId="17" xfId="247" applyFont="1" applyFill="1" applyBorder="1" applyAlignment="1" applyProtection="1">
      <alignment horizontal="center" vertical="top" wrapText="1"/>
    </xf>
    <xf numFmtId="0" fontId="28" fillId="0" borderId="16" xfId="324" applyFont="1" applyFill="1" applyBorder="1" applyAlignment="1">
      <alignment horizontal="center" vertical="top" wrapText="1"/>
    </xf>
    <xf numFmtId="0" fontId="28" fillId="0" borderId="17" xfId="324" applyFont="1" applyFill="1" applyBorder="1" applyAlignment="1">
      <alignment horizontal="center" vertical="top" wrapText="1"/>
    </xf>
    <xf numFmtId="0" fontId="20" fillId="0" borderId="16" xfId="324" applyFont="1" applyFill="1" applyBorder="1" applyAlignment="1">
      <alignment vertical="top" wrapText="1"/>
    </xf>
    <xf numFmtId="0" fontId="20" fillId="0" borderId="24" xfId="324" applyFont="1" applyFill="1" applyBorder="1" applyAlignment="1">
      <alignment vertical="top" wrapText="1"/>
    </xf>
    <xf numFmtId="0" fontId="20" fillId="0" borderId="17" xfId="324" applyFont="1" applyFill="1" applyBorder="1" applyAlignment="1">
      <alignment vertical="top" wrapText="1"/>
    </xf>
    <xf numFmtId="0" fontId="39" fillId="0" borderId="10" xfId="324" applyFont="1" applyFill="1" applyBorder="1" applyAlignment="1">
      <alignment vertical="top"/>
    </xf>
    <xf numFmtId="49" fontId="39" fillId="0" borderId="0" xfId="324" applyNumberFormat="1" applyFont="1" applyFill="1" applyAlignment="1">
      <alignment vertical="top"/>
    </xf>
    <xf numFmtId="0" fontId="47" fillId="0" borderId="15" xfId="324" applyFont="1" applyFill="1" applyBorder="1" applyAlignment="1">
      <alignment vertical="top" wrapText="1"/>
    </xf>
    <xf numFmtId="0" fontId="20" fillId="0" borderId="18" xfId="324" applyFont="1" applyFill="1" applyBorder="1" applyAlignment="1">
      <alignment vertical="top"/>
    </xf>
    <xf numFmtId="0" fontId="39" fillId="0" borderId="0" xfId="324" applyFont="1" applyFill="1" applyAlignment="1">
      <alignment vertical="top" wrapText="1"/>
    </xf>
    <xf numFmtId="0" fontId="47" fillId="0" borderId="0" xfId="324" applyFont="1" applyFill="1" applyBorder="1" applyAlignment="1">
      <alignment horizontal="left" vertical="top" wrapText="1"/>
    </xf>
    <xf numFmtId="0" fontId="20" fillId="0" borderId="10" xfId="324" applyFont="1" applyFill="1" applyBorder="1" applyAlignment="1">
      <alignment horizontal="left" vertical="top" wrapText="1"/>
    </xf>
    <xf numFmtId="0" fontId="20" fillId="0" borderId="10" xfId="324" applyFont="1" applyFill="1" applyBorder="1" applyAlignment="1">
      <alignment horizontal="left" vertical="top"/>
    </xf>
    <xf numFmtId="0" fontId="39" fillId="0" borderId="35" xfId="0" applyNumberFormat="1" applyFont="1" applyFill="1" applyBorder="1" applyAlignment="1">
      <alignment horizontal="center" vertical="top" wrapText="1"/>
    </xf>
    <xf numFmtId="0" fontId="39" fillId="0" borderId="36" xfId="0" applyNumberFormat="1" applyFont="1" applyFill="1" applyBorder="1" applyAlignment="1">
      <alignment horizontal="center" vertical="top" wrapText="1"/>
    </xf>
    <xf numFmtId="0" fontId="20" fillId="0" borderId="29" xfId="0" applyNumberFormat="1" applyFont="1" applyFill="1" applyBorder="1" applyAlignment="1">
      <alignment horizontal="center" vertical="top" wrapText="1"/>
    </xf>
    <xf numFmtId="0" fontId="20" fillId="0" borderId="31" xfId="0" applyNumberFormat="1" applyFont="1" applyFill="1" applyBorder="1" applyAlignment="1">
      <alignment horizontal="center" vertical="top" wrapText="1"/>
    </xf>
    <xf numFmtId="49" fontId="20" fillId="0" borderId="25" xfId="324" applyNumberFormat="1" applyFont="1" applyFill="1" applyBorder="1" applyAlignment="1">
      <alignment horizontal="center" vertical="top"/>
    </xf>
    <xf numFmtId="49" fontId="20" fillId="0" borderId="26" xfId="324" applyNumberFormat="1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center" vertical="top" wrapText="1"/>
    </xf>
    <xf numFmtId="0" fontId="20" fillId="0" borderId="19" xfId="324" applyFont="1" applyFill="1" applyBorder="1" applyAlignment="1">
      <alignment vertical="top" wrapText="1"/>
    </xf>
    <xf numFmtId="0" fontId="39" fillId="0" borderId="18" xfId="324" applyFont="1" applyFill="1" applyBorder="1" applyAlignment="1">
      <alignment vertical="top"/>
    </xf>
    <xf numFmtId="0" fontId="22" fillId="0" borderId="10" xfId="324" applyFont="1" applyFill="1" applyBorder="1" applyAlignment="1">
      <alignment horizontal="left" vertical="top" wrapText="1"/>
    </xf>
    <xf numFmtId="0" fontId="39" fillId="0" borderId="18" xfId="324" applyFont="1" applyFill="1" applyBorder="1" applyAlignment="1">
      <alignment vertical="top" wrapText="1" shrinkToFit="1"/>
    </xf>
    <xf numFmtId="0" fontId="21" fillId="25" borderId="0" xfId="324" applyFont="1" applyFill="1" applyAlignment="1">
      <alignment horizontal="center" vertical="top"/>
    </xf>
    <xf numFmtId="0" fontId="20" fillId="25" borderId="0" xfId="324" applyFont="1" applyFill="1" applyAlignment="1">
      <alignment horizontal="center" vertical="top"/>
    </xf>
    <xf numFmtId="0" fontId="47" fillId="25" borderId="0" xfId="324" applyFont="1" applyFill="1" applyAlignment="1">
      <alignment vertical="top" wrapText="1"/>
    </xf>
    <xf numFmtId="0" fontId="47" fillId="25" borderId="0" xfId="324" applyFont="1" applyFill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0" fontId="20" fillId="25" borderId="0" xfId="324" applyFont="1" applyFill="1" applyAlignment="1">
      <alignment vertical="top"/>
    </xf>
    <xf numFmtId="0" fontId="20" fillId="25" borderId="0" xfId="324" applyFont="1" applyFill="1" applyBorder="1" applyAlignment="1">
      <alignment vertical="top"/>
    </xf>
    <xf numFmtId="0" fontId="20" fillId="25" borderId="16" xfId="324" applyFont="1" applyFill="1" applyBorder="1" applyAlignment="1">
      <alignment horizontal="center" vertical="top" wrapText="1"/>
    </xf>
    <xf numFmtId="0" fontId="20" fillId="25" borderId="17" xfId="324" applyFont="1" applyFill="1" applyBorder="1" applyAlignment="1">
      <alignment horizontal="center" vertical="top" wrapText="1"/>
    </xf>
    <xf numFmtId="0" fontId="46" fillId="25" borderId="1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vertical="top" wrapText="1"/>
    </xf>
    <xf numFmtId="0" fontId="20" fillId="25" borderId="11" xfId="324" applyFont="1" applyFill="1" applyBorder="1" applyAlignment="1">
      <alignment horizontal="center" vertical="top" wrapText="1"/>
    </xf>
    <xf numFmtId="0" fontId="20" fillId="25" borderId="13" xfId="324" applyFont="1" applyFill="1" applyBorder="1" applyAlignment="1">
      <alignment horizontal="center" vertical="top" wrapText="1"/>
    </xf>
    <xf numFmtId="0" fontId="20" fillId="25" borderId="10" xfId="324" applyFont="1" applyFill="1" applyBorder="1" applyAlignment="1">
      <alignment horizontal="center" vertical="top" wrapText="1"/>
    </xf>
    <xf numFmtId="0" fontId="21" fillId="25" borderId="0" xfId="324" applyFont="1" applyFill="1" applyAlignment="1">
      <alignment horizontal="center" vertical="center"/>
    </xf>
    <xf numFmtId="0" fontId="39" fillId="25" borderId="0" xfId="324" applyFont="1" applyFill="1" applyAlignment="1">
      <alignment vertical="top"/>
    </xf>
    <xf numFmtId="0" fontId="39" fillId="25" borderId="10" xfId="324" applyFont="1" applyFill="1" applyBorder="1" applyAlignment="1">
      <alignment horizontal="center" vertical="top"/>
    </xf>
    <xf numFmtId="0" fontId="39" fillId="25" borderId="11" xfId="324" applyFont="1" applyFill="1" applyBorder="1" applyAlignment="1">
      <alignment vertical="top" wrapText="1"/>
    </xf>
    <xf numFmtId="0" fontId="39" fillId="25" borderId="0" xfId="324" applyFont="1" applyFill="1" applyBorder="1" applyAlignment="1">
      <alignment vertical="top"/>
    </xf>
    <xf numFmtId="49" fontId="20" fillId="0" borderId="10" xfId="324" applyNumberFormat="1" applyFont="1" applyFill="1" applyBorder="1" applyAlignment="1">
      <alignment horizontal="center" vertical="top"/>
    </xf>
    <xf numFmtId="0" fontId="42" fillId="0" borderId="0" xfId="324" applyFont="1" applyFill="1" applyAlignment="1">
      <alignment horizontal="right" vertical="center" wrapText="1"/>
    </xf>
    <xf numFmtId="0" fontId="20" fillId="0" borderId="32" xfId="0" applyFont="1" applyFill="1" applyBorder="1" applyAlignment="1">
      <alignment horizontal="center" vertical="top" wrapText="1"/>
    </xf>
    <xf numFmtId="0" fontId="20" fillId="0" borderId="30" xfId="0" applyFont="1" applyFill="1" applyBorder="1" applyAlignment="1">
      <alignment horizontal="center" vertical="top" wrapText="1"/>
    </xf>
    <xf numFmtId="0" fontId="20" fillId="0" borderId="33" xfId="0" applyFont="1" applyFill="1" applyBorder="1" applyAlignment="1">
      <alignment horizontal="center" vertical="top" wrapText="1"/>
    </xf>
    <xf numFmtId="0" fontId="0" fillId="0" borderId="0" xfId="0" applyFill="1" applyAlignment="1">
      <alignment horizontal="center"/>
    </xf>
    <xf numFmtId="0" fontId="39" fillId="0" borderId="0" xfId="0" applyFont="1" applyFill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45" fillId="0" borderId="0" xfId="0" applyFont="1" applyFill="1" applyAlignment="1">
      <alignment horizontal="center"/>
    </xf>
    <xf numFmtId="0" fontId="39" fillId="0" borderId="10" xfId="0" applyFont="1" applyFill="1" applyBorder="1" applyAlignment="1">
      <alignment horizontal="center"/>
    </xf>
    <xf numFmtId="0" fontId="0" fillId="0" borderId="0" xfId="0" applyBorder="1"/>
  </cellXfs>
  <cellStyles count="400">
    <cellStyle name="20% - Акцент1 10" xfId="1"/>
    <cellStyle name="20% - Акцент1 2" xfId="2"/>
    <cellStyle name="20% - Акцент1 3" xfId="3"/>
    <cellStyle name="20% - Акцент1 4" xfId="4"/>
    <cellStyle name="20% - Акцент1 5" xfId="5"/>
    <cellStyle name="20% - Акцент1 6" xfId="6"/>
    <cellStyle name="20% - Акцент1 7" xfId="7"/>
    <cellStyle name="20% - Акцент1 8" xfId="8"/>
    <cellStyle name="20% - Акцент1 9" xfId="9"/>
    <cellStyle name="20% - Акцент2 10" xfId="10"/>
    <cellStyle name="20% - Акцент2 2" xfId="11"/>
    <cellStyle name="20% - Акцент2 3" xfId="12"/>
    <cellStyle name="20% - Акцент2 4" xfId="13"/>
    <cellStyle name="20% - Акцент2 5" xfId="14"/>
    <cellStyle name="20% - Акцент2 6" xfId="15"/>
    <cellStyle name="20% - Акцент2 7" xfId="16"/>
    <cellStyle name="20% - Акцент2 8" xfId="17"/>
    <cellStyle name="20% - Акцент2 9" xfId="18"/>
    <cellStyle name="20% - Акцент3 10" xfId="19"/>
    <cellStyle name="20% - Акцент3 2" xfId="20"/>
    <cellStyle name="20% - Акцент3 3" xfId="21"/>
    <cellStyle name="20% - Акцент3 4" xfId="22"/>
    <cellStyle name="20% - Акцент3 5" xfId="23"/>
    <cellStyle name="20% - Акцент3 6" xfId="24"/>
    <cellStyle name="20% - Акцент3 7" xfId="25"/>
    <cellStyle name="20% - Акцент3 8" xfId="26"/>
    <cellStyle name="20% - Акцент3 9" xfId="27"/>
    <cellStyle name="20% - Акцент4 10" xfId="28"/>
    <cellStyle name="20% - Акцент4 2" xfId="29"/>
    <cellStyle name="20% - Акцент4 3" xfId="30"/>
    <cellStyle name="20% - Акцент4 4" xfId="31"/>
    <cellStyle name="20% - Акцент4 5" xfId="32"/>
    <cellStyle name="20% - Акцент4 6" xfId="33"/>
    <cellStyle name="20% - Акцент4 7" xfId="34"/>
    <cellStyle name="20% - Акцент4 8" xfId="35"/>
    <cellStyle name="20% - Акцент4 9" xfId="36"/>
    <cellStyle name="20% - Акцент5 10" xfId="37"/>
    <cellStyle name="20% - Акцент5 2" xfId="38"/>
    <cellStyle name="20% - Акцент5 3" xfId="39"/>
    <cellStyle name="20% - Акцент5 4" xfId="40"/>
    <cellStyle name="20% - Акцент5 5" xfId="41"/>
    <cellStyle name="20% - Акцент5 6" xfId="42"/>
    <cellStyle name="20% - Акцент5 7" xfId="43"/>
    <cellStyle name="20% - Акцент5 8" xfId="44"/>
    <cellStyle name="20% - Акцент5 9" xfId="45"/>
    <cellStyle name="20% - Акцент6 10" xfId="46"/>
    <cellStyle name="20% - Акцент6 2" xfId="47"/>
    <cellStyle name="20% - Акцент6 3" xfId="48"/>
    <cellStyle name="20% - Акцент6 4" xfId="49"/>
    <cellStyle name="20% - Акцент6 5" xfId="50"/>
    <cellStyle name="20% - Акцент6 6" xfId="51"/>
    <cellStyle name="20% - Акцент6 7" xfId="52"/>
    <cellStyle name="20% - Акцент6 8" xfId="53"/>
    <cellStyle name="20% - Акцент6 9" xfId="54"/>
    <cellStyle name="40% - Акцент1 10" xfId="55"/>
    <cellStyle name="40% - Акцент1 2" xfId="56"/>
    <cellStyle name="40% - Акцент1 3" xfId="57"/>
    <cellStyle name="40% - Акцент1 4" xfId="58"/>
    <cellStyle name="40% - Акцент1 5" xfId="59"/>
    <cellStyle name="40% - Акцент1 6" xfId="60"/>
    <cellStyle name="40% - Акцент1 7" xfId="61"/>
    <cellStyle name="40% - Акцент1 8" xfId="62"/>
    <cellStyle name="40% - Акцент1 9" xfId="63"/>
    <cellStyle name="40% - Акцент2 10" xfId="64"/>
    <cellStyle name="40% - Акцент2 2" xfId="65"/>
    <cellStyle name="40% - Акцент2 3" xfId="66"/>
    <cellStyle name="40% - Акцент2 4" xfId="67"/>
    <cellStyle name="40% - Акцент2 5" xfId="68"/>
    <cellStyle name="40% - Акцент2 6" xfId="69"/>
    <cellStyle name="40% - Акцент2 7" xfId="70"/>
    <cellStyle name="40% - Акцент2 8" xfId="71"/>
    <cellStyle name="40% - Акцент2 9" xfId="72"/>
    <cellStyle name="40% - Акцент3 10" xfId="73"/>
    <cellStyle name="40% - Акцент3 2" xfId="74"/>
    <cellStyle name="40% - Акцент3 3" xfId="75"/>
    <cellStyle name="40% - Акцент3 4" xfId="76"/>
    <cellStyle name="40% - Акцент3 5" xfId="77"/>
    <cellStyle name="40% - Акцент3 6" xfId="78"/>
    <cellStyle name="40% - Акцент3 7" xfId="79"/>
    <cellStyle name="40% - Акцент3 8" xfId="80"/>
    <cellStyle name="40% - Акцент3 9" xfId="81"/>
    <cellStyle name="40% - Акцент4 10" xfId="82"/>
    <cellStyle name="40% - Акцент4 2" xfId="83"/>
    <cellStyle name="40% - Акцент4 3" xfId="84"/>
    <cellStyle name="40% - Акцент4 4" xfId="85"/>
    <cellStyle name="40% - Акцент4 5" xfId="86"/>
    <cellStyle name="40% - Акцент4 6" xfId="87"/>
    <cellStyle name="40% - Акцент4 7" xfId="88"/>
    <cellStyle name="40% - Акцент4 8" xfId="89"/>
    <cellStyle name="40% - Акцент4 9" xfId="90"/>
    <cellStyle name="40% - Акцент5 10" xfId="91"/>
    <cellStyle name="40% - Акцент5 2" xfId="92"/>
    <cellStyle name="40% - Акцент5 3" xfId="93"/>
    <cellStyle name="40% - Акцент5 4" xfId="94"/>
    <cellStyle name="40% - Акцент5 5" xfId="95"/>
    <cellStyle name="40% - Акцент5 6" xfId="96"/>
    <cellStyle name="40% - Акцент5 7" xfId="97"/>
    <cellStyle name="40% - Акцент5 8" xfId="98"/>
    <cellStyle name="40% - Акцент5 9" xfId="99"/>
    <cellStyle name="40% - Акцент6 10" xfId="100"/>
    <cellStyle name="40% - Акцент6 2" xfId="101"/>
    <cellStyle name="40% - Акцент6 3" xfId="102"/>
    <cellStyle name="40% - Акцент6 4" xfId="103"/>
    <cellStyle name="40% - Акцент6 5" xfId="104"/>
    <cellStyle name="40% - Акцент6 6" xfId="105"/>
    <cellStyle name="40% - Акцент6 7" xfId="106"/>
    <cellStyle name="40% - Акцент6 8" xfId="107"/>
    <cellStyle name="40% - Акцент6 9" xfId="108"/>
    <cellStyle name="60% - Акцент1 10" xfId="109"/>
    <cellStyle name="60% - Акцент1 2" xfId="110"/>
    <cellStyle name="60% - Акцент1 3" xfId="111"/>
    <cellStyle name="60% - Акцент1 4" xfId="112"/>
    <cellStyle name="60% - Акцент1 5" xfId="113"/>
    <cellStyle name="60% - Акцент1 6" xfId="114"/>
    <cellStyle name="60% - Акцент1 7" xfId="115"/>
    <cellStyle name="60% - Акцент1 8" xfId="116"/>
    <cellStyle name="60% - Акцент1 9" xfId="117"/>
    <cellStyle name="60% - Акцент2 10" xfId="118"/>
    <cellStyle name="60% - Акцент2 2" xfId="119"/>
    <cellStyle name="60% - Акцент2 3" xfId="120"/>
    <cellStyle name="60% - Акцент2 4" xfId="121"/>
    <cellStyle name="60% - Акцент2 5" xfId="122"/>
    <cellStyle name="60% - Акцент2 6" xfId="123"/>
    <cellStyle name="60% - Акцент2 7" xfId="124"/>
    <cellStyle name="60% - Акцент2 8" xfId="125"/>
    <cellStyle name="60% - Акцент2 9" xfId="126"/>
    <cellStyle name="60% - Акцент3 10" xfId="127"/>
    <cellStyle name="60% - Акцент3 2" xfId="128"/>
    <cellStyle name="60% - Акцент3 3" xfId="129"/>
    <cellStyle name="60% - Акцент3 4" xfId="130"/>
    <cellStyle name="60% - Акцент3 5" xfId="131"/>
    <cellStyle name="60% - Акцент3 6" xfId="132"/>
    <cellStyle name="60% - Акцент3 7" xfId="133"/>
    <cellStyle name="60% - Акцент3 8" xfId="134"/>
    <cellStyle name="60% - Акцент3 9" xfId="135"/>
    <cellStyle name="60% - Акцент4 10" xfId="136"/>
    <cellStyle name="60% - Акцент4 2" xfId="137"/>
    <cellStyle name="60% - Акцент4 3" xfId="138"/>
    <cellStyle name="60% - Акцент4 4" xfId="139"/>
    <cellStyle name="60% - Акцент4 5" xfId="140"/>
    <cellStyle name="60% - Акцент4 6" xfId="141"/>
    <cellStyle name="60% - Акцент4 7" xfId="142"/>
    <cellStyle name="60% - Акцент4 8" xfId="143"/>
    <cellStyle name="60% - Акцент4 9" xfId="144"/>
    <cellStyle name="60% - Акцент5 10" xfId="145"/>
    <cellStyle name="60% - Акцент5 2" xfId="146"/>
    <cellStyle name="60% - Акцент5 3" xfId="147"/>
    <cellStyle name="60% - Акцент5 4" xfId="148"/>
    <cellStyle name="60% - Акцент5 5" xfId="149"/>
    <cellStyle name="60% - Акцент5 6" xfId="150"/>
    <cellStyle name="60% - Акцент5 7" xfId="151"/>
    <cellStyle name="60% - Акцент5 8" xfId="152"/>
    <cellStyle name="60% - Акцент5 9" xfId="153"/>
    <cellStyle name="60% - Акцент6 10" xfId="154"/>
    <cellStyle name="60% - Акцент6 2" xfId="155"/>
    <cellStyle name="60% - Акцент6 3" xfId="156"/>
    <cellStyle name="60% - Акцент6 4" xfId="157"/>
    <cellStyle name="60% - Акцент6 5" xfId="158"/>
    <cellStyle name="60% - Акцент6 6" xfId="159"/>
    <cellStyle name="60% - Акцент6 7" xfId="160"/>
    <cellStyle name="60% - Акцент6 8" xfId="161"/>
    <cellStyle name="60% - Акцент6 9" xfId="162"/>
    <cellStyle name="Excel Built-in Normal" xfId="163"/>
    <cellStyle name="Excel Built-in Normal 2" xfId="164"/>
    <cellStyle name="Excel Built-in Normal 3" xfId="165"/>
    <cellStyle name="Акцент1 10" xfId="166"/>
    <cellStyle name="Акцент1 2" xfId="167"/>
    <cellStyle name="Акцент1 3" xfId="168"/>
    <cellStyle name="Акцент1 4" xfId="169"/>
    <cellStyle name="Акцент1 5" xfId="170"/>
    <cellStyle name="Акцент1 6" xfId="171"/>
    <cellStyle name="Акцент1 7" xfId="172"/>
    <cellStyle name="Акцент1 8" xfId="173"/>
    <cellStyle name="Акцент1 9" xfId="174"/>
    <cellStyle name="Акцент2 10" xfId="175"/>
    <cellStyle name="Акцент2 2" xfId="176"/>
    <cellStyle name="Акцент2 3" xfId="177"/>
    <cellStyle name="Акцент2 4" xfId="178"/>
    <cellStyle name="Акцент2 5" xfId="179"/>
    <cellStyle name="Акцент2 6" xfId="180"/>
    <cellStyle name="Акцент2 7" xfId="181"/>
    <cellStyle name="Акцент2 8" xfId="182"/>
    <cellStyle name="Акцент2 9" xfId="183"/>
    <cellStyle name="Акцент3 10" xfId="184"/>
    <cellStyle name="Акцент3 2" xfId="185"/>
    <cellStyle name="Акцент3 3" xfId="186"/>
    <cellStyle name="Акцент3 4" xfId="187"/>
    <cellStyle name="Акцент3 5" xfId="188"/>
    <cellStyle name="Акцент3 6" xfId="189"/>
    <cellStyle name="Акцент3 7" xfId="190"/>
    <cellStyle name="Акцент3 8" xfId="191"/>
    <cellStyle name="Акцент3 9" xfId="192"/>
    <cellStyle name="Акцент4 10" xfId="193"/>
    <cellStyle name="Акцент4 2" xfId="194"/>
    <cellStyle name="Акцент4 3" xfId="195"/>
    <cellStyle name="Акцент4 4" xfId="196"/>
    <cellStyle name="Акцент4 5" xfId="197"/>
    <cellStyle name="Акцент4 6" xfId="198"/>
    <cellStyle name="Акцент4 7" xfId="199"/>
    <cellStyle name="Акцент4 8" xfId="200"/>
    <cellStyle name="Акцент4 9" xfId="201"/>
    <cellStyle name="Акцент5 10" xfId="202"/>
    <cellStyle name="Акцент5 2" xfId="203"/>
    <cellStyle name="Акцент5 3" xfId="204"/>
    <cellStyle name="Акцент5 4" xfId="205"/>
    <cellStyle name="Акцент5 5" xfId="206"/>
    <cellStyle name="Акцент5 6" xfId="207"/>
    <cellStyle name="Акцент5 7" xfId="208"/>
    <cellStyle name="Акцент5 8" xfId="209"/>
    <cellStyle name="Акцент5 9" xfId="210"/>
    <cellStyle name="Акцент6 10" xfId="211"/>
    <cellStyle name="Акцент6 2" xfId="212"/>
    <cellStyle name="Акцент6 3" xfId="213"/>
    <cellStyle name="Акцент6 4" xfId="214"/>
    <cellStyle name="Акцент6 5" xfId="215"/>
    <cellStyle name="Акцент6 6" xfId="216"/>
    <cellStyle name="Акцент6 7" xfId="217"/>
    <cellStyle name="Акцент6 8" xfId="218"/>
    <cellStyle name="Акцент6 9" xfId="219"/>
    <cellStyle name="Ввод  10" xfId="220"/>
    <cellStyle name="Ввод  2" xfId="221"/>
    <cellStyle name="Ввод  3" xfId="222"/>
    <cellStyle name="Ввод  4" xfId="223"/>
    <cellStyle name="Ввод  5" xfId="224"/>
    <cellStyle name="Ввод  6" xfId="225"/>
    <cellStyle name="Ввод  7" xfId="226"/>
    <cellStyle name="Ввод  8" xfId="227"/>
    <cellStyle name="Ввод  9" xfId="228"/>
    <cellStyle name="Вывод 10" xfId="229"/>
    <cellStyle name="Вывод 2" xfId="230"/>
    <cellStyle name="Вывод 3" xfId="231"/>
    <cellStyle name="Вывод 4" xfId="232"/>
    <cellStyle name="Вывод 5" xfId="233"/>
    <cellStyle name="Вывод 6" xfId="234"/>
    <cellStyle name="Вывод 7" xfId="235"/>
    <cellStyle name="Вывод 8" xfId="236"/>
    <cellStyle name="Вывод 9" xfId="237"/>
    <cellStyle name="Вычисление 10" xfId="238"/>
    <cellStyle name="Вычисление 2" xfId="239"/>
    <cellStyle name="Вычисление 3" xfId="240"/>
    <cellStyle name="Вычисление 4" xfId="241"/>
    <cellStyle name="Вычисление 5" xfId="242"/>
    <cellStyle name="Вычисление 6" xfId="243"/>
    <cellStyle name="Вычисление 7" xfId="244"/>
    <cellStyle name="Вычисление 8" xfId="245"/>
    <cellStyle name="Вычисление 9" xfId="246"/>
    <cellStyle name="Гиперссылка" xfId="247" builtinId="8"/>
    <cellStyle name="Гиперссылка 2" xfId="248"/>
    <cellStyle name="Гиперссылка 3" xfId="249"/>
    <cellStyle name="Денежный 2" xfId="250"/>
    <cellStyle name="Заголовок 1 10" xfId="251"/>
    <cellStyle name="Заголовок 1 2" xfId="252"/>
    <cellStyle name="Заголовок 1 3" xfId="253"/>
    <cellStyle name="Заголовок 1 4" xfId="254"/>
    <cellStyle name="Заголовок 1 5" xfId="255"/>
    <cellStyle name="Заголовок 1 6" xfId="256"/>
    <cellStyle name="Заголовок 1 7" xfId="257"/>
    <cellStyle name="Заголовок 1 8" xfId="258"/>
    <cellStyle name="Заголовок 1 9" xfId="259"/>
    <cellStyle name="Заголовок 2 10" xfId="260"/>
    <cellStyle name="Заголовок 2 2" xfId="261"/>
    <cellStyle name="Заголовок 2 3" xfId="262"/>
    <cellStyle name="Заголовок 2 4" xfId="263"/>
    <cellStyle name="Заголовок 2 5" xfId="264"/>
    <cellStyle name="Заголовок 2 6" xfId="265"/>
    <cellStyle name="Заголовок 2 7" xfId="266"/>
    <cellStyle name="Заголовок 2 8" xfId="267"/>
    <cellStyle name="Заголовок 2 9" xfId="268"/>
    <cellStyle name="Заголовок 3 10" xfId="269"/>
    <cellStyle name="Заголовок 3 2" xfId="270"/>
    <cellStyle name="Заголовок 3 3" xfId="271"/>
    <cellStyle name="Заголовок 3 4" xfId="272"/>
    <cellStyle name="Заголовок 3 5" xfId="273"/>
    <cellStyle name="Заголовок 3 6" xfId="274"/>
    <cellStyle name="Заголовок 3 7" xfId="275"/>
    <cellStyle name="Заголовок 3 8" xfId="276"/>
    <cellStyle name="Заголовок 3 9" xfId="277"/>
    <cellStyle name="Заголовок 4 10" xfId="278"/>
    <cellStyle name="Заголовок 4 2" xfId="279"/>
    <cellStyle name="Заголовок 4 3" xfId="280"/>
    <cellStyle name="Заголовок 4 4" xfId="281"/>
    <cellStyle name="Заголовок 4 5" xfId="282"/>
    <cellStyle name="Заголовок 4 6" xfId="283"/>
    <cellStyle name="Заголовок 4 7" xfId="284"/>
    <cellStyle name="Заголовок 4 8" xfId="285"/>
    <cellStyle name="Заголовок 4 9" xfId="286"/>
    <cellStyle name="Итог 10" xfId="287"/>
    <cellStyle name="Итог 2" xfId="288"/>
    <cellStyle name="Итог 3" xfId="289"/>
    <cellStyle name="Итог 4" xfId="290"/>
    <cellStyle name="Итог 5" xfId="291"/>
    <cellStyle name="Итог 6" xfId="292"/>
    <cellStyle name="Итог 7" xfId="293"/>
    <cellStyle name="Итог 8" xfId="294"/>
    <cellStyle name="Итог 9" xfId="295"/>
    <cellStyle name="Контрольная ячейка 10" xfId="296"/>
    <cellStyle name="Контрольная ячейка 2" xfId="297"/>
    <cellStyle name="Контрольная ячейка 3" xfId="298"/>
    <cellStyle name="Контрольная ячейка 4" xfId="299"/>
    <cellStyle name="Контрольная ячейка 5" xfId="300"/>
    <cellStyle name="Контрольная ячейка 6" xfId="301"/>
    <cellStyle name="Контрольная ячейка 7" xfId="302"/>
    <cellStyle name="Контрольная ячейка 8" xfId="303"/>
    <cellStyle name="Контрольная ячейка 9" xfId="304"/>
    <cellStyle name="Название 10" xfId="305"/>
    <cellStyle name="Название 2" xfId="306"/>
    <cellStyle name="Название 3" xfId="307"/>
    <cellStyle name="Название 4" xfId="308"/>
    <cellStyle name="Название 5" xfId="309"/>
    <cellStyle name="Название 6" xfId="310"/>
    <cellStyle name="Название 7" xfId="311"/>
    <cellStyle name="Название 8" xfId="312"/>
    <cellStyle name="Название 9" xfId="313"/>
    <cellStyle name="Нейтральный 10" xfId="314"/>
    <cellStyle name="Нейтральный 2" xfId="315"/>
    <cellStyle name="Нейтральный 3" xfId="316"/>
    <cellStyle name="Нейтральный 4" xfId="317"/>
    <cellStyle name="Нейтральный 5" xfId="318"/>
    <cellStyle name="Нейтральный 6" xfId="319"/>
    <cellStyle name="Нейтральный 7" xfId="320"/>
    <cellStyle name="Нейтральный 8" xfId="321"/>
    <cellStyle name="Нейтральный 9" xfId="322"/>
    <cellStyle name="Обычный" xfId="0" builtinId="0"/>
    <cellStyle name="Обычный 10" xfId="323"/>
    <cellStyle name="Обычный 2" xfId="324"/>
    <cellStyle name="Обычный 2 10" xfId="325"/>
    <cellStyle name="Обычный 2 11" xfId="326"/>
    <cellStyle name="Обычный 2 2" xfId="327"/>
    <cellStyle name="Обычный 2 2 2" xfId="328"/>
    <cellStyle name="Обычный 2 3" xfId="329"/>
    <cellStyle name="Обычный 2 4" xfId="330"/>
    <cellStyle name="Обычный 2 5" xfId="331"/>
    <cellStyle name="Обычный 2 6" xfId="332"/>
    <cellStyle name="Обычный 2 7" xfId="333"/>
    <cellStyle name="Обычный 2 8" xfId="334"/>
    <cellStyle name="Обычный 2 9" xfId="335"/>
    <cellStyle name="Обычный 3" xfId="336"/>
    <cellStyle name="Обычный 3 2" xfId="337"/>
    <cellStyle name="Обычный 4" xfId="338"/>
    <cellStyle name="Обычный 4 2" xfId="339"/>
    <cellStyle name="Обычный 5" xfId="340"/>
    <cellStyle name="Обычный 5 2" xfId="341"/>
    <cellStyle name="Обычный 6" xfId="342"/>
    <cellStyle name="Обычный 7" xfId="343"/>
    <cellStyle name="Обычный 8" xfId="344"/>
    <cellStyle name="Обычный 9" xfId="345"/>
    <cellStyle name="Плохой 10" xfId="346"/>
    <cellStyle name="Плохой 2" xfId="347"/>
    <cellStyle name="Плохой 3" xfId="348"/>
    <cellStyle name="Плохой 4" xfId="349"/>
    <cellStyle name="Плохой 5" xfId="350"/>
    <cellStyle name="Плохой 6" xfId="351"/>
    <cellStyle name="Плохой 7" xfId="352"/>
    <cellStyle name="Плохой 8" xfId="353"/>
    <cellStyle name="Плохой 9" xfId="354"/>
    <cellStyle name="Пояснение 10" xfId="355"/>
    <cellStyle name="Пояснение 2" xfId="356"/>
    <cellStyle name="Пояснение 3" xfId="357"/>
    <cellStyle name="Пояснение 4" xfId="358"/>
    <cellStyle name="Пояснение 5" xfId="359"/>
    <cellStyle name="Пояснение 6" xfId="360"/>
    <cellStyle name="Пояснение 7" xfId="361"/>
    <cellStyle name="Пояснение 8" xfId="362"/>
    <cellStyle name="Пояснение 9" xfId="363"/>
    <cellStyle name="Примечание 10" xfId="364"/>
    <cellStyle name="Примечание 2" xfId="365"/>
    <cellStyle name="Примечание 3" xfId="366"/>
    <cellStyle name="Примечание 4" xfId="367"/>
    <cellStyle name="Примечание 5" xfId="368"/>
    <cellStyle name="Примечание 6" xfId="369"/>
    <cellStyle name="Примечание 7" xfId="370"/>
    <cellStyle name="Примечание 8" xfId="371"/>
    <cellStyle name="Примечание 9" xfId="372"/>
    <cellStyle name="Связанная ячейка 10" xfId="373"/>
    <cellStyle name="Связанная ячейка 2" xfId="374"/>
    <cellStyle name="Связанная ячейка 3" xfId="375"/>
    <cellStyle name="Связанная ячейка 4" xfId="376"/>
    <cellStyle name="Связанная ячейка 5" xfId="377"/>
    <cellStyle name="Связанная ячейка 6" xfId="378"/>
    <cellStyle name="Связанная ячейка 7" xfId="379"/>
    <cellStyle name="Связанная ячейка 8" xfId="380"/>
    <cellStyle name="Связанная ячейка 9" xfId="381"/>
    <cellStyle name="Текст предупреждения 10" xfId="382"/>
    <cellStyle name="Текст предупреждения 2" xfId="383"/>
    <cellStyle name="Текст предупреждения 3" xfId="384"/>
    <cellStyle name="Текст предупреждения 4" xfId="385"/>
    <cellStyle name="Текст предупреждения 5" xfId="386"/>
    <cellStyle name="Текст предупреждения 6" xfId="387"/>
    <cellStyle name="Текст предупреждения 7" xfId="388"/>
    <cellStyle name="Текст предупреждения 8" xfId="389"/>
    <cellStyle name="Текст предупреждения 9" xfId="390"/>
    <cellStyle name="Хороший 10" xfId="391"/>
    <cellStyle name="Хороший 2" xfId="392"/>
    <cellStyle name="Хороший 3" xfId="393"/>
    <cellStyle name="Хороший 4" xfId="394"/>
    <cellStyle name="Хороший 5" xfId="395"/>
    <cellStyle name="Хороший 6" xfId="396"/>
    <cellStyle name="Хороший 7" xfId="397"/>
    <cellStyle name="Хороший 8" xfId="398"/>
    <cellStyle name="Хороший 9" xfId="39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3:AE546"/>
  <sheetViews>
    <sheetView view="pageBreakPreview" topLeftCell="A387" zoomScale="80" zoomScaleNormal="34" zoomScaleSheetLayoutView="80" workbookViewId="0">
      <selection activeCell="A397" sqref="A397"/>
    </sheetView>
  </sheetViews>
  <sheetFormatPr defaultRowHeight="18.75"/>
  <cols>
    <col min="1" max="1" width="36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28515625" style="3" customWidth="1"/>
    <col min="8" max="8" width="13.42578125" style="3" customWidth="1"/>
    <col min="9" max="9" width="7.140625" style="3" customWidth="1"/>
    <col min="10" max="10" width="16.85546875" style="3" customWidth="1"/>
    <col min="11" max="11" width="15.42578125" style="3" customWidth="1"/>
    <col min="12" max="12" width="16.140625" style="3" customWidth="1"/>
    <col min="13" max="13" width="15.42578125" style="3" customWidth="1"/>
    <col min="14" max="14" width="15" style="3" customWidth="1"/>
    <col min="15" max="15" width="13.42578125" style="3" customWidth="1"/>
    <col min="16" max="16" width="12" style="3" customWidth="1"/>
    <col min="17" max="17" width="16.7109375" style="3" customWidth="1"/>
    <col min="18" max="16384" width="9.140625" style="3"/>
  </cols>
  <sheetData>
    <row r="3" spans="1:16">
      <c r="L3" s="3" t="s">
        <v>446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79" t="s">
        <v>163</v>
      </c>
      <c r="M15" s="479"/>
      <c r="N15" s="480" t="s">
        <v>314</v>
      </c>
      <c r="O15" s="48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92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158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408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 ht="18.75" customHeight="1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 ht="18.75" customHeight="1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7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78.75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211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63" hidden="1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78.75" hidden="1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hidden="1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63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78.75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0.75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hidden="1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63" hidden="1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78.75" hidden="1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0.75" hidden="1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9.5" customHeight="1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221</v>
      </c>
      <c r="K68" s="10">
        <v>221</v>
      </c>
      <c r="L68" s="10">
        <v>221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22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v>0</v>
      </c>
      <c r="L70" s="10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335</v>
      </c>
    </row>
    <row r="71" spans="1:18" ht="105.75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1</v>
      </c>
      <c r="K71" s="10">
        <v>1</v>
      </c>
      <c r="L71" s="10">
        <v>1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336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3.25" hidden="1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/>
      <c r="L73" s="10"/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333</v>
      </c>
    </row>
    <row r="74" spans="1:18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222</v>
      </c>
      <c r="K76" s="10">
        <f>SUM(K68:K75)</f>
        <v>222</v>
      </c>
      <c r="L76" s="10">
        <f>SUM(L68:L75)</f>
        <v>222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22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2" t="s">
        <v>409</v>
      </c>
      <c r="B85" s="442"/>
      <c r="C85" s="442"/>
      <c r="D85" s="442"/>
      <c r="E85" s="442"/>
      <c r="F85" s="442"/>
      <c r="G85" s="442"/>
      <c r="H85" s="442"/>
      <c r="I85" s="442"/>
      <c r="J85" s="442"/>
      <c r="K85" s="442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</row>
    <row r="89" spans="1:16">
      <c r="A89" s="389" t="s">
        <v>46</v>
      </c>
      <c r="B89" s="389"/>
      <c r="C89" s="389"/>
      <c r="D89" s="389"/>
      <c r="E89" s="389" t="s">
        <v>47</v>
      </c>
      <c r="F89" s="389"/>
      <c r="G89" s="389"/>
      <c r="H89" s="389" t="s">
        <v>48</v>
      </c>
      <c r="I89" s="389"/>
      <c r="J89" s="389"/>
      <c r="K89" s="389"/>
      <c r="L89" s="389"/>
      <c r="M89" s="6"/>
      <c r="N89" s="6"/>
      <c r="O89" s="6"/>
      <c r="P89" s="6"/>
    </row>
    <row r="90" spans="1:16">
      <c r="A90" s="385">
        <v>1</v>
      </c>
      <c r="B90" s="385"/>
      <c r="C90" s="385"/>
      <c r="D90" s="385"/>
      <c r="E90" s="383">
        <v>2</v>
      </c>
      <c r="F90" s="388"/>
      <c r="G90" s="384"/>
      <c r="H90" s="389">
        <v>3</v>
      </c>
      <c r="I90" s="389"/>
      <c r="J90" s="389"/>
      <c r="K90" s="389"/>
      <c r="L90" s="389"/>
    </row>
    <row r="91" spans="1:16" ht="57.75" customHeight="1">
      <c r="A91" s="390" t="s">
        <v>343</v>
      </c>
      <c r="B91" s="391"/>
      <c r="C91" s="391"/>
      <c r="D91" s="392"/>
      <c r="E91" s="383" t="s">
        <v>50</v>
      </c>
      <c r="F91" s="388"/>
      <c r="G91" s="384"/>
      <c r="H91" s="383" t="s">
        <v>51</v>
      </c>
      <c r="I91" s="388"/>
      <c r="J91" s="388"/>
      <c r="K91" s="388"/>
      <c r="L91" s="384"/>
    </row>
    <row r="92" spans="1:16" ht="63.75" customHeight="1">
      <c r="A92" s="390" t="s">
        <v>343</v>
      </c>
      <c r="B92" s="391"/>
      <c r="C92" s="391"/>
      <c r="D92" s="392"/>
      <c r="E92" s="383" t="s">
        <v>52</v>
      </c>
      <c r="F92" s="388"/>
      <c r="G92" s="384"/>
      <c r="H92" s="383" t="s">
        <v>53</v>
      </c>
      <c r="I92" s="388"/>
      <c r="J92" s="388"/>
      <c r="K92" s="388"/>
      <c r="L92" s="384"/>
    </row>
    <row r="93" spans="1:16" ht="57.75" customHeight="1">
      <c r="A93" s="390" t="s">
        <v>343</v>
      </c>
      <c r="B93" s="391"/>
      <c r="C93" s="391"/>
      <c r="D93" s="392"/>
      <c r="E93" s="383" t="s">
        <v>56</v>
      </c>
      <c r="F93" s="388"/>
      <c r="G93" s="384"/>
      <c r="H93" s="383" t="s">
        <v>51</v>
      </c>
      <c r="I93" s="388"/>
      <c r="J93" s="388"/>
      <c r="K93" s="388"/>
      <c r="L93" s="384"/>
    </row>
    <row r="94" spans="1:16" ht="57.75" customHeight="1">
      <c r="A94" s="390" t="s">
        <v>344</v>
      </c>
      <c r="B94" s="391"/>
      <c r="C94" s="391"/>
      <c r="D94" s="392"/>
      <c r="E94" s="383" t="s">
        <v>54</v>
      </c>
      <c r="F94" s="388"/>
      <c r="G94" s="384"/>
      <c r="H94" s="412" t="s">
        <v>167</v>
      </c>
      <c r="I94" s="413"/>
      <c r="J94" s="413"/>
      <c r="K94" s="413"/>
      <c r="L94" s="414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99.7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7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94.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78.75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94.5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78.75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94.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78.75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94.5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78.75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94.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78.75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94.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7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0.75" customHeight="1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276</v>
      </c>
      <c r="K137" s="10">
        <v>276</v>
      </c>
      <c r="L137" s="10">
        <v>276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28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11</v>
      </c>
      <c r="K139" s="10">
        <v>11</v>
      </c>
      <c r="L139" s="10">
        <v>11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1</v>
      </c>
      <c r="R139" s="3" t="s">
        <v>335</v>
      </c>
    </row>
    <row r="140" spans="1:18" ht="93.7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78.75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2</v>
      </c>
      <c r="K141" s="10">
        <v>2</v>
      </c>
      <c r="L141" s="10"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334</v>
      </c>
    </row>
    <row r="142" spans="1:18" ht="77.25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1</v>
      </c>
      <c r="K142" s="10">
        <f t="shared" ref="K142" si="2">J142</f>
        <v>1</v>
      </c>
      <c r="L142" s="10">
        <f t="shared" ref="L142" si="3">J142</f>
        <v>1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333</v>
      </c>
    </row>
    <row r="143" spans="1:18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2"/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337</v>
      </c>
    </row>
    <row r="144" spans="1:18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2"/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290</v>
      </c>
      <c r="K145" s="10">
        <f>SUM(K137:K144)</f>
        <v>290</v>
      </c>
      <c r="L145" s="10">
        <f>SUM(L137:L144)</f>
        <v>290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29</v>
      </c>
    </row>
    <row r="146" spans="1:17" ht="12.75" customHeight="1">
      <c r="A146" s="24"/>
      <c r="B146" s="216"/>
      <c r="C146" s="25"/>
      <c r="D146" s="25"/>
      <c r="E146" s="216"/>
      <c r="F146" s="216"/>
      <c r="G146" s="25"/>
      <c r="H146" s="25"/>
      <c r="I146" s="233"/>
      <c r="J146" s="25"/>
      <c r="K146" s="25"/>
      <c r="L146" s="25"/>
      <c r="M146" s="25"/>
      <c r="N146" s="25"/>
      <c r="O146" s="25"/>
      <c r="P146" s="216"/>
      <c r="Q146" s="114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2" t="s">
        <v>410</v>
      </c>
      <c r="B154" s="442"/>
      <c r="C154" s="442"/>
      <c r="D154" s="442"/>
      <c r="E154" s="442"/>
      <c r="F154" s="442"/>
      <c r="G154" s="442"/>
      <c r="H154" s="442"/>
      <c r="I154" s="442"/>
      <c r="J154" s="442"/>
      <c r="K154" s="442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>
      <c r="A158" s="385">
        <v>1</v>
      </c>
      <c r="B158" s="385"/>
      <c r="C158" s="385"/>
      <c r="D158" s="385"/>
      <c r="E158" s="383">
        <v>2</v>
      </c>
      <c r="F158" s="388"/>
      <c r="G158" s="384"/>
      <c r="H158" s="389">
        <v>3</v>
      </c>
      <c r="I158" s="389"/>
      <c r="J158" s="389"/>
      <c r="K158" s="389"/>
      <c r="L158" s="389"/>
    </row>
    <row r="159" spans="1:17" ht="57.75" customHeight="1">
      <c r="A159" s="390" t="s">
        <v>343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63.75" customHeight="1">
      <c r="A160" s="390" t="s">
        <v>343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57.75" customHeight="1">
      <c r="A161" s="390" t="s">
        <v>343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57.75" customHeight="1">
      <c r="A162" s="390" t="s">
        <v>344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97.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7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94.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94.5">
      <c r="A173" s="374"/>
      <c r="B173" s="377"/>
      <c r="C173" s="377"/>
      <c r="D173" s="377"/>
      <c r="E173" s="377"/>
      <c r="F173" s="380"/>
      <c r="G173" s="11" t="s">
        <v>424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78.75">
      <c r="A174" s="374"/>
      <c r="B174" s="377"/>
      <c r="C174" s="377"/>
      <c r="D174" s="377"/>
      <c r="E174" s="377"/>
      <c r="F174" s="380"/>
      <c r="G174" s="11" t="s">
        <v>420</v>
      </c>
      <c r="H174" s="211" t="s">
        <v>421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94.5" hidden="1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78.75" hidden="1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47.25" hidden="1" customHeight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94.5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94.5" hidden="1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78.75" hidden="1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47.25" hidden="1" customHeight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94.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94.5" hidden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78.75" hidden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47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47.2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47.2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47.2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47.2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47.2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47.2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47.2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47.2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47.2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47.2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47.2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47.2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47.2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47.2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 ht="18.75" customHeight="1">
      <c r="A202" s="415"/>
      <c r="B202" s="415"/>
      <c r="C202" s="415"/>
      <c r="D202" s="415"/>
      <c r="E202" s="415"/>
      <c r="F202" s="415"/>
      <c r="G202" s="415"/>
      <c r="H202" s="415"/>
      <c r="I202" s="415"/>
      <c r="J202" s="415"/>
      <c r="K202" s="415"/>
      <c r="L202" s="415"/>
      <c r="M202" s="415"/>
      <c r="N202" s="415"/>
      <c r="O202" s="415"/>
      <c r="P202" s="6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7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50</v>
      </c>
      <c r="K208" s="10">
        <v>50</v>
      </c>
      <c r="L208" s="10">
        <v>50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5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4">J209</f>
        <v>0</v>
      </c>
      <c r="L209" s="10">
        <f t="shared" ref="L209:L213" si="5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6">J209*0.1</f>
        <v>0</v>
      </c>
    </row>
    <row r="210" spans="1:18" ht="75" hidden="1">
      <c r="A210" s="26"/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4"/>
        <v>0</v>
      </c>
      <c r="L210" s="10">
        <f t="shared" si="5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6"/>
        <v>0</v>
      </c>
    </row>
    <row r="211" spans="1:18" ht="93.7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4"/>
        <v>0</v>
      </c>
      <c r="L211" s="10">
        <f t="shared" si="5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6"/>
        <v>0</v>
      </c>
    </row>
    <row r="212" spans="1:18" ht="93.75" hidden="1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f t="shared" si="4"/>
        <v>0</v>
      </c>
      <c r="L212" s="10">
        <f t="shared" si="5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6"/>
        <v>0</v>
      </c>
      <c r="R212" s="3" t="s">
        <v>334</v>
      </c>
    </row>
    <row r="213" spans="1:18" ht="7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4"/>
        <v>0</v>
      </c>
      <c r="L213" s="10">
        <f t="shared" si="5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6"/>
        <v>0</v>
      </c>
      <c r="R213" s="3" t="s">
        <v>333</v>
      </c>
    </row>
    <row r="214" spans="1:18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6"/>
        <v>0</v>
      </c>
      <c r="R214" s="3" t="s">
        <v>338</v>
      </c>
    </row>
    <row r="215" spans="1:18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6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50</v>
      </c>
      <c r="K216" s="10">
        <f>SUM(K208:K215)</f>
        <v>50</v>
      </c>
      <c r="L216" s="10">
        <f>SUM(L208:L215)</f>
        <v>50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5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562</v>
      </c>
      <c r="K217" s="10">
        <f>K76+K145+K216</f>
        <v>562</v>
      </c>
      <c r="L217" s="10">
        <f>L76+L145+L216</f>
        <v>562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56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2" t="s">
        <v>411</v>
      </c>
      <c r="B226" s="442"/>
      <c r="C226" s="442"/>
      <c r="D226" s="442"/>
      <c r="E226" s="442"/>
      <c r="F226" s="442"/>
      <c r="G226" s="442"/>
      <c r="H226" s="442"/>
      <c r="I226" s="442"/>
      <c r="J226" s="442"/>
      <c r="K226" s="442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6"/>
      <c r="N229" s="6"/>
      <c r="O229" s="6"/>
      <c r="P229" s="6"/>
    </row>
    <row r="230" spans="1:16">
      <c r="A230" s="385">
        <v>1</v>
      </c>
      <c r="B230" s="385"/>
      <c r="C230" s="385"/>
      <c r="D230" s="385"/>
      <c r="E230" s="383">
        <v>2</v>
      </c>
      <c r="F230" s="388"/>
      <c r="G230" s="384"/>
      <c r="H230" s="389">
        <v>3</v>
      </c>
      <c r="I230" s="389"/>
      <c r="J230" s="389"/>
      <c r="K230" s="389"/>
      <c r="L230" s="389"/>
    </row>
    <row r="231" spans="1:16" ht="57.75" customHeight="1">
      <c r="A231" s="390" t="s">
        <v>343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63.75" customHeight="1">
      <c r="A232" s="390" t="s">
        <v>343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57.75" customHeight="1">
      <c r="A233" s="390" t="s">
        <v>343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57.75" customHeight="1">
      <c r="A234" s="390" t="s">
        <v>344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13.5" customHeight="1">
      <c r="A235" s="9"/>
      <c r="B235" s="9"/>
      <c r="C235" s="9"/>
      <c r="D235" s="9"/>
      <c r="E235" s="9"/>
      <c r="F235" s="9"/>
      <c r="G235" s="9"/>
      <c r="H235" s="9"/>
      <c r="I235" s="9"/>
      <c r="J235" s="6"/>
      <c r="K235" s="6"/>
      <c r="L235" s="6"/>
      <c r="M235" s="6"/>
      <c r="N235" s="6"/>
      <c r="O235" s="6"/>
      <c r="P235" s="6"/>
    </row>
    <row r="236" spans="1:16" ht="42" hidden="1" customHeight="1">
      <c r="A236" s="424" t="s">
        <v>94</v>
      </c>
      <c r="B236" s="424"/>
      <c r="C236" s="424"/>
      <c r="D236" s="424"/>
      <c r="E236" s="424"/>
      <c r="F236" s="424"/>
      <c r="G236" s="424"/>
      <c r="H236" s="424"/>
      <c r="I236" s="424"/>
      <c r="J236" s="424"/>
      <c r="K236" s="424"/>
      <c r="L236" s="424"/>
      <c r="M236" s="409" t="s">
        <v>179</v>
      </c>
      <c r="N236" s="389" t="s">
        <v>187</v>
      </c>
      <c r="O236" s="6"/>
      <c r="P236" s="6"/>
    </row>
    <row r="237" spans="1:16" hidden="1">
      <c r="A237" s="411" t="s">
        <v>7</v>
      </c>
      <c r="B237" s="411"/>
      <c r="C237" s="411"/>
      <c r="D237" s="411"/>
      <c r="E237" s="411"/>
      <c r="F237" s="411"/>
      <c r="G237" s="411"/>
      <c r="H237" s="411"/>
      <c r="I237" s="411"/>
      <c r="J237" s="411"/>
      <c r="K237" s="411"/>
      <c r="L237" s="411"/>
      <c r="M237" s="410"/>
      <c r="N237" s="389"/>
      <c r="O237" s="6"/>
      <c r="P237" s="6"/>
    </row>
    <row r="238" spans="1:16" hidden="1">
      <c r="A238" s="6" t="s">
        <v>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410"/>
      <c r="N238" s="389"/>
      <c r="O238" s="6"/>
      <c r="P238" s="6"/>
    </row>
    <row r="239" spans="1:16" hidden="1">
      <c r="A239" s="411" t="s">
        <v>9</v>
      </c>
      <c r="B239" s="411"/>
      <c r="C239" s="411"/>
      <c r="D239" s="411"/>
      <c r="E239" s="411"/>
      <c r="F239" s="411"/>
      <c r="G239" s="411"/>
      <c r="H239" s="411"/>
      <c r="I239" s="411"/>
      <c r="J239" s="411"/>
      <c r="K239" s="411"/>
      <c r="L239" s="411"/>
      <c r="M239" s="6"/>
      <c r="N239" s="9"/>
      <c r="O239" s="6"/>
      <c r="P239" s="6"/>
    </row>
    <row r="240" spans="1:16" hidden="1">
      <c r="A240" s="423" t="s">
        <v>115</v>
      </c>
      <c r="B240" s="423"/>
      <c r="C240" s="423"/>
      <c r="D240" s="423"/>
      <c r="E240" s="423"/>
      <c r="F240" s="423"/>
      <c r="G240" s="423"/>
      <c r="H240" s="423"/>
      <c r="I240" s="423"/>
      <c r="J240" s="423"/>
      <c r="K240" s="6"/>
      <c r="L240" s="6"/>
      <c r="M240" s="6"/>
      <c r="N240" s="9"/>
      <c r="O240" s="6"/>
      <c r="P240" s="6"/>
    </row>
    <row r="241" spans="1:17" ht="36.75" hidden="1" customHeight="1">
      <c r="A241" s="385" t="s">
        <v>10</v>
      </c>
      <c r="B241" s="385" t="s">
        <v>11</v>
      </c>
      <c r="C241" s="385"/>
      <c r="D241" s="385"/>
      <c r="E241" s="385" t="s">
        <v>12</v>
      </c>
      <c r="F241" s="385"/>
      <c r="G241" s="385" t="s">
        <v>13</v>
      </c>
      <c r="H241" s="385"/>
      <c r="I241" s="385"/>
      <c r="J241" s="385" t="s">
        <v>14</v>
      </c>
      <c r="K241" s="385"/>
      <c r="L241" s="385"/>
      <c r="M241" s="383" t="s">
        <v>164</v>
      </c>
      <c r="N241" s="384"/>
      <c r="O241" s="6"/>
      <c r="P241" s="6"/>
    </row>
    <row r="242" spans="1:17" ht="59.25" hidden="1" customHeight="1">
      <c r="A242" s="386"/>
      <c r="B242" s="385"/>
      <c r="C242" s="385"/>
      <c r="D242" s="385"/>
      <c r="E242" s="385"/>
      <c r="F242" s="385"/>
      <c r="G242" s="385" t="s">
        <v>15</v>
      </c>
      <c r="H242" s="385" t="s">
        <v>16</v>
      </c>
      <c r="I242" s="385"/>
      <c r="J242" s="385" t="s">
        <v>209</v>
      </c>
      <c r="K242" s="385" t="s">
        <v>210</v>
      </c>
      <c r="L242" s="385" t="s">
        <v>211</v>
      </c>
      <c r="M242" s="389" t="s">
        <v>165</v>
      </c>
      <c r="N242" s="385" t="s">
        <v>166</v>
      </c>
      <c r="O242" s="6"/>
      <c r="P242" s="6"/>
    </row>
    <row r="243" spans="1:17" ht="75" hidden="1" customHeight="1">
      <c r="A243" s="386"/>
      <c r="B243" s="10" t="s">
        <v>17</v>
      </c>
      <c r="C243" s="10" t="s">
        <v>18</v>
      </c>
      <c r="D243" s="10" t="s">
        <v>19</v>
      </c>
      <c r="E243" s="10" t="s">
        <v>20</v>
      </c>
      <c r="F243" s="10" t="s">
        <v>21</v>
      </c>
      <c r="G243" s="386"/>
      <c r="H243" s="10" t="s">
        <v>22</v>
      </c>
      <c r="I243" s="10" t="s">
        <v>23</v>
      </c>
      <c r="J243" s="385"/>
      <c r="K243" s="385"/>
      <c r="L243" s="386"/>
      <c r="M243" s="389"/>
      <c r="N243" s="385"/>
      <c r="O243" s="6"/>
      <c r="P243" s="6"/>
    </row>
    <row r="244" spans="1:17" hidden="1">
      <c r="A244" s="10">
        <v>1</v>
      </c>
      <c r="B244" s="10">
        <v>2</v>
      </c>
      <c r="C244" s="10">
        <v>3</v>
      </c>
      <c r="D244" s="10">
        <v>4</v>
      </c>
      <c r="E244" s="10">
        <v>5</v>
      </c>
      <c r="F244" s="10">
        <v>6</v>
      </c>
      <c r="G244" s="10">
        <v>7</v>
      </c>
      <c r="H244" s="10">
        <v>8</v>
      </c>
      <c r="I244" s="10">
        <v>9</v>
      </c>
      <c r="J244" s="10">
        <v>10</v>
      </c>
      <c r="K244" s="10">
        <v>11</v>
      </c>
      <c r="L244" s="10">
        <v>12</v>
      </c>
      <c r="M244" s="12">
        <v>13</v>
      </c>
      <c r="N244" s="12">
        <v>14</v>
      </c>
      <c r="O244" s="6"/>
      <c r="P244" s="6"/>
    </row>
    <row r="245" spans="1:17" ht="78.75" hidden="1">
      <c r="A245" s="416" t="s">
        <v>119</v>
      </c>
      <c r="B245" s="408" t="s">
        <v>119</v>
      </c>
      <c r="C245" s="408" t="s">
        <v>119</v>
      </c>
      <c r="D245" s="408" t="s">
        <v>119</v>
      </c>
      <c r="E245" s="408" t="s">
        <v>119</v>
      </c>
      <c r="F245" s="408" t="s">
        <v>21</v>
      </c>
      <c r="G245" s="11" t="s">
        <v>114</v>
      </c>
      <c r="H245" s="10" t="s">
        <v>113</v>
      </c>
      <c r="I245" s="10">
        <v>744</v>
      </c>
      <c r="J245" s="10">
        <v>95</v>
      </c>
      <c r="K245" s="12">
        <v>95</v>
      </c>
      <c r="L245" s="12">
        <v>95</v>
      </c>
      <c r="M245" s="12">
        <v>10</v>
      </c>
      <c r="N245" s="40">
        <v>10</v>
      </c>
      <c r="O245" s="6"/>
      <c r="P245" s="6"/>
    </row>
    <row r="246" spans="1:17" ht="141.75" hidden="1">
      <c r="A246" s="417"/>
      <c r="B246" s="418"/>
      <c r="C246" s="418"/>
      <c r="D246" s="418"/>
      <c r="E246" s="418"/>
      <c r="F246" s="418"/>
      <c r="G246" s="11" t="s">
        <v>117</v>
      </c>
      <c r="H246" s="10" t="s">
        <v>113</v>
      </c>
      <c r="I246" s="10">
        <v>744</v>
      </c>
      <c r="J246" s="10">
        <v>100</v>
      </c>
      <c r="K246" s="12">
        <v>100</v>
      </c>
      <c r="L246" s="12">
        <v>100</v>
      </c>
      <c r="M246" s="12">
        <v>10</v>
      </c>
      <c r="N246" s="40">
        <v>10</v>
      </c>
      <c r="O246" s="6"/>
      <c r="P246" s="6"/>
    </row>
    <row r="247" spans="1:17" hidden="1">
      <c r="A247" s="415"/>
      <c r="B247" s="415"/>
      <c r="C247" s="415"/>
      <c r="D247" s="415"/>
      <c r="E247" s="415"/>
      <c r="F247" s="415"/>
      <c r="G247" s="415"/>
      <c r="H247" s="415"/>
      <c r="I247" s="415"/>
      <c r="J247" s="415"/>
      <c r="K247" s="415"/>
      <c r="L247" s="415"/>
      <c r="M247" s="415"/>
      <c r="N247" s="415"/>
      <c r="O247" s="415"/>
      <c r="P247" s="6"/>
    </row>
    <row r="248" spans="1:17" hidden="1">
      <c r="A248" s="411" t="s">
        <v>183</v>
      </c>
      <c r="B248" s="411"/>
      <c r="C248" s="411"/>
      <c r="D248" s="411"/>
      <c r="E248" s="411"/>
      <c r="F248" s="411"/>
      <c r="G248" s="411"/>
      <c r="H248" s="411"/>
      <c r="I248" s="411"/>
      <c r="J248" s="411"/>
      <c r="K248" s="6"/>
      <c r="L248" s="6"/>
      <c r="M248" s="6"/>
      <c r="N248" s="6"/>
      <c r="O248" s="6"/>
      <c r="P248" s="6"/>
    </row>
    <row r="249" spans="1:17" ht="42" hidden="1" customHeight="1">
      <c r="A249" s="385" t="s">
        <v>10</v>
      </c>
      <c r="B249" s="385" t="s">
        <v>11</v>
      </c>
      <c r="C249" s="385"/>
      <c r="D249" s="385"/>
      <c r="E249" s="385" t="s">
        <v>12</v>
      </c>
      <c r="F249" s="385"/>
      <c r="G249" s="385" t="s">
        <v>24</v>
      </c>
      <c r="H249" s="385"/>
      <c r="I249" s="385"/>
      <c r="J249" s="385" t="s">
        <v>25</v>
      </c>
      <c r="K249" s="385"/>
      <c r="L249" s="385"/>
      <c r="M249" s="385" t="s">
        <v>26</v>
      </c>
      <c r="N249" s="385"/>
      <c r="O249" s="385"/>
      <c r="P249" s="383" t="s">
        <v>164</v>
      </c>
      <c r="Q249" s="384"/>
    </row>
    <row r="250" spans="1:17" ht="55.5" hidden="1" customHeight="1">
      <c r="A250" s="386"/>
      <c r="B250" s="385"/>
      <c r="C250" s="385"/>
      <c r="D250" s="385"/>
      <c r="E250" s="385"/>
      <c r="F250" s="385"/>
      <c r="G250" s="385" t="s">
        <v>27</v>
      </c>
      <c r="H250" s="385" t="s">
        <v>16</v>
      </c>
      <c r="I250" s="385"/>
      <c r="J250" s="385" t="s">
        <v>209</v>
      </c>
      <c r="K250" s="385" t="s">
        <v>210</v>
      </c>
      <c r="L250" s="385" t="s">
        <v>211</v>
      </c>
      <c r="M250" s="385" t="s">
        <v>209</v>
      </c>
      <c r="N250" s="385" t="s">
        <v>210</v>
      </c>
      <c r="O250" s="385" t="s">
        <v>211</v>
      </c>
      <c r="P250" s="389" t="s">
        <v>165</v>
      </c>
      <c r="Q250" s="385" t="s">
        <v>166</v>
      </c>
    </row>
    <row r="251" spans="1:17" ht="75" hidden="1" customHeight="1">
      <c r="A251" s="386"/>
      <c r="B251" s="10" t="s">
        <v>17</v>
      </c>
      <c r="C251" s="10" t="s">
        <v>18</v>
      </c>
      <c r="D251" s="10" t="s">
        <v>19</v>
      </c>
      <c r="E251" s="10" t="s">
        <v>20</v>
      </c>
      <c r="F251" s="10" t="s">
        <v>156</v>
      </c>
      <c r="G251" s="386"/>
      <c r="H251" s="10" t="s">
        <v>28</v>
      </c>
      <c r="I251" s="10" t="s">
        <v>23</v>
      </c>
      <c r="J251" s="385"/>
      <c r="K251" s="385"/>
      <c r="L251" s="386"/>
      <c r="M251" s="385"/>
      <c r="N251" s="385"/>
      <c r="O251" s="386"/>
      <c r="P251" s="389"/>
      <c r="Q251" s="385"/>
    </row>
    <row r="252" spans="1:17" ht="56.25" hidden="1">
      <c r="A252" s="10" t="s">
        <v>231</v>
      </c>
      <c r="B252" s="10" t="s">
        <v>329</v>
      </c>
      <c r="C252" s="10" t="s">
        <v>29</v>
      </c>
      <c r="D252" s="10" t="s">
        <v>126</v>
      </c>
      <c r="E252" s="10" t="s">
        <v>98</v>
      </c>
      <c r="F252" s="10" t="s">
        <v>66</v>
      </c>
      <c r="G252" s="10">
        <v>7</v>
      </c>
      <c r="H252" s="10">
        <v>8</v>
      </c>
      <c r="I252" s="10">
        <v>9</v>
      </c>
      <c r="J252" s="10">
        <v>10</v>
      </c>
      <c r="K252" s="10">
        <v>11</v>
      </c>
      <c r="L252" s="10">
        <v>12</v>
      </c>
      <c r="M252" s="10">
        <v>13</v>
      </c>
      <c r="N252" s="10">
        <v>14</v>
      </c>
      <c r="O252" s="10">
        <v>15</v>
      </c>
      <c r="P252" s="33">
        <v>16</v>
      </c>
      <c r="Q252" s="33">
        <v>17</v>
      </c>
    </row>
    <row r="253" spans="1:17" ht="75" hidden="1">
      <c r="A253" s="113" t="s">
        <v>330</v>
      </c>
      <c r="B253" s="43" t="s">
        <v>97</v>
      </c>
      <c r="C253" s="1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>
        <v>10</v>
      </c>
      <c r="Q253" s="40">
        <f>J253*0.1</f>
        <v>0</v>
      </c>
    </row>
    <row r="254" spans="1:17" ht="56.25" hidden="1">
      <c r="A254" s="113" t="s">
        <v>232</v>
      </c>
      <c r="B254" s="10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5</v>
      </c>
      <c r="Q254" s="40">
        <f t="shared" ref="Q254:Q257" si="7">J254*0.05</f>
        <v>0</v>
      </c>
    </row>
    <row r="255" spans="1:17" ht="75" hidden="1">
      <c r="A255" s="10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>
        <v>10</v>
      </c>
      <c r="Q255" s="40">
        <f>J255*0.1</f>
        <v>0</v>
      </c>
    </row>
    <row r="256" spans="1:17" ht="93.75" hidden="1">
      <c r="A256" s="26"/>
      <c r="B256" s="10" t="s">
        <v>97</v>
      </c>
      <c r="C256" s="1" t="s">
        <v>33</v>
      </c>
      <c r="D256" s="10" t="s">
        <v>127</v>
      </c>
      <c r="E256" s="12" t="s">
        <v>30</v>
      </c>
      <c r="F256" s="10" t="s">
        <v>62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5</v>
      </c>
      <c r="Q256" s="40">
        <f t="shared" si="7"/>
        <v>0</v>
      </c>
    </row>
    <row r="257" spans="1:17" hidden="1">
      <c r="A257" s="14"/>
      <c r="B257" s="12"/>
      <c r="C257" s="10"/>
      <c r="D257" s="10"/>
      <c r="E257" s="12"/>
      <c r="F257" s="12"/>
      <c r="G257" s="10"/>
      <c r="H257" s="10"/>
      <c r="I257" s="15"/>
      <c r="J257" s="10"/>
      <c r="K257" s="10"/>
      <c r="L257" s="10"/>
      <c r="M257" s="10"/>
      <c r="N257" s="10"/>
      <c r="O257" s="10"/>
      <c r="P257" s="6"/>
      <c r="Q257" s="40">
        <f t="shared" si="7"/>
        <v>0</v>
      </c>
    </row>
    <row r="258" spans="1:17" ht="23.25" hidden="1" customHeight="1">
      <c r="A258" s="14" t="s">
        <v>34</v>
      </c>
      <c r="B258" s="12"/>
      <c r="C258" s="10"/>
      <c r="D258" s="10"/>
      <c r="E258" s="12"/>
      <c r="F258" s="12"/>
      <c r="G258" s="10"/>
      <c r="H258" s="10"/>
      <c r="I258" s="15"/>
      <c r="J258" s="10">
        <f>SUM(J253:J257)</f>
        <v>0</v>
      </c>
      <c r="K258" s="10">
        <f>SUM(K253:K257)</f>
        <v>0</v>
      </c>
      <c r="L258" s="10">
        <f>SUM(L253:L257)</f>
        <v>0</v>
      </c>
      <c r="M258" s="10"/>
      <c r="N258" s="10"/>
      <c r="O258" s="10"/>
      <c r="P258" s="12">
        <v>10</v>
      </c>
      <c r="Q258" s="40">
        <f>J258*0.1</f>
        <v>0</v>
      </c>
    </row>
    <row r="259" spans="1:17" hidden="1">
      <c r="A259" s="419"/>
      <c r="B259" s="419"/>
      <c r="C259" s="419"/>
      <c r="D259" s="419"/>
      <c r="E259" s="419"/>
      <c r="F259" s="419"/>
      <c r="G259" s="419"/>
      <c r="H259" s="419"/>
      <c r="I259" s="419"/>
      <c r="J259" s="419"/>
      <c r="K259" s="419"/>
      <c r="L259" s="419"/>
      <c r="M259" s="419"/>
      <c r="N259" s="419"/>
      <c r="O259" s="419"/>
      <c r="P259" s="6"/>
    </row>
    <row r="260" spans="1:17" hidden="1">
      <c r="A260" s="411" t="s">
        <v>35</v>
      </c>
      <c r="B260" s="411"/>
      <c r="C260" s="411"/>
      <c r="D260" s="411"/>
      <c r="E260" s="411"/>
      <c r="F260" s="411"/>
      <c r="G260" s="411"/>
      <c r="H260" s="411"/>
      <c r="I260" s="411"/>
      <c r="J260" s="411"/>
      <c r="K260" s="411"/>
      <c r="L260" s="411"/>
      <c r="M260" s="411"/>
      <c r="N260" s="411"/>
      <c r="O260" s="411"/>
      <c r="P260" s="6"/>
    </row>
    <row r="261" spans="1:17" hidden="1">
      <c r="A261" s="385" t="s">
        <v>36</v>
      </c>
      <c r="B261" s="385"/>
      <c r="C261" s="385"/>
      <c r="D261" s="385"/>
      <c r="E261" s="385"/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 t="s">
        <v>37</v>
      </c>
      <c r="B262" s="10" t="s">
        <v>38</v>
      </c>
      <c r="C262" s="10" t="s">
        <v>39</v>
      </c>
      <c r="D262" s="10" t="s">
        <v>40</v>
      </c>
      <c r="E262" s="385" t="s">
        <v>22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>
        <v>1</v>
      </c>
      <c r="B263" s="10">
        <v>2</v>
      </c>
      <c r="C263" s="10">
        <v>3</v>
      </c>
      <c r="D263" s="10">
        <v>4</v>
      </c>
      <c r="E263" s="385">
        <v>5</v>
      </c>
      <c r="F263" s="393"/>
      <c r="G263" s="393"/>
      <c r="H263" s="393"/>
      <c r="I263" s="393"/>
      <c r="J263" s="393"/>
      <c r="K263" s="393"/>
      <c r="L263" s="6"/>
      <c r="M263" s="6"/>
      <c r="N263" s="6"/>
      <c r="O263" s="6"/>
      <c r="P263" s="6"/>
    </row>
    <row r="264" spans="1:17" hidden="1">
      <c r="A264" s="10" t="s">
        <v>21</v>
      </c>
      <c r="B264" s="10" t="s">
        <v>21</v>
      </c>
      <c r="C264" s="10" t="s">
        <v>21</v>
      </c>
      <c r="D264" s="10" t="s">
        <v>21</v>
      </c>
      <c r="E264" s="385" t="s">
        <v>21</v>
      </c>
      <c r="F264" s="389"/>
      <c r="G264" s="389"/>
      <c r="H264" s="389"/>
      <c r="I264" s="389"/>
      <c r="J264" s="389"/>
      <c r="K264" s="389"/>
      <c r="L264" s="6"/>
      <c r="M264" s="6"/>
      <c r="N264" s="6"/>
      <c r="O264" s="6"/>
      <c r="P264" s="6"/>
    </row>
    <row r="265" spans="1:17" hidden="1">
      <c r="A265" s="411" t="s">
        <v>41</v>
      </c>
      <c r="B265" s="411"/>
      <c r="C265" s="411"/>
      <c r="D265" s="411"/>
      <c r="E265" s="411"/>
      <c r="F265" s="411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441" t="s">
        <v>42</v>
      </c>
      <c r="B266" s="441"/>
      <c r="C266" s="441"/>
      <c r="D266" s="441"/>
      <c r="E266" s="441"/>
      <c r="F266" s="441"/>
      <c r="G266" s="441"/>
      <c r="H266" s="441"/>
      <c r="I266" s="441"/>
      <c r="J266" s="441"/>
      <c r="K266" s="441"/>
      <c r="L266" s="16"/>
      <c r="M266" s="16"/>
      <c r="N266" s="16"/>
      <c r="O266" s="16"/>
      <c r="P266" s="6"/>
    </row>
    <row r="267" spans="1:17" ht="40.5" hidden="1" customHeight="1">
      <c r="A267" s="442" t="s">
        <v>43</v>
      </c>
      <c r="B267" s="442"/>
      <c r="C267" s="442"/>
      <c r="D267" s="442"/>
      <c r="E267" s="442"/>
      <c r="F267" s="442"/>
      <c r="G267" s="442"/>
      <c r="H267" s="442"/>
      <c r="I267" s="442"/>
      <c r="J267" s="442"/>
      <c r="K267" s="442"/>
      <c r="L267" s="16"/>
      <c r="M267" s="16"/>
      <c r="N267" s="16"/>
      <c r="O267" s="16"/>
      <c r="P267" s="6"/>
    </row>
    <row r="268" spans="1:17" ht="16.5" hidden="1" customHeight="1">
      <c r="A268" s="443" t="s">
        <v>44</v>
      </c>
      <c r="B268" s="443"/>
      <c r="C268" s="443"/>
      <c r="D268" s="443"/>
      <c r="E268" s="443"/>
      <c r="F268" s="443"/>
      <c r="G268" s="443"/>
      <c r="H268" s="443"/>
      <c r="I268" s="443"/>
      <c r="J268" s="443"/>
      <c r="K268" s="443"/>
      <c r="L268" s="16"/>
      <c r="M268" s="16"/>
      <c r="N268" s="16"/>
      <c r="O268" s="16"/>
      <c r="P268" s="6"/>
    </row>
    <row r="269" spans="1:17" hidden="1">
      <c r="A269" s="411" t="s">
        <v>45</v>
      </c>
      <c r="B269" s="411"/>
      <c r="C269" s="411"/>
      <c r="D269" s="411"/>
      <c r="E269" s="411"/>
      <c r="F269" s="411"/>
      <c r="G269" s="411"/>
      <c r="H269" s="411"/>
      <c r="I269" s="411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385" t="s">
        <v>47</v>
      </c>
      <c r="C270" s="393"/>
      <c r="D270" s="393"/>
      <c r="E270" s="389" t="s">
        <v>48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385">
        <v>2</v>
      </c>
      <c r="C271" s="393"/>
      <c r="D271" s="393"/>
      <c r="E271" s="389">
        <v>3</v>
      </c>
      <c r="F271" s="389"/>
      <c r="G271" s="389"/>
      <c r="H271" s="389"/>
      <c r="I271" s="389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85" t="s">
        <v>49</v>
      </c>
      <c r="B272" s="385" t="s">
        <v>50</v>
      </c>
      <c r="C272" s="393"/>
      <c r="D272" s="393"/>
      <c r="E272" s="385" t="s">
        <v>51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85"/>
      <c r="B273" s="385" t="s">
        <v>52</v>
      </c>
      <c r="C273" s="389"/>
      <c r="D273" s="389"/>
      <c r="E273" s="385" t="s">
        <v>53</v>
      </c>
      <c r="F273" s="385"/>
      <c r="G273" s="385"/>
      <c r="H273" s="385"/>
      <c r="I273" s="385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77" t="s">
        <v>159</v>
      </c>
      <c r="B274" s="385" t="s">
        <v>54</v>
      </c>
      <c r="C274" s="393"/>
      <c r="D274" s="393"/>
      <c r="E274" s="389" t="s">
        <v>55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378"/>
      <c r="B275" s="385" t="s">
        <v>56</v>
      </c>
      <c r="C275" s="389"/>
      <c r="D275" s="389"/>
      <c r="E275" s="389" t="s">
        <v>51</v>
      </c>
      <c r="F275" s="389"/>
      <c r="G275" s="389"/>
      <c r="H275" s="389"/>
      <c r="I275" s="389"/>
      <c r="J275" s="6"/>
      <c r="K275" s="6"/>
      <c r="L275" s="6"/>
      <c r="M275" s="6"/>
      <c r="N275" s="6"/>
      <c r="O275" s="6"/>
      <c r="P275" s="6"/>
    </row>
    <row r="276" spans="1:16" hidden="1">
      <c r="A276" s="9"/>
      <c r="B276" s="9"/>
      <c r="C276" s="9"/>
      <c r="D276" s="9"/>
      <c r="E276" s="9"/>
      <c r="F276" s="9"/>
      <c r="G276" s="9"/>
      <c r="H276" s="9"/>
      <c r="I276" s="9"/>
      <c r="J276" s="6"/>
      <c r="K276" s="6"/>
      <c r="L276" s="6"/>
      <c r="M276" s="6"/>
      <c r="N276" s="6"/>
      <c r="O276" s="6"/>
      <c r="P276" s="6"/>
    </row>
    <row r="277" spans="1:16" ht="40.5" hidden="1" customHeight="1">
      <c r="A277" s="424" t="s">
        <v>95</v>
      </c>
      <c r="B277" s="424"/>
      <c r="C277" s="424"/>
      <c r="D277" s="424"/>
      <c r="E277" s="424"/>
      <c r="F277" s="424"/>
      <c r="G277" s="424"/>
      <c r="H277" s="424"/>
      <c r="I277" s="424"/>
      <c r="J277" s="424"/>
      <c r="K277" s="424"/>
      <c r="L277" s="424"/>
      <c r="M277" s="409" t="s">
        <v>179</v>
      </c>
      <c r="N277" s="389" t="s">
        <v>188</v>
      </c>
      <c r="O277" s="6"/>
      <c r="P277" s="6"/>
    </row>
    <row r="278" spans="1:16" ht="18" hidden="1" customHeight="1">
      <c r="A278" s="411" t="s">
        <v>58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idden="1">
      <c r="A279" s="411" t="s">
        <v>8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410"/>
      <c r="N279" s="389"/>
      <c r="O279" s="6"/>
    </row>
    <row r="280" spans="1:16" hidden="1">
      <c r="A280" s="411" t="s">
        <v>9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411"/>
      <c r="L280" s="411"/>
      <c r="M280" s="6"/>
      <c r="N280" s="9"/>
      <c r="O280" s="6"/>
    </row>
    <row r="281" spans="1:16" hidden="1">
      <c r="A281" s="411" t="s">
        <v>226</v>
      </c>
      <c r="B281" s="411"/>
      <c r="C281" s="411"/>
      <c r="D281" s="411"/>
      <c r="E281" s="411"/>
      <c r="F281" s="411"/>
      <c r="G281" s="411"/>
      <c r="H281" s="411"/>
      <c r="I281" s="411"/>
      <c r="J281" s="411"/>
      <c r="K281" s="6"/>
      <c r="L281" s="6"/>
      <c r="M281" s="6"/>
      <c r="N281" s="9"/>
      <c r="O281" s="6"/>
    </row>
    <row r="282" spans="1:16" ht="47.25" hidden="1" customHeight="1">
      <c r="A282" s="385" t="s">
        <v>10</v>
      </c>
      <c r="B282" s="385" t="s">
        <v>11</v>
      </c>
      <c r="C282" s="385"/>
      <c r="D282" s="385"/>
      <c r="E282" s="385" t="s">
        <v>12</v>
      </c>
      <c r="F282" s="385"/>
      <c r="G282" s="385" t="s">
        <v>13</v>
      </c>
      <c r="H282" s="385"/>
      <c r="I282" s="385"/>
      <c r="J282" s="385" t="s">
        <v>14</v>
      </c>
      <c r="K282" s="385"/>
      <c r="L282" s="385"/>
      <c r="M282" s="383" t="s">
        <v>164</v>
      </c>
      <c r="N282" s="384"/>
      <c r="O282" s="6"/>
      <c r="P282" s="6"/>
    </row>
    <row r="283" spans="1:16" ht="59.25" hidden="1" customHeight="1">
      <c r="A283" s="386"/>
      <c r="B283" s="385"/>
      <c r="C283" s="385"/>
      <c r="D283" s="385"/>
      <c r="E283" s="385"/>
      <c r="F283" s="385"/>
      <c r="G283" s="385" t="s">
        <v>15</v>
      </c>
      <c r="H283" s="385" t="s">
        <v>16</v>
      </c>
      <c r="I283" s="385"/>
      <c r="J283" s="385" t="s">
        <v>209</v>
      </c>
      <c r="K283" s="385" t="s">
        <v>210</v>
      </c>
      <c r="L283" s="385" t="s">
        <v>211</v>
      </c>
      <c r="M283" s="389" t="s">
        <v>165</v>
      </c>
      <c r="N283" s="385" t="s">
        <v>166</v>
      </c>
      <c r="O283" s="6"/>
      <c r="P283" s="6"/>
    </row>
    <row r="284" spans="1:16" ht="56.25" hidden="1" customHeight="1">
      <c r="A284" s="386"/>
      <c r="B284" s="10" t="s">
        <v>18</v>
      </c>
      <c r="C284" s="10" t="s">
        <v>19</v>
      </c>
      <c r="D284" s="10" t="s">
        <v>21</v>
      </c>
      <c r="E284" s="10" t="s">
        <v>59</v>
      </c>
      <c r="F284" s="10" t="s">
        <v>21</v>
      </c>
      <c r="G284" s="386"/>
      <c r="H284" s="10" t="s">
        <v>22</v>
      </c>
      <c r="I284" s="10" t="s">
        <v>23</v>
      </c>
      <c r="J284" s="385"/>
      <c r="K284" s="385"/>
      <c r="L284" s="386"/>
      <c r="M284" s="389"/>
      <c r="N284" s="385"/>
      <c r="O284" s="6"/>
      <c r="P284" s="6"/>
    </row>
    <row r="285" spans="1:16" hidden="1">
      <c r="A285" s="10">
        <v>1</v>
      </c>
      <c r="B285" s="10">
        <v>2</v>
      </c>
      <c r="C285" s="10">
        <v>3</v>
      </c>
      <c r="D285" s="10">
        <v>4</v>
      </c>
      <c r="E285" s="10">
        <v>5</v>
      </c>
      <c r="F285" s="10">
        <v>6</v>
      </c>
      <c r="G285" s="10">
        <v>7</v>
      </c>
      <c r="H285" s="10">
        <v>8</v>
      </c>
      <c r="I285" s="10">
        <v>9</v>
      </c>
      <c r="J285" s="10">
        <v>10</v>
      </c>
      <c r="K285" s="10">
        <v>11</v>
      </c>
      <c r="L285" s="10">
        <v>12</v>
      </c>
      <c r="M285" s="12">
        <v>13</v>
      </c>
      <c r="N285" s="12">
        <v>14</v>
      </c>
      <c r="O285" s="6"/>
      <c r="P285" s="6"/>
    </row>
    <row r="286" spans="1:16" ht="63" hidden="1">
      <c r="A286" s="416" t="s">
        <v>119</v>
      </c>
      <c r="B286" s="408" t="s">
        <v>119</v>
      </c>
      <c r="C286" s="408" t="s">
        <v>119</v>
      </c>
      <c r="D286" s="376" t="s">
        <v>21</v>
      </c>
      <c r="E286" s="408" t="s">
        <v>119</v>
      </c>
      <c r="F286" s="376" t="s">
        <v>21</v>
      </c>
      <c r="G286" s="11" t="s">
        <v>112</v>
      </c>
      <c r="H286" s="10" t="s">
        <v>113</v>
      </c>
      <c r="I286" s="10">
        <v>744</v>
      </c>
      <c r="J286" s="10">
        <v>95</v>
      </c>
      <c r="K286" s="10">
        <v>95</v>
      </c>
      <c r="L286" s="10">
        <v>95</v>
      </c>
      <c r="M286" s="12">
        <v>5</v>
      </c>
      <c r="N286" s="40">
        <f>J286*0.05</f>
        <v>5</v>
      </c>
      <c r="O286" s="6"/>
      <c r="P286" s="6"/>
    </row>
    <row r="287" spans="1:16" ht="141.75" hidden="1">
      <c r="A287" s="417"/>
      <c r="B287" s="418"/>
      <c r="C287" s="418"/>
      <c r="D287" s="378"/>
      <c r="E287" s="418"/>
      <c r="F287" s="378"/>
      <c r="G287" s="11" t="s">
        <v>117</v>
      </c>
      <c r="H287" s="10" t="s">
        <v>113</v>
      </c>
      <c r="I287" s="10">
        <v>744</v>
      </c>
      <c r="J287" s="10">
        <v>100</v>
      </c>
      <c r="K287" s="10">
        <v>100</v>
      </c>
      <c r="L287" s="10">
        <v>100</v>
      </c>
      <c r="M287" s="12">
        <v>5</v>
      </c>
      <c r="N287" s="40">
        <f>J287*0.05</f>
        <v>5</v>
      </c>
      <c r="O287" s="6"/>
      <c r="P287" s="6"/>
    </row>
    <row r="288" spans="1:16" hidden="1">
      <c r="A288" s="415"/>
      <c r="B288" s="415"/>
      <c r="C288" s="415"/>
      <c r="D288" s="415"/>
      <c r="E288" s="415"/>
      <c r="F288" s="415"/>
      <c r="G288" s="415"/>
      <c r="H288" s="415"/>
      <c r="I288" s="415"/>
      <c r="J288" s="415"/>
      <c r="K288" s="415"/>
      <c r="L288" s="415"/>
      <c r="M288" s="415"/>
      <c r="N288" s="415"/>
      <c r="O288" s="415"/>
      <c r="P288" s="6"/>
    </row>
    <row r="289" spans="1:17" hidden="1">
      <c r="A289" s="411" t="s">
        <v>183</v>
      </c>
      <c r="B289" s="411"/>
      <c r="C289" s="411"/>
      <c r="D289" s="411"/>
      <c r="E289" s="411"/>
      <c r="F289" s="411"/>
      <c r="G289" s="411"/>
      <c r="H289" s="411"/>
      <c r="I289" s="411"/>
      <c r="J289" s="411"/>
      <c r="K289" s="6"/>
      <c r="L289" s="6"/>
      <c r="M289" s="6"/>
      <c r="N289" s="6"/>
      <c r="O289" s="6"/>
      <c r="P289" s="6"/>
    </row>
    <row r="290" spans="1:17" ht="45" hidden="1" customHeight="1">
      <c r="A290" s="385" t="s">
        <v>10</v>
      </c>
      <c r="B290" s="385" t="s">
        <v>11</v>
      </c>
      <c r="C290" s="385"/>
      <c r="D290" s="385"/>
      <c r="E290" s="385" t="s">
        <v>12</v>
      </c>
      <c r="F290" s="385"/>
      <c r="G290" s="385" t="s">
        <v>24</v>
      </c>
      <c r="H290" s="385"/>
      <c r="I290" s="385"/>
      <c r="J290" s="385" t="s">
        <v>25</v>
      </c>
      <c r="K290" s="385"/>
      <c r="L290" s="385"/>
      <c r="M290" s="385" t="s">
        <v>26</v>
      </c>
      <c r="N290" s="385"/>
      <c r="O290" s="385"/>
      <c r="P290" s="383" t="s">
        <v>164</v>
      </c>
      <c r="Q290" s="384"/>
    </row>
    <row r="291" spans="1:17" ht="63" hidden="1" customHeight="1">
      <c r="A291" s="386"/>
      <c r="B291" s="385"/>
      <c r="C291" s="385"/>
      <c r="D291" s="385"/>
      <c r="E291" s="385"/>
      <c r="F291" s="385"/>
      <c r="G291" s="385" t="s">
        <v>60</v>
      </c>
      <c r="H291" s="385" t="s">
        <v>16</v>
      </c>
      <c r="I291" s="385"/>
      <c r="J291" s="385" t="s">
        <v>209</v>
      </c>
      <c r="K291" s="385" t="s">
        <v>210</v>
      </c>
      <c r="L291" s="385" t="s">
        <v>211</v>
      </c>
      <c r="M291" s="385" t="s">
        <v>209</v>
      </c>
      <c r="N291" s="385" t="s">
        <v>210</v>
      </c>
      <c r="O291" s="385" t="s">
        <v>211</v>
      </c>
      <c r="P291" s="385" t="s">
        <v>165</v>
      </c>
      <c r="Q291" s="385" t="s">
        <v>166</v>
      </c>
    </row>
    <row r="292" spans="1:17" ht="52.5" hidden="1" customHeight="1">
      <c r="A292" s="386"/>
      <c r="B292" s="10" t="s">
        <v>18</v>
      </c>
      <c r="C292" s="10" t="s">
        <v>19</v>
      </c>
      <c r="D292" s="10" t="s">
        <v>21</v>
      </c>
      <c r="E292" s="10" t="s">
        <v>59</v>
      </c>
      <c r="F292" s="10" t="s">
        <v>21</v>
      </c>
      <c r="G292" s="386"/>
      <c r="H292" s="10" t="s">
        <v>28</v>
      </c>
      <c r="I292" s="10" t="s">
        <v>23</v>
      </c>
      <c r="J292" s="385"/>
      <c r="K292" s="385"/>
      <c r="L292" s="386"/>
      <c r="M292" s="385"/>
      <c r="N292" s="385"/>
      <c r="O292" s="386"/>
      <c r="P292" s="385"/>
      <c r="Q292" s="385"/>
    </row>
    <row r="293" spans="1:17" hidden="1">
      <c r="A293" s="204" t="s">
        <v>190</v>
      </c>
      <c r="B293" s="10">
        <v>2</v>
      </c>
      <c r="C293" s="10">
        <v>3</v>
      </c>
      <c r="D293" s="10">
        <v>4</v>
      </c>
      <c r="E293" s="10">
        <v>5</v>
      </c>
      <c r="F293" s="10">
        <v>6</v>
      </c>
      <c r="G293" s="10">
        <v>7</v>
      </c>
      <c r="H293" s="10">
        <v>8</v>
      </c>
      <c r="I293" s="10">
        <v>9</v>
      </c>
      <c r="J293" s="10">
        <v>10</v>
      </c>
      <c r="K293" s="10">
        <v>11</v>
      </c>
      <c r="L293" s="10">
        <v>12</v>
      </c>
      <c r="M293" s="10">
        <v>13</v>
      </c>
      <c r="N293" s="10">
        <v>14</v>
      </c>
      <c r="O293" s="10">
        <v>15</v>
      </c>
      <c r="P293" s="33">
        <v>16</v>
      </c>
      <c r="Q293" s="33">
        <v>17</v>
      </c>
    </row>
    <row r="294" spans="1:17" ht="56.25" hidden="1">
      <c r="A294" s="204" t="s">
        <v>191</v>
      </c>
      <c r="B294" s="1" t="s">
        <v>128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>
        <v>5</v>
      </c>
      <c r="Q294" s="40">
        <f>J294*0.1</f>
        <v>0</v>
      </c>
    </row>
    <row r="295" spans="1:17" ht="75" hidden="1">
      <c r="A295" s="204" t="s">
        <v>192</v>
      </c>
      <c r="B295" s="1" t="s">
        <v>65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/>
      <c r="Q295" s="40">
        <f t="shared" ref="Q295:Q313" si="8">J295*0.1</f>
        <v>0</v>
      </c>
    </row>
    <row r="296" spans="1:17" hidden="1">
      <c r="A296" s="204" t="s">
        <v>193</v>
      </c>
      <c r="B296" s="1" t="s">
        <v>64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18" t="s">
        <v>21</v>
      </c>
      <c r="N296" s="18" t="s">
        <v>21</v>
      </c>
      <c r="O296" s="18" t="s">
        <v>21</v>
      </c>
      <c r="P296" s="12">
        <v>10</v>
      </c>
      <c r="Q296" s="40">
        <f t="shared" si="8"/>
        <v>0</v>
      </c>
    </row>
    <row r="297" spans="1:17" ht="93.75" hidden="1">
      <c r="A297" s="204" t="s">
        <v>192</v>
      </c>
      <c r="B297" s="1" t="s">
        <v>129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130</v>
      </c>
      <c r="N297" s="20" t="s">
        <v>130</v>
      </c>
      <c r="O297" s="20" t="s">
        <v>130</v>
      </c>
      <c r="P297" s="12">
        <v>10</v>
      </c>
      <c r="Q297" s="40">
        <f t="shared" si="8"/>
        <v>0</v>
      </c>
    </row>
    <row r="298" spans="1:17" ht="75" hidden="1">
      <c r="A298" s="204" t="s">
        <v>193</v>
      </c>
      <c r="B298" s="1" t="s">
        <v>61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20" t="s">
        <v>131</v>
      </c>
      <c r="N298" s="20" t="s">
        <v>131</v>
      </c>
      <c r="O298" s="20" t="s">
        <v>131</v>
      </c>
      <c r="P298" s="12">
        <v>10</v>
      </c>
      <c r="Q298" s="40">
        <f t="shared" si="8"/>
        <v>0</v>
      </c>
    </row>
    <row r="299" spans="1:17" ht="56.25" hidden="1">
      <c r="A299" s="204"/>
      <c r="B299" s="1" t="s">
        <v>128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8"/>
        <v>0</v>
      </c>
    </row>
    <row r="300" spans="1:17" ht="75" hidden="1">
      <c r="A300" s="204"/>
      <c r="B300" s="1" t="s">
        <v>65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/>
      <c r="Q300" s="40">
        <f t="shared" si="8"/>
        <v>0</v>
      </c>
    </row>
    <row r="301" spans="1:17" ht="56.25" hidden="1">
      <c r="A301" s="204"/>
      <c r="B301" s="1" t="s">
        <v>64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18" t="s">
        <v>21</v>
      </c>
      <c r="N301" s="18" t="s">
        <v>21</v>
      </c>
      <c r="O301" s="18" t="s">
        <v>21</v>
      </c>
      <c r="P301" s="12">
        <v>5</v>
      </c>
      <c r="Q301" s="40">
        <f t="shared" si="8"/>
        <v>0</v>
      </c>
    </row>
    <row r="302" spans="1:17" ht="93.75" hidden="1">
      <c r="A302" s="204" t="s">
        <v>194</v>
      </c>
      <c r="B302" s="1" t="s">
        <v>129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132</v>
      </c>
      <c r="N302" s="20" t="s">
        <v>132</v>
      </c>
      <c r="O302" s="20" t="s">
        <v>132</v>
      </c>
      <c r="P302" s="12">
        <v>6</v>
      </c>
      <c r="Q302" s="40">
        <f t="shared" si="8"/>
        <v>0</v>
      </c>
    </row>
    <row r="303" spans="1:17" ht="75" hidden="1">
      <c r="A303" s="204" t="s">
        <v>195</v>
      </c>
      <c r="B303" s="1" t="s">
        <v>61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133</v>
      </c>
      <c r="N303" s="20" t="s">
        <v>133</v>
      </c>
      <c r="O303" s="20" t="s">
        <v>133</v>
      </c>
      <c r="P303" s="12">
        <v>7</v>
      </c>
      <c r="Q303" s="40">
        <f t="shared" si="8"/>
        <v>0</v>
      </c>
    </row>
    <row r="304" spans="1:17" ht="56.25" hidden="1">
      <c r="A304" s="204" t="s">
        <v>196</v>
      </c>
      <c r="B304" s="1" t="s">
        <v>128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8</v>
      </c>
      <c r="Q304" s="40">
        <f t="shared" si="8"/>
        <v>0</v>
      </c>
    </row>
    <row r="305" spans="1:17" ht="75" hidden="1">
      <c r="A305" s="204" t="s">
        <v>197</v>
      </c>
      <c r="B305" s="1" t="s">
        <v>65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9</v>
      </c>
      <c r="Q305" s="40">
        <f t="shared" si="8"/>
        <v>0</v>
      </c>
    </row>
    <row r="306" spans="1:17" hidden="1">
      <c r="A306" s="204" t="s">
        <v>198</v>
      </c>
      <c r="B306" s="1" t="s">
        <v>64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21</v>
      </c>
      <c r="N306" s="20" t="s">
        <v>21</v>
      </c>
      <c r="O306" s="20" t="s">
        <v>21</v>
      </c>
      <c r="P306" s="12">
        <v>10</v>
      </c>
      <c r="Q306" s="40">
        <f t="shared" si="8"/>
        <v>0</v>
      </c>
    </row>
    <row r="307" spans="1:17" ht="93.75" hidden="1">
      <c r="A307" s="204" t="s">
        <v>197</v>
      </c>
      <c r="B307" s="1" t="s">
        <v>129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130</v>
      </c>
      <c r="N307" s="20" t="s">
        <v>130</v>
      </c>
      <c r="O307" s="20" t="s">
        <v>130</v>
      </c>
      <c r="P307" s="12">
        <v>10</v>
      </c>
      <c r="Q307" s="40">
        <f t="shared" si="8"/>
        <v>0</v>
      </c>
    </row>
    <row r="308" spans="1:17" ht="75" hidden="1">
      <c r="A308" s="204" t="s">
        <v>198</v>
      </c>
      <c r="B308" s="1" t="s">
        <v>61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131</v>
      </c>
      <c r="N308" s="20" t="s">
        <v>131</v>
      </c>
      <c r="O308" s="20" t="s">
        <v>131</v>
      </c>
      <c r="P308" s="12">
        <v>10</v>
      </c>
      <c r="Q308" s="40">
        <f t="shared" si="8"/>
        <v>0</v>
      </c>
    </row>
    <row r="309" spans="1:17" ht="56.25" hidden="1">
      <c r="A309" s="204"/>
      <c r="B309" s="1" t="s">
        <v>128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13</v>
      </c>
      <c r="Q309" s="40">
        <f t="shared" si="8"/>
        <v>0</v>
      </c>
    </row>
    <row r="310" spans="1:17" ht="75" hidden="1">
      <c r="A310" s="204"/>
      <c r="B310" s="1" t="s">
        <v>65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14</v>
      </c>
      <c r="Q310" s="40">
        <f t="shared" si="8"/>
        <v>0</v>
      </c>
    </row>
    <row r="311" spans="1:17" ht="56.25" hidden="1">
      <c r="A311" s="204"/>
      <c r="B311" s="1" t="s">
        <v>64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21</v>
      </c>
      <c r="N311" s="20" t="s">
        <v>21</v>
      </c>
      <c r="O311" s="20" t="s">
        <v>21</v>
      </c>
      <c r="P311" s="12">
        <v>15</v>
      </c>
      <c r="Q311" s="40">
        <f t="shared" si="8"/>
        <v>0</v>
      </c>
    </row>
    <row r="312" spans="1:17" ht="93.75" hidden="1">
      <c r="A312" s="26"/>
      <c r="B312" s="1" t="s">
        <v>129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132</v>
      </c>
      <c r="N312" s="20" t="s">
        <v>132</v>
      </c>
      <c r="O312" s="20" t="s">
        <v>132</v>
      </c>
      <c r="P312" s="12">
        <v>16</v>
      </c>
      <c r="Q312" s="40">
        <f t="shared" si="8"/>
        <v>0</v>
      </c>
    </row>
    <row r="313" spans="1:17" ht="75" hidden="1">
      <c r="A313" s="26"/>
      <c r="B313" s="1" t="s">
        <v>61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133</v>
      </c>
      <c r="N313" s="20" t="s">
        <v>133</v>
      </c>
      <c r="O313" s="20" t="s">
        <v>133</v>
      </c>
      <c r="P313" s="12">
        <v>17</v>
      </c>
      <c r="Q313" s="40">
        <f t="shared" si="8"/>
        <v>0</v>
      </c>
    </row>
    <row r="314" spans="1:17" hidden="1">
      <c r="A314" s="14"/>
      <c r="B314" s="10"/>
      <c r="C314" s="10"/>
      <c r="D314" s="12"/>
      <c r="E314" s="10"/>
      <c r="F314" s="12"/>
      <c r="G314" s="10"/>
      <c r="H314" s="10"/>
      <c r="I314" s="15"/>
      <c r="J314" s="10"/>
      <c r="K314" s="10"/>
      <c r="L314" s="10"/>
      <c r="M314" s="10"/>
      <c r="N314" s="10"/>
      <c r="O314" s="10"/>
      <c r="P314" s="12">
        <v>18</v>
      </c>
      <c r="Q314" s="40">
        <f>J314*0.05</f>
        <v>0</v>
      </c>
    </row>
    <row r="315" spans="1:17" ht="21.75" hidden="1" customHeight="1">
      <c r="A315" s="14" t="s">
        <v>34</v>
      </c>
      <c r="B315" s="10"/>
      <c r="C315" s="10"/>
      <c r="D315" s="12"/>
      <c r="E315" s="10"/>
      <c r="F315" s="12"/>
      <c r="G315" s="10"/>
      <c r="H315" s="10"/>
      <c r="I315" s="15"/>
      <c r="J315" s="10">
        <f>SUM(J294:J314)</f>
        <v>0</v>
      </c>
      <c r="K315" s="10">
        <f>SUM(K294:K314)</f>
        <v>0</v>
      </c>
      <c r="L315" s="10">
        <f>SUM(L294:L314)</f>
        <v>0</v>
      </c>
      <c r="M315" s="10"/>
      <c r="N315" s="10"/>
      <c r="O315" s="10"/>
      <c r="P315" s="12">
        <v>5</v>
      </c>
      <c r="Q315" s="40">
        <f>J315*0.05</f>
        <v>0</v>
      </c>
    </row>
    <row r="316" spans="1:17" hidden="1">
      <c r="A316" s="419"/>
      <c r="B316" s="419"/>
      <c r="C316" s="419"/>
      <c r="D316" s="419"/>
      <c r="E316" s="419"/>
      <c r="F316" s="419"/>
      <c r="G316" s="419"/>
      <c r="H316" s="419"/>
      <c r="I316" s="419"/>
      <c r="J316" s="419"/>
      <c r="K316" s="419"/>
      <c r="L316" s="419"/>
      <c r="M316" s="419"/>
      <c r="N316" s="419"/>
      <c r="O316" s="419"/>
      <c r="P316" s="6"/>
    </row>
    <row r="317" spans="1:17" hidden="1">
      <c r="A317" s="6" t="s">
        <v>35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7" hidden="1">
      <c r="A318" s="385" t="s">
        <v>36</v>
      </c>
      <c r="B318" s="385"/>
      <c r="C318" s="385"/>
      <c r="D318" s="385"/>
      <c r="E318" s="385"/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 t="s">
        <v>37</v>
      </c>
      <c r="B319" s="10" t="s">
        <v>38</v>
      </c>
      <c r="C319" s="10" t="s">
        <v>39</v>
      </c>
      <c r="D319" s="10" t="s">
        <v>40</v>
      </c>
      <c r="E319" s="385" t="s">
        <v>22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idden="1">
      <c r="A320" s="10">
        <v>1</v>
      </c>
      <c r="B320" s="10">
        <v>2</v>
      </c>
      <c r="C320" s="10">
        <v>3</v>
      </c>
      <c r="D320" s="10">
        <v>4</v>
      </c>
      <c r="E320" s="385" t="s">
        <v>431</v>
      </c>
      <c r="F320" s="393"/>
      <c r="G320" s="393"/>
      <c r="H320" s="393"/>
      <c r="I320" s="393"/>
      <c r="J320" s="393"/>
      <c r="K320" s="393"/>
      <c r="L320" s="6"/>
      <c r="M320" s="6"/>
      <c r="N320" s="6"/>
      <c r="O320" s="6"/>
      <c r="P320" s="6"/>
    </row>
    <row r="321" spans="1:18" ht="75.75" hidden="1" customHeight="1">
      <c r="A321" s="10" t="s">
        <v>67</v>
      </c>
      <c r="B321" s="10" t="s">
        <v>68</v>
      </c>
      <c r="C321" s="19">
        <v>42443</v>
      </c>
      <c r="D321" s="10">
        <v>529</v>
      </c>
      <c r="E321" s="385" t="s">
        <v>134</v>
      </c>
      <c r="F321" s="389"/>
      <c r="G321" s="389"/>
      <c r="H321" s="389"/>
      <c r="I321" s="389"/>
      <c r="J321" s="389"/>
      <c r="K321" s="389"/>
      <c r="L321" s="6"/>
      <c r="M321" s="6"/>
      <c r="N321" s="6"/>
      <c r="O321" s="6"/>
    </row>
    <row r="322" spans="1:18" ht="75.75" hidden="1" customHeight="1">
      <c r="A322" s="10" t="s">
        <v>67</v>
      </c>
      <c r="B322" s="10" t="s">
        <v>68</v>
      </c>
      <c r="C322" s="19">
        <v>42450</v>
      </c>
      <c r="D322" s="10">
        <v>601</v>
      </c>
      <c r="E322" s="444" t="s">
        <v>135</v>
      </c>
      <c r="F322" s="445"/>
      <c r="G322" s="445"/>
      <c r="H322" s="445"/>
      <c r="I322" s="445"/>
      <c r="J322" s="445"/>
      <c r="K322" s="446"/>
      <c r="L322" s="6"/>
      <c r="M322" s="6"/>
      <c r="N322" s="6"/>
      <c r="O322" s="6"/>
    </row>
    <row r="323" spans="1:18" hidden="1">
      <c r="A323" s="411" t="s">
        <v>41</v>
      </c>
      <c r="B323" s="411"/>
      <c r="C323" s="411"/>
      <c r="D323" s="411"/>
      <c r="E323" s="411"/>
      <c r="F323" s="411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8" hidden="1">
      <c r="A324" s="441" t="s">
        <v>42</v>
      </c>
      <c r="B324" s="441"/>
      <c r="C324" s="441"/>
      <c r="D324" s="441"/>
      <c r="E324" s="441"/>
      <c r="F324" s="441"/>
      <c r="G324" s="441"/>
      <c r="H324" s="441"/>
      <c r="I324" s="441"/>
      <c r="J324" s="441"/>
      <c r="K324" s="441"/>
      <c r="L324" s="16"/>
      <c r="M324" s="16"/>
      <c r="N324" s="16"/>
      <c r="O324" s="16"/>
      <c r="P324" s="6"/>
    </row>
    <row r="325" spans="1:18" ht="40.5" hidden="1" customHeight="1">
      <c r="A325" s="442" t="s">
        <v>43</v>
      </c>
      <c r="B325" s="442"/>
      <c r="C325" s="442"/>
      <c r="D325" s="442"/>
      <c r="E325" s="442"/>
      <c r="F325" s="442"/>
      <c r="G325" s="442"/>
      <c r="H325" s="442"/>
      <c r="I325" s="442"/>
      <c r="J325" s="442"/>
      <c r="K325" s="442"/>
      <c r="L325" s="16"/>
      <c r="M325" s="16"/>
      <c r="N325" s="16"/>
      <c r="O325" s="16"/>
      <c r="P325" s="6"/>
    </row>
    <row r="326" spans="1:18" ht="17.25" hidden="1" customHeight="1">
      <c r="A326" s="443" t="s">
        <v>44</v>
      </c>
      <c r="B326" s="443"/>
      <c r="C326" s="443"/>
      <c r="D326" s="443"/>
      <c r="E326" s="443"/>
      <c r="F326" s="443"/>
      <c r="G326" s="443"/>
      <c r="H326" s="443"/>
      <c r="I326" s="443"/>
      <c r="J326" s="443"/>
      <c r="K326" s="443"/>
      <c r="L326" s="16"/>
      <c r="M326" s="16"/>
      <c r="N326" s="16"/>
      <c r="O326" s="16"/>
      <c r="P326" s="6"/>
    </row>
    <row r="327" spans="1:18" hidden="1">
      <c r="A327" s="411" t="s">
        <v>45</v>
      </c>
      <c r="B327" s="411"/>
      <c r="C327" s="411"/>
      <c r="D327" s="411"/>
      <c r="E327" s="411"/>
      <c r="F327" s="411"/>
      <c r="G327" s="411"/>
      <c r="H327" s="411"/>
      <c r="I327" s="411"/>
      <c r="J327" s="6"/>
      <c r="K327" s="6"/>
      <c r="L327" s="6"/>
      <c r="M327" s="6"/>
      <c r="N327" s="6"/>
      <c r="O327" s="6"/>
      <c r="P327" s="6"/>
    </row>
    <row r="328" spans="1:18" hidden="1">
      <c r="A328" s="10" t="s">
        <v>46</v>
      </c>
      <c r="B328" s="385" t="s">
        <v>47</v>
      </c>
      <c r="C328" s="393"/>
      <c r="D328" s="393"/>
      <c r="E328" s="389" t="s">
        <v>48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18" hidden="1">
      <c r="A329" s="10">
        <v>1</v>
      </c>
      <c r="B329" s="385">
        <v>2</v>
      </c>
      <c r="C329" s="393"/>
      <c r="D329" s="393"/>
      <c r="E329" s="389">
        <v>3</v>
      </c>
      <c r="F329" s="389"/>
      <c r="G329" s="389"/>
      <c r="H329" s="389"/>
      <c r="I329" s="389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76" t="s">
        <v>49</v>
      </c>
      <c r="B330" s="385" t="s">
        <v>50</v>
      </c>
      <c r="C330" s="393"/>
      <c r="D330" s="393"/>
      <c r="E330" s="385" t="s">
        <v>51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77"/>
      <c r="B331" s="385" t="s">
        <v>52</v>
      </c>
      <c r="C331" s="389"/>
      <c r="D331" s="389"/>
      <c r="E331" s="385" t="s">
        <v>53</v>
      </c>
      <c r="F331" s="385"/>
      <c r="G331" s="385"/>
      <c r="H331" s="385"/>
      <c r="I331" s="385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77" t="s">
        <v>159</v>
      </c>
      <c r="B332" s="385" t="s">
        <v>54</v>
      </c>
      <c r="C332" s="393"/>
      <c r="D332" s="393"/>
      <c r="E332" s="389" t="s">
        <v>167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378"/>
      <c r="B333" s="385" t="s">
        <v>56</v>
      </c>
      <c r="C333" s="389"/>
      <c r="D333" s="389"/>
      <c r="E333" s="389" t="s">
        <v>51</v>
      </c>
      <c r="F333" s="389"/>
      <c r="G333" s="389"/>
      <c r="H333" s="389"/>
      <c r="I333" s="389"/>
      <c r="J333" s="6"/>
      <c r="K333" s="6"/>
      <c r="L333" s="6"/>
      <c r="M333" s="6"/>
      <c r="N333" s="6"/>
      <c r="O333" s="6"/>
      <c r="P333" s="6"/>
    </row>
    <row r="334" spans="1:18" ht="8.25" customHeight="1">
      <c r="A334" s="25"/>
      <c r="B334" s="25"/>
      <c r="C334" s="9"/>
      <c r="D334" s="9"/>
      <c r="E334" s="9"/>
      <c r="F334" s="9"/>
      <c r="G334" s="9"/>
      <c r="H334" s="9"/>
      <c r="I334" s="9"/>
      <c r="J334" s="6"/>
      <c r="K334" s="6"/>
      <c r="L334" s="6"/>
      <c r="M334" s="6"/>
      <c r="N334" s="6"/>
      <c r="O334" s="6"/>
      <c r="P334" s="6"/>
    </row>
    <row r="335" spans="1:18">
      <c r="A335" s="438" t="s">
        <v>94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6"/>
      <c r="N335" s="6"/>
      <c r="O335" s="6"/>
      <c r="P335" s="6"/>
    </row>
    <row r="336" spans="1:18" s="37" customFormat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94"/>
      <c r="P336" s="94"/>
      <c r="Q336" s="94"/>
      <c r="R336" s="94"/>
    </row>
    <row r="337" spans="1:18" s="37" customForma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10"/>
      <c r="N337" s="440"/>
      <c r="O337" s="94"/>
      <c r="P337" s="94"/>
      <c r="Q337" s="94"/>
      <c r="R337" s="94"/>
    </row>
    <row r="338" spans="1:18" s="37" customFormat="1" ht="39" customHeight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94"/>
      <c r="P338" s="94"/>
      <c r="Q338" s="94"/>
      <c r="R338" s="94"/>
    </row>
    <row r="339" spans="1:18" s="37" customFormat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26" t="s">
        <v>116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94.5" customHeight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94"/>
      <c r="P341" s="94"/>
      <c r="Q341" s="94"/>
      <c r="R341" s="94"/>
    </row>
    <row r="342" spans="1:18" s="37" customFormat="1" ht="18.75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385" t="s">
        <v>443</v>
      </c>
      <c r="K342" s="385" t="s">
        <v>444</v>
      </c>
      <c r="L342" s="385" t="s">
        <v>445</v>
      </c>
      <c r="M342" s="389" t="s">
        <v>165</v>
      </c>
      <c r="N342" s="385" t="s">
        <v>166</v>
      </c>
      <c r="O342" s="94"/>
      <c r="P342" s="94"/>
      <c r="Q342" s="94"/>
      <c r="R342" s="94"/>
    </row>
    <row r="343" spans="1:18" s="37" customFormat="1" ht="75">
      <c r="A343" s="449"/>
      <c r="B343" s="235" t="s">
        <v>17</v>
      </c>
      <c r="C343" s="235" t="s">
        <v>18</v>
      </c>
      <c r="D343" s="235" t="s">
        <v>213</v>
      </c>
      <c r="E343" s="235" t="s">
        <v>20</v>
      </c>
      <c r="F343" s="235" t="s">
        <v>21</v>
      </c>
      <c r="G343" s="421"/>
      <c r="H343" s="93" t="s">
        <v>22</v>
      </c>
      <c r="I343" s="93" t="s">
        <v>23</v>
      </c>
      <c r="J343" s="376"/>
      <c r="K343" s="376"/>
      <c r="L343" s="408"/>
      <c r="M343" s="389"/>
      <c r="N343" s="385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50">
        <v>7</v>
      </c>
      <c r="H344" s="218">
        <v>8</v>
      </c>
      <c r="I344" s="254">
        <v>9</v>
      </c>
      <c r="J344" s="237">
        <v>10</v>
      </c>
      <c r="K344" s="237">
        <v>11</v>
      </c>
      <c r="L344" s="237">
        <v>12</v>
      </c>
      <c r="M344" s="256">
        <v>13</v>
      </c>
      <c r="N344" s="215">
        <v>14</v>
      </c>
      <c r="O344" s="94"/>
      <c r="P344" s="94"/>
      <c r="Q344" s="94"/>
      <c r="R344" s="94"/>
    </row>
    <row r="345" spans="1:18" s="37" customFormat="1" ht="37.5" hidden="1">
      <c r="A345" s="435" t="s">
        <v>238</v>
      </c>
      <c r="B345" s="427" t="s">
        <v>29</v>
      </c>
      <c r="C345" s="427" t="s">
        <v>29</v>
      </c>
      <c r="D345" s="427" t="s">
        <v>214</v>
      </c>
      <c r="E345" s="427" t="s">
        <v>98</v>
      </c>
      <c r="F345" s="434"/>
      <c r="G345" s="214" t="s">
        <v>422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81" hidden="1" customHeight="1">
      <c r="A346" s="436"/>
      <c r="B346" s="428"/>
      <c r="C346" s="428"/>
      <c r="D346" s="428"/>
      <c r="E346" s="428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10</v>
      </c>
      <c r="N346" s="217">
        <v>3</v>
      </c>
      <c r="O346" s="94"/>
      <c r="P346" s="94"/>
      <c r="Q346" s="94"/>
      <c r="R346" s="94"/>
    </row>
    <row r="347" spans="1:18" s="37" customFormat="1" ht="112.5" hidden="1">
      <c r="A347" s="437"/>
      <c r="B347" s="429"/>
      <c r="C347" s="429"/>
      <c r="D347" s="428"/>
      <c r="E347" s="428"/>
      <c r="F347" s="485"/>
      <c r="G347" s="301" t="s">
        <v>420</v>
      </c>
      <c r="H347" s="214" t="s">
        <v>421</v>
      </c>
      <c r="I347" s="220">
        <v>642</v>
      </c>
      <c r="J347" s="219">
        <v>0</v>
      </c>
      <c r="K347" s="219">
        <v>0</v>
      </c>
      <c r="L347" s="219">
        <v>0</v>
      </c>
      <c r="M347" s="219">
        <v>0</v>
      </c>
      <c r="N347" s="219">
        <v>0</v>
      </c>
      <c r="O347" s="94"/>
      <c r="P347" s="94"/>
      <c r="Q347" s="94"/>
      <c r="R347" s="94"/>
    </row>
    <row r="348" spans="1:18" s="37" customFormat="1" ht="37.5">
      <c r="A348" s="435" t="s">
        <v>239</v>
      </c>
      <c r="B348" s="427" t="s">
        <v>29</v>
      </c>
      <c r="C348" s="430" t="s">
        <v>29</v>
      </c>
      <c r="D348" s="433" t="s">
        <v>218</v>
      </c>
      <c r="E348" s="433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31">
        <v>100</v>
      </c>
      <c r="K348" s="331">
        <v>100</v>
      </c>
      <c r="L348" s="331">
        <v>100</v>
      </c>
      <c r="M348" s="327">
        <v>10</v>
      </c>
      <c r="N348" s="327">
        <v>10</v>
      </c>
      <c r="O348" s="277"/>
      <c r="P348" s="277"/>
      <c r="Q348" s="277"/>
      <c r="R348" s="277"/>
    </row>
    <row r="349" spans="1:18" s="37" customFormat="1" ht="81" customHeight="1">
      <c r="A349" s="436"/>
      <c r="B349" s="428"/>
      <c r="C349" s="431"/>
      <c r="D349" s="433"/>
      <c r="E349" s="433"/>
      <c r="F349" s="434"/>
      <c r="G349" s="270" t="s">
        <v>425</v>
      </c>
      <c r="H349" s="266" t="s">
        <v>113</v>
      </c>
      <c r="I349" s="266">
        <v>744</v>
      </c>
      <c r="J349" s="331">
        <v>30</v>
      </c>
      <c r="K349" s="331">
        <v>30</v>
      </c>
      <c r="L349" s="331">
        <v>30</v>
      </c>
      <c r="M349" s="327">
        <v>10</v>
      </c>
      <c r="N349" s="327">
        <v>3</v>
      </c>
      <c r="O349" s="277"/>
      <c r="P349" s="277"/>
      <c r="Q349" s="277"/>
      <c r="R349" s="277"/>
    </row>
    <row r="350" spans="1:18" s="37" customFormat="1" ht="112.5">
      <c r="A350" s="437"/>
      <c r="B350" s="429"/>
      <c r="C350" s="432"/>
      <c r="D350" s="433"/>
      <c r="E350" s="433"/>
      <c r="F350" s="434"/>
      <c r="G350" s="259" t="s">
        <v>420</v>
      </c>
      <c r="H350" s="270" t="s">
        <v>421</v>
      </c>
      <c r="I350" s="280">
        <v>642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7"/>
      <c r="P350" s="277"/>
      <c r="Q350" s="277"/>
      <c r="R350" s="277"/>
    </row>
    <row r="351" spans="1:18" s="37" customFormat="1" ht="37.5">
      <c r="A351" s="435" t="s">
        <v>240</v>
      </c>
      <c r="B351" s="427" t="s">
        <v>29</v>
      </c>
      <c r="C351" s="430" t="s">
        <v>29</v>
      </c>
      <c r="D351" s="433" t="s">
        <v>219</v>
      </c>
      <c r="E351" s="433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266">
        <v>100</v>
      </c>
      <c r="K351" s="266">
        <v>100</v>
      </c>
      <c r="L351" s="266">
        <v>100</v>
      </c>
      <c r="M351" s="275">
        <v>10</v>
      </c>
      <c r="N351" s="275">
        <v>10</v>
      </c>
      <c r="O351" s="277"/>
      <c r="P351" s="277"/>
      <c r="Q351" s="277"/>
      <c r="R351" s="277"/>
    </row>
    <row r="352" spans="1:18" s="37" customFormat="1" ht="81" customHeight="1">
      <c r="A352" s="436"/>
      <c r="B352" s="428"/>
      <c r="C352" s="431"/>
      <c r="D352" s="433"/>
      <c r="E352" s="433"/>
      <c r="F352" s="434"/>
      <c r="G352" s="270" t="s">
        <v>425</v>
      </c>
      <c r="H352" s="266" t="s">
        <v>113</v>
      </c>
      <c r="I352" s="266">
        <v>744</v>
      </c>
      <c r="J352" s="266">
        <v>30</v>
      </c>
      <c r="K352" s="266">
        <v>30</v>
      </c>
      <c r="L352" s="266">
        <v>30</v>
      </c>
      <c r="M352" s="275">
        <v>10</v>
      </c>
      <c r="N352" s="275">
        <v>3</v>
      </c>
      <c r="O352" s="277"/>
      <c r="P352" s="277"/>
      <c r="Q352" s="277"/>
      <c r="R352" s="277"/>
    </row>
    <row r="353" spans="1:18" s="37" customFormat="1" ht="112.5">
      <c r="A353" s="437"/>
      <c r="B353" s="429"/>
      <c r="C353" s="432"/>
      <c r="D353" s="433"/>
      <c r="E353" s="433"/>
      <c r="F353" s="434"/>
      <c r="G353" s="259" t="s">
        <v>420</v>
      </c>
      <c r="H353" s="270" t="s">
        <v>421</v>
      </c>
      <c r="I353" s="280">
        <v>642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7"/>
      <c r="P353" s="277"/>
      <c r="Q353" s="277"/>
      <c r="R353" s="277"/>
    </row>
    <row r="354" spans="1:18" s="37" customFormat="1" ht="37.5">
      <c r="A354" s="435" t="s">
        <v>241</v>
      </c>
      <c r="B354" s="427" t="s">
        <v>29</v>
      </c>
      <c r="C354" s="430" t="s">
        <v>29</v>
      </c>
      <c r="D354" s="433" t="s">
        <v>220</v>
      </c>
      <c r="E354" s="433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266">
        <v>100</v>
      </c>
      <c r="K354" s="266">
        <v>100</v>
      </c>
      <c r="L354" s="266">
        <v>100</v>
      </c>
      <c r="M354" s="275">
        <v>10</v>
      </c>
      <c r="N354" s="275">
        <v>10</v>
      </c>
      <c r="O354" s="277"/>
      <c r="P354" s="277"/>
      <c r="Q354" s="277"/>
      <c r="R354" s="277"/>
    </row>
    <row r="355" spans="1:18" s="37" customFormat="1" ht="81" customHeight="1">
      <c r="A355" s="436"/>
      <c r="B355" s="428"/>
      <c r="C355" s="431"/>
      <c r="D355" s="433"/>
      <c r="E355" s="433"/>
      <c r="F355" s="434"/>
      <c r="G355" s="270" t="s">
        <v>425</v>
      </c>
      <c r="H355" s="266" t="s">
        <v>113</v>
      </c>
      <c r="I355" s="266">
        <v>744</v>
      </c>
      <c r="J355" s="266">
        <v>30</v>
      </c>
      <c r="K355" s="266">
        <v>30</v>
      </c>
      <c r="L355" s="266">
        <v>30</v>
      </c>
      <c r="M355" s="275">
        <v>10</v>
      </c>
      <c r="N355" s="275">
        <v>3</v>
      </c>
      <c r="O355" s="277"/>
      <c r="P355" s="277"/>
      <c r="Q355" s="277"/>
      <c r="R355" s="277"/>
    </row>
    <row r="356" spans="1:18" s="37" customFormat="1" ht="112.5">
      <c r="A356" s="437"/>
      <c r="B356" s="429"/>
      <c r="C356" s="432"/>
      <c r="D356" s="433"/>
      <c r="E356" s="433"/>
      <c r="F356" s="434"/>
      <c r="G356" s="259" t="s">
        <v>420</v>
      </c>
      <c r="H356" s="270" t="s">
        <v>421</v>
      </c>
      <c r="I356" s="280">
        <v>642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7"/>
      <c r="P356" s="277"/>
      <c r="Q356" s="277"/>
      <c r="R356" s="277"/>
    </row>
    <row r="357" spans="1:18" s="37" customFormat="1" ht="37.5" hidden="1">
      <c r="A357" s="435" t="s">
        <v>242</v>
      </c>
      <c r="B357" s="427" t="s">
        <v>29</v>
      </c>
      <c r="C357" s="430" t="s">
        <v>29</v>
      </c>
      <c r="D357" s="433" t="s">
        <v>221</v>
      </c>
      <c r="E357" s="433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266">
        <v>100</v>
      </c>
      <c r="K357" s="266">
        <v>100</v>
      </c>
      <c r="L357" s="266">
        <v>100</v>
      </c>
      <c r="M357" s="275">
        <v>10</v>
      </c>
      <c r="N357" s="275">
        <v>10</v>
      </c>
      <c r="O357" s="277"/>
      <c r="P357" s="277"/>
      <c r="Q357" s="277"/>
      <c r="R357" s="277"/>
    </row>
    <row r="358" spans="1:18" s="37" customFormat="1" ht="81" hidden="1" customHeight="1">
      <c r="A358" s="436"/>
      <c r="B358" s="428"/>
      <c r="C358" s="431"/>
      <c r="D358" s="433"/>
      <c r="E358" s="433"/>
      <c r="F358" s="434"/>
      <c r="G358" s="270" t="s">
        <v>425</v>
      </c>
      <c r="H358" s="266" t="s">
        <v>113</v>
      </c>
      <c r="I358" s="266">
        <v>744</v>
      </c>
      <c r="J358" s="266">
        <v>30</v>
      </c>
      <c r="K358" s="266">
        <v>30</v>
      </c>
      <c r="L358" s="266">
        <v>30</v>
      </c>
      <c r="M358" s="275">
        <v>10</v>
      </c>
      <c r="N358" s="275">
        <v>3</v>
      </c>
      <c r="O358" s="277"/>
      <c r="P358" s="277"/>
      <c r="Q358" s="277"/>
      <c r="R358" s="277"/>
    </row>
    <row r="359" spans="1:18" s="37" customFormat="1" ht="112.5" hidden="1">
      <c r="A359" s="437"/>
      <c r="B359" s="429"/>
      <c r="C359" s="432"/>
      <c r="D359" s="433"/>
      <c r="E359" s="433"/>
      <c r="F359" s="434"/>
      <c r="G359" s="259" t="s">
        <v>420</v>
      </c>
      <c r="H359" s="270" t="s">
        <v>421</v>
      </c>
      <c r="I359" s="280">
        <v>642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7"/>
      <c r="P359" s="277"/>
      <c r="Q359" s="277"/>
      <c r="R359" s="277"/>
    </row>
    <row r="360" spans="1:18" s="37" customFormat="1" ht="37.5" hidden="1">
      <c r="A360" s="435" t="s">
        <v>243</v>
      </c>
      <c r="B360" s="427" t="s">
        <v>29</v>
      </c>
      <c r="C360" s="430" t="s">
        <v>29</v>
      </c>
      <c r="D360" s="433" t="s">
        <v>427</v>
      </c>
      <c r="E360" s="433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266">
        <v>100</v>
      </c>
      <c r="K360" s="266">
        <v>100</v>
      </c>
      <c r="L360" s="266">
        <v>100</v>
      </c>
      <c r="M360" s="275">
        <v>10</v>
      </c>
      <c r="N360" s="275">
        <v>10</v>
      </c>
      <c r="O360" s="277"/>
      <c r="P360" s="277"/>
      <c r="Q360" s="277"/>
      <c r="R360" s="277"/>
    </row>
    <row r="361" spans="1:18" s="37" customFormat="1" ht="81" hidden="1" customHeight="1">
      <c r="A361" s="436"/>
      <c r="B361" s="428"/>
      <c r="C361" s="431"/>
      <c r="D361" s="433"/>
      <c r="E361" s="433"/>
      <c r="F361" s="434"/>
      <c r="G361" s="270" t="s">
        <v>425</v>
      </c>
      <c r="H361" s="266" t="s">
        <v>113</v>
      </c>
      <c r="I361" s="266">
        <v>744</v>
      </c>
      <c r="J361" s="266">
        <v>30</v>
      </c>
      <c r="K361" s="266">
        <v>30</v>
      </c>
      <c r="L361" s="266">
        <v>30</v>
      </c>
      <c r="M361" s="275">
        <v>10</v>
      </c>
      <c r="N361" s="275">
        <v>3</v>
      </c>
      <c r="O361" s="277"/>
      <c r="P361" s="277"/>
      <c r="Q361" s="277"/>
      <c r="R361" s="277"/>
    </row>
    <row r="362" spans="1:18" s="37" customFormat="1" ht="112.5" hidden="1">
      <c r="A362" s="437"/>
      <c r="B362" s="429"/>
      <c r="C362" s="432"/>
      <c r="D362" s="433"/>
      <c r="E362" s="433"/>
      <c r="F362" s="434"/>
      <c r="G362" s="259" t="s">
        <v>420</v>
      </c>
      <c r="H362" s="270" t="s">
        <v>421</v>
      </c>
      <c r="I362" s="280">
        <v>642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7"/>
      <c r="P362" s="277"/>
      <c r="Q362" s="277"/>
      <c r="R362" s="277"/>
    </row>
    <row r="363" spans="1:18" s="37" customFormat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</row>
    <row r="365" spans="1:18" s="37" customFormat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 ht="9" customHeigh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t="102.75" customHeight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134"/>
    </row>
    <row r="368" spans="1:18" s="37" customFormat="1" ht="55.5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376" t="s">
        <v>165</v>
      </c>
      <c r="Q368" s="385" t="s">
        <v>166</v>
      </c>
      <c r="R368" s="134"/>
    </row>
    <row r="369" spans="1:18" s="37" customFormat="1" ht="76.5" customHeight="1">
      <c r="A369" s="421"/>
      <c r="B369" s="133" t="s">
        <v>17</v>
      </c>
      <c r="C369" s="133" t="s">
        <v>18</v>
      </c>
      <c r="D369" s="133" t="s">
        <v>213</v>
      </c>
      <c r="E369" s="133" t="s">
        <v>20</v>
      </c>
      <c r="F369" s="133" t="s">
        <v>21</v>
      </c>
      <c r="G369" s="421"/>
      <c r="H369" s="133" t="s">
        <v>28</v>
      </c>
      <c r="I369" s="133" t="s">
        <v>23</v>
      </c>
      <c r="J369" s="385"/>
      <c r="K369" s="385"/>
      <c r="L369" s="386"/>
      <c r="M369" s="385"/>
      <c r="N369" s="385"/>
      <c r="O369" s="386"/>
      <c r="P369" s="378"/>
      <c r="Q369" s="385"/>
      <c r="R369" s="134"/>
    </row>
    <row r="370" spans="1:18" s="37" customFormat="1">
      <c r="A370" s="93">
        <v>1</v>
      </c>
      <c r="B370" s="93">
        <v>2</v>
      </c>
      <c r="C370" s="93">
        <v>3</v>
      </c>
      <c r="D370" s="93">
        <v>4</v>
      </c>
      <c r="E370" s="93">
        <v>5</v>
      </c>
      <c r="F370" s="93">
        <v>6</v>
      </c>
      <c r="G370" s="93">
        <v>7</v>
      </c>
      <c r="H370" s="93">
        <v>8</v>
      </c>
      <c r="I370" s="93">
        <v>9</v>
      </c>
      <c r="J370" s="103">
        <v>10</v>
      </c>
      <c r="K370" s="93">
        <v>11</v>
      </c>
      <c r="L370" s="93">
        <v>12</v>
      </c>
      <c r="M370" s="93">
        <v>13</v>
      </c>
      <c r="N370" s="93">
        <v>14</v>
      </c>
      <c r="O370" s="93">
        <v>15</v>
      </c>
      <c r="P370" s="33">
        <v>16</v>
      </c>
      <c r="Q370" s="33">
        <v>17</v>
      </c>
      <c r="R370" s="94"/>
    </row>
    <row r="371" spans="1:18" s="37" customFormat="1" ht="37.5" hidden="1">
      <c r="A371" s="63" t="s">
        <v>238</v>
      </c>
      <c r="B371" s="61" t="s">
        <v>29</v>
      </c>
      <c r="C371" s="61" t="s">
        <v>29</v>
      </c>
      <c r="D371" s="61" t="s">
        <v>214</v>
      </c>
      <c r="E371" s="61" t="s">
        <v>98</v>
      </c>
      <c r="F371" s="61" t="s">
        <v>21</v>
      </c>
      <c r="G371" s="61" t="s">
        <v>215</v>
      </c>
      <c r="H371" s="61" t="s">
        <v>216</v>
      </c>
      <c r="I371" s="2" t="s">
        <v>318</v>
      </c>
      <c r="J371" s="133"/>
      <c r="K371" s="133"/>
      <c r="L371" s="133"/>
      <c r="M371" s="133"/>
      <c r="N371" s="133"/>
      <c r="O371" s="133"/>
      <c r="P371" s="33"/>
      <c r="Q371" s="33"/>
      <c r="R371" s="134"/>
    </row>
    <row r="372" spans="1:18" s="37" customFormat="1" ht="37.5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45">
        <v>2074</v>
      </c>
      <c r="K372" s="45">
        <f>J372</f>
        <v>2074</v>
      </c>
      <c r="L372" s="45">
        <f>J372</f>
        <v>2074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9">J372*0.1</f>
        <v>207</v>
      </c>
      <c r="R372" s="94"/>
    </row>
    <row r="373" spans="1:18" s="37" customFormat="1" ht="37.5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>
        <v>778</v>
      </c>
      <c r="K373" s="45">
        <f>J373</f>
        <v>778</v>
      </c>
      <c r="L373" s="45">
        <f>J373</f>
        <v>778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9"/>
        <v>78</v>
      </c>
      <c r="R373" s="94"/>
    </row>
    <row r="374" spans="1:18" s="37" customFormat="1" ht="37.5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>
        <v>2851</v>
      </c>
      <c r="K374" s="45">
        <f>J374</f>
        <v>2851</v>
      </c>
      <c r="L374" s="45">
        <f>J374</f>
        <v>2851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9"/>
        <v>285</v>
      </c>
      <c r="R374" s="94"/>
    </row>
    <row r="375" spans="1:18" s="37" customFormat="1" ht="37.5" hidden="1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/>
      <c r="K375" s="45">
        <f>J375</f>
        <v>0</v>
      </c>
      <c r="L375" s="45">
        <f>J375</f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9"/>
        <v>0</v>
      </c>
      <c r="R375" s="94"/>
    </row>
    <row r="376" spans="1:18" s="37" customFormat="1" ht="37.5" hidden="1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45"/>
      <c r="K376" s="45">
        <f>J376</f>
        <v>0</v>
      </c>
      <c r="L376" s="45">
        <f>J376</f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9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9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J376+J375+J374+J373+J372</f>
        <v>5703</v>
      </c>
      <c r="K378" s="48">
        <f>K376+K375+K374+K373+K372</f>
        <v>5703</v>
      </c>
      <c r="L378" s="48">
        <f>L376+L375+L374+L373+L372</f>
        <v>5703</v>
      </c>
      <c r="M378" s="1"/>
      <c r="N378" s="1"/>
      <c r="O378" s="1"/>
      <c r="P378" s="12">
        <v>10</v>
      </c>
      <c r="Q378" s="40">
        <f t="shared" si="9"/>
        <v>570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6"/>
    </row>
    <row r="381" spans="1:18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85">
        <v>5</v>
      </c>
      <c r="F383" s="393"/>
      <c r="G383" s="393"/>
      <c r="H383" s="393"/>
      <c r="I383" s="393"/>
      <c r="J383" s="393"/>
      <c r="K383" s="393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6"/>
      <c r="M384" s="6"/>
      <c r="N384" s="6"/>
      <c r="O384" s="6"/>
      <c r="P384" s="6"/>
    </row>
    <row r="385" spans="1:17">
      <c r="A385" s="411" t="s">
        <v>41</v>
      </c>
      <c r="B385" s="411"/>
      <c r="C385" s="411"/>
      <c r="D385" s="411"/>
      <c r="E385" s="411"/>
      <c r="F385" s="41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16"/>
      <c r="M386" s="16"/>
      <c r="N386" s="16"/>
      <c r="O386" s="16"/>
      <c r="P386" s="6"/>
    </row>
    <row r="387" spans="1:17" ht="153.75" customHeight="1">
      <c r="A387" s="442" t="s">
        <v>412</v>
      </c>
      <c r="B387" s="442"/>
      <c r="C387" s="442"/>
      <c r="D387" s="442"/>
      <c r="E387" s="442"/>
      <c r="F387" s="442"/>
      <c r="G387" s="442"/>
      <c r="H387" s="442"/>
      <c r="I387" s="442"/>
      <c r="J387" s="442"/>
      <c r="K387" s="442"/>
      <c r="L387" s="16"/>
      <c r="M387" s="16"/>
      <c r="N387" s="16"/>
      <c r="O387" s="16"/>
      <c r="P387" s="6"/>
    </row>
    <row r="388" spans="1:17" ht="16.5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16"/>
      <c r="M388" s="16"/>
      <c r="N388" s="16"/>
      <c r="O388" s="16"/>
      <c r="P388" s="6"/>
    </row>
    <row r="389" spans="1:17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6"/>
      <c r="K389" s="6"/>
      <c r="L389" s="6"/>
      <c r="M389" s="6"/>
      <c r="N389" s="6"/>
      <c r="O389" s="6"/>
      <c r="P389" s="6"/>
    </row>
    <row r="390" spans="1:17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6"/>
      <c r="N390" s="6"/>
      <c r="O390" s="6"/>
      <c r="P390" s="6"/>
    </row>
    <row r="391" spans="1:17">
      <c r="A391" s="385">
        <v>1</v>
      </c>
      <c r="B391" s="385"/>
      <c r="C391" s="385"/>
      <c r="D391" s="385"/>
      <c r="E391" s="383">
        <v>2</v>
      </c>
      <c r="F391" s="388"/>
      <c r="G391" s="384"/>
      <c r="H391" s="389">
        <v>3</v>
      </c>
      <c r="I391" s="389"/>
      <c r="J391" s="389"/>
      <c r="K391" s="389"/>
      <c r="L391" s="389"/>
    </row>
    <row r="392" spans="1:17" ht="57.75" customHeight="1">
      <c r="A392" s="390" t="s">
        <v>343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17" ht="63.75" customHeight="1">
      <c r="A393" s="390" t="s">
        <v>343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17" ht="57.75" customHeight="1">
      <c r="A394" s="390" t="s">
        <v>343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17" ht="57.75" customHeight="1">
      <c r="A395" s="390" t="s">
        <v>344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17" s="37" customFormat="1">
      <c r="A396" s="424" t="s">
        <v>406</v>
      </c>
      <c r="B396" s="425"/>
      <c r="C396" s="425"/>
      <c r="D396" s="425"/>
      <c r="E396" s="425"/>
      <c r="F396" s="425"/>
      <c r="G396" s="425"/>
      <c r="H396" s="425"/>
      <c r="I396" s="425"/>
      <c r="J396" s="425"/>
      <c r="K396" s="425"/>
      <c r="L396" s="425"/>
      <c r="M396" s="425"/>
      <c r="N396" s="425"/>
      <c r="O396" s="425"/>
      <c r="P396" s="9"/>
      <c r="Q396" s="114"/>
    </row>
    <row r="397" spans="1:17" s="37" customFormat="1">
      <c r="A397" s="209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24" t="s">
        <v>259</v>
      </c>
      <c r="B398" s="424"/>
      <c r="C398" s="424"/>
      <c r="D398" s="424"/>
      <c r="E398" s="424"/>
      <c r="F398" s="424"/>
      <c r="G398" s="424"/>
      <c r="H398" s="424"/>
      <c r="I398" s="424"/>
      <c r="J398" s="424"/>
      <c r="K398" s="424"/>
      <c r="L398" s="424"/>
      <c r="M398" s="409" t="s">
        <v>179</v>
      </c>
      <c r="N398" s="389" t="s">
        <v>21</v>
      </c>
      <c r="O398" s="6"/>
      <c r="P398" s="6"/>
    </row>
    <row r="399" spans="1:17">
      <c r="A399" s="411" t="s">
        <v>260</v>
      </c>
      <c r="B399" s="411"/>
      <c r="C399" s="411"/>
      <c r="D399" s="411"/>
      <c r="E399" s="411"/>
      <c r="F399" s="411"/>
      <c r="G399" s="411"/>
      <c r="H399" s="411"/>
      <c r="I399" s="411"/>
      <c r="J399" s="411"/>
      <c r="K399" s="411"/>
      <c r="L399" s="411"/>
      <c r="M399" s="410"/>
      <c r="N399" s="389"/>
      <c r="O399" s="6"/>
      <c r="P399" s="6"/>
    </row>
    <row r="400" spans="1:17" ht="25.5" customHeight="1">
      <c r="A400" s="6" t="s">
        <v>261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10"/>
      <c r="N400" s="389"/>
      <c r="O400" s="6"/>
      <c r="P400" s="6"/>
    </row>
    <row r="401" spans="1:31">
      <c r="A401" s="411" t="s">
        <v>257</v>
      </c>
      <c r="B401" s="411"/>
      <c r="C401" s="411"/>
      <c r="D401" s="411"/>
      <c r="E401" s="411"/>
      <c r="F401" s="411"/>
      <c r="G401" s="411"/>
      <c r="H401" s="411"/>
      <c r="I401" s="411"/>
      <c r="J401" s="411"/>
      <c r="K401" s="411"/>
      <c r="L401" s="411"/>
      <c r="M401" s="6"/>
      <c r="N401" s="9"/>
      <c r="O401" s="6"/>
      <c r="P401" s="6"/>
    </row>
    <row r="402" spans="1:31">
      <c r="A402" s="423" t="s">
        <v>258</v>
      </c>
      <c r="B402" s="423"/>
      <c r="C402" s="423"/>
      <c r="D402" s="423"/>
      <c r="E402" s="423"/>
      <c r="F402" s="423"/>
      <c r="G402" s="423"/>
      <c r="H402" s="423"/>
      <c r="I402" s="423"/>
      <c r="J402" s="423"/>
      <c r="K402" s="6"/>
      <c r="L402" s="6"/>
      <c r="M402" s="6"/>
      <c r="N402" s="9"/>
      <c r="O402" s="6"/>
      <c r="P402" s="6"/>
    </row>
    <row r="403" spans="1:31" s="37" customFormat="1" ht="96" customHeight="1">
      <c r="A403" s="387" t="s">
        <v>252</v>
      </c>
      <c r="B403" s="387" t="s">
        <v>246</v>
      </c>
      <c r="C403" s="387"/>
      <c r="D403" s="387"/>
      <c r="E403" s="387" t="s">
        <v>247</v>
      </c>
      <c r="F403" s="387"/>
      <c r="G403" s="387" t="s">
        <v>248</v>
      </c>
      <c r="H403" s="387"/>
      <c r="I403" s="387"/>
      <c r="J403" s="387" t="s">
        <v>249</v>
      </c>
      <c r="K403" s="387"/>
      <c r="L403" s="387"/>
      <c r="M403" s="387" t="s">
        <v>253</v>
      </c>
      <c r="N403" s="387"/>
      <c r="O403" s="315"/>
      <c r="P403" s="114"/>
    </row>
    <row r="404" spans="1:31" s="37" customFormat="1" ht="87.75" customHeight="1">
      <c r="A404" s="387"/>
      <c r="B404" s="447" t="s">
        <v>255</v>
      </c>
      <c r="C404" s="447" t="s">
        <v>255</v>
      </c>
      <c r="D404" s="447" t="s">
        <v>255</v>
      </c>
      <c r="E404" s="447" t="s">
        <v>255</v>
      </c>
      <c r="F404" s="447" t="s">
        <v>255</v>
      </c>
      <c r="G404" s="387" t="s">
        <v>254</v>
      </c>
      <c r="H404" s="387" t="s">
        <v>250</v>
      </c>
      <c r="I404" s="387"/>
      <c r="J404" s="482" t="s">
        <v>443</v>
      </c>
      <c r="K404" s="482" t="s">
        <v>444</v>
      </c>
      <c r="L404" s="482" t="s">
        <v>445</v>
      </c>
      <c r="M404" s="387" t="s">
        <v>165</v>
      </c>
      <c r="N404" s="387" t="s">
        <v>166</v>
      </c>
      <c r="O404" s="315"/>
      <c r="P404" s="114"/>
    </row>
    <row r="405" spans="1:31" s="37" customFormat="1" ht="58.5" customHeight="1">
      <c r="A405" s="387"/>
      <c r="B405" s="448"/>
      <c r="C405" s="448"/>
      <c r="D405" s="448"/>
      <c r="E405" s="448"/>
      <c r="F405" s="448"/>
      <c r="G405" s="387"/>
      <c r="H405" s="312" t="s">
        <v>22</v>
      </c>
      <c r="I405" s="318" t="s">
        <v>256</v>
      </c>
      <c r="J405" s="482"/>
      <c r="K405" s="387"/>
      <c r="L405" s="387"/>
      <c r="M405" s="387"/>
      <c r="N405" s="387"/>
      <c r="O405" s="315"/>
      <c r="P405" s="114"/>
    </row>
    <row r="406" spans="1:31" s="37" customFormat="1">
      <c r="A406" s="312">
        <v>1</v>
      </c>
      <c r="B406" s="312">
        <v>2</v>
      </c>
      <c r="C406" s="312">
        <v>3</v>
      </c>
      <c r="D406" s="312">
        <v>4</v>
      </c>
      <c r="E406" s="312">
        <v>5</v>
      </c>
      <c r="F406" s="312">
        <v>6</v>
      </c>
      <c r="G406" s="312">
        <v>7</v>
      </c>
      <c r="H406" s="312">
        <v>8</v>
      </c>
      <c r="I406" s="312">
        <v>9</v>
      </c>
      <c r="J406" s="312">
        <v>10</v>
      </c>
      <c r="K406" s="312">
        <v>11</v>
      </c>
      <c r="L406" s="312">
        <v>12</v>
      </c>
      <c r="M406" s="312">
        <v>13</v>
      </c>
      <c r="N406" s="312">
        <v>14</v>
      </c>
      <c r="O406" s="315"/>
      <c r="P406" s="114"/>
    </row>
    <row r="407" spans="1:31" s="37" customFormat="1">
      <c r="A407" s="387" t="s">
        <v>21</v>
      </c>
      <c r="B407" s="387" t="s">
        <v>21</v>
      </c>
      <c r="C407" s="387" t="s">
        <v>21</v>
      </c>
      <c r="D407" s="387" t="s">
        <v>21</v>
      </c>
      <c r="E407" s="387" t="s">
        <v>21</v>
      </c>
      <c r="F407" s="387" t="s">
        <v>21</v>
      </c>
      <c r="G407" s="312" t="s">
        <v>21</v>
      </c>
      <c r="H407" s="312" t="s">
        <v>21</v>
      </c>
      <c r="I407" s="312" t="s">
        <v>21</v>
      </c>
      <c r="J407" s="312" t="s">
        <v>21</v>
      </c>
      <c r="K407" s="312" t="s">
        <v>21</v>
      </c>
      <c r="L407" s="312" t="s">
        <v>21</v>
      </c>
      <c r="M407" s="312" t="s">
        <v>21</v>
      </c>
      <c r="N407" s="312" t="s">
        <v>21</v>
      </c>
      <c r="O407" s="315"/>
      <c r="P407" s="114"/>
    </row>
    <row r="408" spans="1:31" s="37" customFormat="1">
      <c r="A408" s="387"/>
      <c r="B408" s="387"/>
      <c r="C408" s="387"/>
      <c r="D408" s="387"/>
      <c r="E408" s="387"/>
      <c r="F408" s="387"/>
      <c r="G408" s="312" t="s">
        <v>21</v>
      </c>
      <c r="H408" s="312" t="s">
        <v>21</v>
      </c>
      <c r="I408" s="312" t="s">
        <v>21</v>
      </c>
      <c r="J408" s="312" t="s">
        <v>21</v>
      </c>
      <c r="K408" s="312" t="s">
        <v>21</v>
      </c>
      <c r="L408" s="312" t="s">
        <v>21</v>
      </c>
      <c r="M408" s="312" t="s">
        <v>21</v>
      </c>
      <c r="N408" s="312" t="s">
        <v>21</v>
      </c>
      <c r="O408" s="315"/>
      <c r="P408" s="114"/>
    </row>
    <row r="409" spans="1:31" s="37" customFormat="1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15"/>
      <c r="P409" s="114"/>
    </row>
    <row r="410" spans="1:31" s="37" customFormat="1">
      <c r="A410" s="423" t="s">
        <v>472</v>
      </c>
      <c r="B410" s="423"/>
      <c r="C410" s="423"/>
      <c r="D410" s="423"/>
      <c r="E410" s="423"/>
      <c r="F410" s="423"/>
      <c r="G410" s="423"/>
      <c r="H410" s="423"/>
      <c r="I410" s="423"/>
      <c r="J410" s="423"/>
      <c r="K410" s="119"/>
      <c r="L410" s="119"/>
      <c r="M410" s="120"/>
      <c r="N410" s="120"/>
      <c r="O410" s="120"/>
      <c r="P410" s="315"/>
      <c r="Q410" s="114"/>
    </row>
    <row r="411" spans="1:31" s="37" customFormat="1" ht="95.25" customHeight="1">
      <c r="A411" s="397" t="s">
        <v>252</v>
      </c>
      <c r="B411" s="387" t="s">
        <v>246</v>
      </c>
      <c r="C411" s="387"/>
      <c r="D411" s="387"/>
      <c r="E411" s="387" t="s">
        <v>247</v>
      </c>
      <c r="F411" s="387"/>
      <c r="G411" s="387" t="s">
        <v>251</v>
      </c>
      <c r="H411" s="387"/>
      <c r="I411" s="387"/>
      <c r="J411" s="405" t="s">
        <v>429</v>
      </c>
      <c r="K411" s="406"/>
      <c r="L411" s="407"/>
      <c r="M411" s="398" t="s">
        <v>262</v>
      </c>
      <c r="N411" s="399"/>
      <c r="O411" s="400"/>
      <c r="P411" s="387" t="s">
        <v>430</v>
      </c>
      <c r="Q411" s="387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482" t="s">
        <v>443</v>
      </c>
      <c r="K412" s="482" t="s">
        <v>444</v>
      </c>
      <c r="L412" s="482" t="s">
        <v>445</v>
      </c>
      <c r="M412" s="482" t="s">
        <v>443</v>
      </c>
      <c r="N412" s="482" t="s">
        <v>444</v>
      </c>
      <c r="O412" s="482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313" t="s">
        <v>256</v>
      </c>
      <c r="J413" s="482"/>
      <c r="K413" s="387"/>
      <c r="L413" s="387"/>
      <c r="M413" s="482"/>
      <c r="N413" s="387"/>
      <c r="O413" s="387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17">
        <v>1</v>
      </c>
      <c r="B414" s="317">
        <v>2</v>
      </c>
      <c r="C414" s="317">
        <v>3</v>
      </c>
      <c r="D414" s="320">
        <v>4</v>
      </c>
      <c r="E414" s="317">
        <v>5</v>
      </c>
      <c r="F414" s="317">
        <v>6</v>
      </c>
      <c r="G414" s="321">
        <v>7</v>
      </c>
      <c r="H414" s="317">
        <v>8</v>
      </c>
      <c r="I414" s="317">
        <v>9</v>
      </c>
      <c r="J414" s="312">
        <v>10</v>
      </c>
      <c r="K414" s="317">
        <v>11</v>
      </c>
      <c r="L414" s="317">
        <v>12</v>
      </c>
      <c r="M414" s="317">
        <v>13</v>
      </c>
      <c r="N414" s="317">
        <v>14</v>
      </c>
      <c r="O414" s="317">
        <v>15</v>
      </c>
      <c r="P414" s="317">
        <v>16</v>
      </c>
      <c r="Q414" s="317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317" t="s">
        <v>21</v>
      </c>
      <c r="H415" s="317" t="s">
        <v>21</v>
      </c>
      <c r="I415" s="317" t="s">
        <v>21</v>
      </c>
      <c r="J415" s="312" t="s">
        <v>21</v>
      </c>
      <c r="K415" s="317" t="s">
        <v>21</v>
      </c>
      <c r="L415" s="317" t="s">
        <v>21</v>
      </c>
      <c r="M415" s="317" t="s">
        <v>21</v>
      </c>
      <c r="N415" s="317" t="s">
        <v>21</v>
      </c>
      <c r="O415" s="317" t="s">
        <v>21</v>
      </c>
      <c r="P415" s="317" t="s">
        <v>21</v>
      </c>
      <c r="Q415" s="317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317" t="s">
        <v>21</v>
      </c>
      <c r="H416" s="317" t="s">
        <v>21</v>
      </c>
      <c r="I416" s="317" t="s">
        <v>21</v>
      </c>
      <c r="J416" s="312" t="s">
        <v>21</v>
      </c>
      <c r="K416" s="317" t="s">
        <v>21</v>
      </c>
      <c r="L416" s="317" t="s">
        <v>21</v>
      </c>
      <c r="M416" s="317" t="s">
        <v>21</v>
      </c>
      <c r="N416" s="317" t="s">
        <v>21</v>
      </c>
      <c r="O416" s="317" t="s">
        <v>21</v>
      </c>
      <c r="P416" s="317" t="s">
        <v>21</v>
      </c>
      <c r="Q416" s="317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19"/>
      <c r="B417" s="319"/>
      <c r="C417" s="319"/>
      <c r="D417" s="81"/>
      <c r="E417" s="319"/>
      <c r="F417" s="319"/>
      <c r="G417" s="82"/>
      <c r="H417" s="319"/>
      <c r="I417" s="319"/>
      <c r="J417" s="322"/>
      <c r="K417" s="319"/>
      <c r="L417" s="319"/>
      <c r="M417" s="319"/>
      <c r="N417" s="319"/>
      <c r="O417" s="319"/>
      <c r="P417" s="319"/>
      <c r="Q417" s="31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22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24" t="s">
        <v>245</v>
      </c>
      <c r="B419" s="425"/>
      <c r="C419" s="425"/>
      <c r="D419" s="425"/>
      <c r="E419" s="425"/>
      <c r="F419" s="425"/>
      <c r="G419" s="425"/>
      <c r="H419" s="425"/>
      <c r="I419" s="425"/>
      <c r="J419" s="425"/>
      <c r="K419" s="425"/>
      <c r="L419" s="425"/>
      <c r="M419" s="425"/>
      <c r="N419" s="425"/>
      <c r="O419" s="425"/>
      <c r="P419" s="6"/>
    </row>
    <row r="420" spans="1:3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6"/>
    </row>
    <row r="421" spans="1:3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>
      <c r="A425" s="422" t="s">
        <v>75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6"/>
      <c r="N427" s="6"/>
      <c r="O427" s="6"/>
      <c r="P427" s="6"/>
    </row>
    <row r="428" spans="1:31">
      <c r="A428" s="415" t="s">
        <v>78</v>
      </c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6"/>
    </row>
    <row r="429" spans="1:31" ht="60.75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</row>
    <row r="430" spans="1:31" ht="60.75" customHeight="1">
      <c r="A430" s="415" t="s">
        <v>122</v>
      </c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6"/>
    </row>
    <row r="432" spans="1:31">
      <c r="A432" s="10" t="s">
        <v>80</v>
      </c>
      <c r="B432" s="385" t="s">
        <v>81</v>
      </c>
      <c r="C432" s="393"/>
      <c r="D432" s="393"/>
      <c r="E432" s="386" t="s">
        <v>82</v>
      </c>
      <c r="F432" s="393"/>
      <c r="G432" s="393"/>
      <c r="H432" s="393"/>
      <c r="I432" s="393"/>
      <c r="J432" s="393"/>
      <c r="K432" s="393"/>
      <c r="L432" s="393"/>
      <c r="M432" s="6"/>
      <c r="N432" s="6"/>
      <c r="O432" s="6"/>
      <c r="P432" s="6"/>
    </row>
    <row r="433" spans="1:16">
      <c r="A433" s="10">
        <v>1</v>
      </c>
      <c r="B433" s="385">
        <v>2</v>
      </c>
      <c r="C433" s="393"/>
      <c r="D433" s="393"/>
      <c r="E433" s="389">
        <v>3</v>
      </c>
      <c r="F433" s="389"/>
      <c r="G433" s="389"/>
      <c r="H433" s="389"/>
      <c r="I433" s="389"/>
      <c r="J433" s="389"/>
      <c r="K433" s="393"/>
      <c r="L433" s="393"/>
      <c r="M433" s="6"/>
      <c r="N433" s="6"/>
      <c r="O433" s="6"/>
      <c r="P433" s="6"/>
    </row>
    <row r="434" spans="1:16" ht="40.5" customHeight="1">
      <c r="A434" s="10" t="s">
        <v>83</v>
      </c>
      <c r="B434" s="385" t="s">
        <v>228</v>
      </c>
      <c r="C434" s="393"/>
      <c r="D434" s="393"/>
      <c r="E434" s="389" t="s">
        <v>84</v>
      </c>
      <c r="F434" s="389"/>
      <c r="G434" s="389"/>
      <c r="H434" s="389"/>
      <c r="I434" s="389"/>
      <c r="J434" s="389"/>
      <c r="K434" s="389"/>
      <c r="L434" s="389"/>
      <c r="M434" s="6"/>
      <c r="N434" s="6"/>
      <c r="O434" s="6"/>
      <c r="P434" s="6"/>
    </row>
    <row r="435" spans="1:16" ht="42.75" customHeight="1">
      <c r="A435" s="10" t="s">
        <v>85</v>
      </c>
      <c r="B435" s="385" t="s">
        <v>86</v>
      </c>
      <c r="C435" s="386"/>
      <c r="D435" s="386"/>
      <c r="E435" s="389" t="s">
        <v>84</v>
      </c>
      <c r="F435" s="389"/>
      <c r="G435" s="389"/>
      <c r="H435" s="389"/>
      <c r="I435" s="389"/>
      <c r="J435" s="389"/>
      <c r="K435" s="389"/>
      <c r="L435" s="389"/>
      <c r="M435" s="6"/>
      <c r="N435" s="6"/>
      <c r="O435" s="6"/>
      <c r="P435" s="6"/>
    </row>
    <row r="436" spans="1:16" ht="42" customHeight="1">
      <c r="A436" s="10" t="s">
        <v>87</v>
      </c>
      <c r="B436" s="385" t="s">
        <v>199</v>
      </c>
      <c r="C436" s="393"/>
      <c r="D436" s="393"/>
      <c r="E436" s="389" t="s">
        <v>84</v>
      </c>
      <c r="F436" s="389"/>
      <c r="G436" s="389"/>
      <c r="H436" s="389"/>
      <c r="I436" s="389"/>
      <c r="J436" s="389"/>
      <c r="K436" s="389"/>
      <c r="L436" s="389"/>
      <c r="M436" s="6"/>
      <c r="N436" s="6"/>
      <c r="O436" s="6"/>
      <c r="P436" s="6"/>
    </row>
    <row r="437" spans="1:16">
      <c r="A437" s="411" t="s">
        <v>88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>
      <c r="A438" s="411" t="s">
        <v>89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6"/>
    </row>
    <row r="440" spans="1:16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21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 ht="62.2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6"/>
    </row>
    <row r="443" spans="1:16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6"/>
    </row>
    <row r="444" spans="1:16" ht="3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ht="7.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8" t="s">
        <v>304</v>
      </c>
      <c r="B446" s="6"/>
      <c r="C446" s="6"/>
      <c r="D446" s="6"/>
      <c r="E446" s="6"/>
      <c r="F446" s="6"/>
      <c r="G446" s="6"/>
      <c r="H446" s="6"/>
      <c r="I446" s="6"/>
      <c r="J446" s="6"/>
      <c r="K446" s="268" t="s">
        <v>428</v>
      </c>
      <c r="L446" s="6"/>
      <c r="M446" s="6"/>
      <c r="N446" s="6"/>
      <c r="O446" s="6"/>
    </row>
    <row r="447" spans="1:16" ht="7.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7" spans="10:12">
      <c r="J537" s="385" t="s">
        <v>324</v>
      </c>
      <c r="K537" s="385" t="s">
        <v>325</v>
      </c>
      <c r="L537" s="385" t="s">
        <v>326</v>
      </c>
    </row>
    <row r="538" spans="10:12">
      <c r="J538" s="385"/>
      <c r="K538" s="385"/>
      <c r="L538" s="386"/>
    </row>
    <row r="545" spans="10:15">
      <c r="J545" s="385" t="s">
        <v>324</v>
      </c>
      <c r="K545" s="385" t="s">
        <v>325</v>
      </c>
      <c r="L545" s="385" t="s">
        <v>326</v>
      </c>
      <c r="M545" s="385" t="s">
        <v>324</v>
      </c>
      <c r="N545" s="385" t="s">
        <v>325</v>
      </c>
      <c r="O545" s="385" t="s">
        <v>326</v>
      </c>
    </row>
    <row r="546" spans="10:15">
      <c r="J546" s="385"/>
      <c r="K546" s="385"/>
      <c r="L546" s="386"/>
      <c r="M546" s="385"/>
      <c r="N546" s="385"/>
      <c r="O546" s="386"/>
    </row>
  </sheetData>
  <mergeCells count="665">
    <mergeCell ref="L205:L206"/>
    <mergeCell ref="G241:I241"/>
    <mergeCell ref="A184:A187"/>
    <mergeCell ref="B184:B187"/>
    <mergeCell ref="C184:C187"/>
    <mergeCell ref="D184:D187"/>
    <mergeCell ref="E184:E187"/>
    <mergeCell ref="F184:F187"/>
    <mergeCell ref="M205:M206"/>
    <mergeCell ref="J250:J251"/>
    <mergeCell ref="K250:K251"/>
    <mergeCell ref="A232:D232"/>
    <mergeCell ref="B180:B183"/>
    <mergeCell ref="C180:C183"/>
    <mergeCell ref="D180:D183"/>
    <mergeCell ref="E180:E183"/>
    <mergeCell ref="F180:F183"/>
    <mergeCell ref="J205:J206"/>
    <mergeCell ref="K205:K206"/>
    <mergeCell ref="E249:F250"/>
    <mergeCell ref="G249:I249"/>
    <mergeCell ref="A345:A347"/>
    <mergeCell ref="B345:B347"/>
    <mergeCell ref="C345:C347"/>
    <mergeCell ref="D345:D347"/>
    <mergeCell ref="E345:E347"/>
    <mergeCell ref="A218:O218"/>
    <mergeCell ref="A224:F224"/>
    <mergeCell ref="A225:K225"/>
    <mergeCell ref="A226:K226"/>
    <mergeCell ref="A227:K227"/>
    <mergeCell ref="E223:K223"/>
    <mergeCell ref="E230:G230"/>
    <mergeCell ref="H230:L230"/>
    <mergeCell ref="N236:N238"/>
    <mergeCell ref="F345:F347"/>
    <mergeCell ref="E273:I273"/>
    <mergeCell ref="J283:J284"/>
    <mergeCell ref="A267:K267"/>
    <mergeCell ref="A268:K268"/>
    <mergeCell ref="A269:I269"/>
    <mergeCell ref="A274:A275"/>
    <mergeCell ref="B274:D274"/>
    <mergeCell ref="N277:N279"/>
    <mergeCell ref="A278:L278"/>
    <mergeCell ref="N205:N206"/>
    <mergeCell ref="O205:O206"/>
    <mergeCell ref="H205:I205"/>
    <mergeCell ref="E231:G231"/>
    <mergeCell ref="H231:L231"/>
    <mergeCell ref="N250:N251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31:O131"/>
    <mergeCell ref="A132:J132"/>
    <mergeCell ref="A133:A135"/>
    <mergeCell ref="B133:D134"/>
    <mergeCell ref="E133:F134"/>
    <mergeCell ref="G133:I133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J537:J538"/>
    <mergeCell ref="K537:K538"/>
    <mergeCell ref="L537:L538"/>
    <mergeCell ref="A381:K381"/>
    <mergeCell ref="H404:I404"/>
    <mergeCell ref="J404:J405"/>
    <mergeCell ref="K404:K405"/>
    <mergeCell ref="L404:L405"/>
    <mergeCell ref="F404:F405"/>
    <mergeCell ref="G404:G405"/>
    <mergeCell ref="A425:L425"/>
    <mergeCell ref="H412:I412"/>
    <mergeCell ref="J412:J413"/>
    <mergeCell ref="A420:O420"/>
    <mergeCell ref="A421:L421"/>
    <mergeCell ref="A422:L422"/>
    <mergeCell ref="A423:L423"/>
    <mergeCell ref="A424:L424"/>
    <mergeCell ref="A442:O442"/>
    <mergeCell ref="A443:O443"/>
    <mergeCell ref="B435:D435"/>
    <mergeCell ref="E435:L435"/>
    <mergeCell ref="A401:L401"/>
    <mergeCell ref="H395:L395"/>
    <mergeCell ref="J545:J546"/>
    <mergeCell ref="K545:K546"/>
    <mergeCell ref="L545:L546"/>
    <mergeCell ref="M545:M546"/>
    <mergeCell ref="N545:N546"/>
    <mergeCell ref="O545:O546"/>
    <mergeCell ref="G101:G102"/>
    <mergeCell ref="E382:K382"/>
    <mergeCell ref="E341:F342"/>
    <mergeCell ref="G341:I341"/>
    <mergeCell ref="J341:L341"/>
    <mergeCell ref="A385:F385"/>
    <mergeCell ref="G367:I367"/>
    <mergeCell ref="J367:L367"/>
    <mergeCell ref="G368:G369"/>
    <mergeCell ref="H368:I368"/>
    <mergeCell ref="J368:J369"/>
    <mergeCell ref="L101:L102"/>
    <mergeCell ref="A104:A107"/>
    <mergeCell ref="B104:B107"/>
    <mergeCell ref="C104:C107"/>
    <mergeCell ref="D104:D107"/>
    <mergeCell ref="E104:E107"/>
    <mergeCell ref="F104:F107"/>
    <mergeCell ref="A5:O5"/>
    <mergeCell ref="A18:O18"/>
    <mergeCell ref="A19:O19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N15:O15"/>
    <mergeCell ref="L15:M15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J65:J66"/>
    <mergeCell ref="K65:K66"/>
    <mergeCell ref="L65:L66"/>
    <mergeCell ref="M65:M66"/>
    <mergeCell ref="N65:N66"/>
    <mergeCell ref="O65:O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7:O77"/>
    <mergeCell ref="A78:O78"/>
    <mergeCell ref="A79:K79"/>
    <mergeCell ref="E80:K80"/>
    <mergeCell ref="E81:K81"/>
    <mergeCell ref="E82:K82"/>
    <mergeCell ref="A95:L95"/>
    <mergeCell ref="E94:G94"/>
    <mergeCell ref="H94:L94"/>
    <mergeCell ref="A94:D94"/>
    <mergeCell ref="A83:F83"/>
    <mergeCell ref="A84:K84"/>
    <mergeCell ref="A85:K85"/>
    <mergeCell ref="A86:K86"/>
    <mergeCell ref="A87:I87"/>
    <mergeCell ref="A90:D90"/>
    <mergeCell ref="E90:G90"/>
    <mergeCell ref="H90:L90"/>
    <mergeCell ref="A89:D89"/>
    <mergeCell ref="E89:G89"/>
    <mergeCell ref="H89:L89"/>
    <mergeCell ref="A91:D91"/>
    <mergeCell ref="E91:G91"/>
    <mergeCell ref="H91:L91"/>
    <mergeCell ref="A96:L96"/>
    <mergeCell ref="A98:L98"/>
    <mergeCell ref="A99:J99"/>
    <mergeCell ref="A100:A102"/>
    <mergeCell ref="B100:D101"/>
    <mergeCell ref="E100:F101"/>
    <mergeCell ref="G100:I100"/>
    <mergeCell ref="J100:L100"/>
    <mergeCell ref="A389:I389"/>
    <mergeCell ref="A388:K388"/>
    <mergeCell ref="H101:I101"/>
    <mergeCell ref="J101:J102"/>
    <mergeCell ref="K101:K102"/>
    <mergeCell ref="A387:K387"/>
    <mergeCell ref="E383:K383"/>
    <mergeCell ref="E384:K384"/>
    <mergeCell ref="J133:L133"/>
    <mergeCell ref="E151:K151"/>
    <mergeCell ref="A152:F152"/>
    <mergeCell ref="A153:K153"/>
    <mergeCell ref="A154:K154"/>
    <mergeCell ref="A155:K155"/>
    <mergeCell ref="A156:I156"/>
    <mergeCell ref="A147:O147"/>
    <mergeCell ref="M133:O133"/>
    <mergeCell ref="G134:G135"/>
    <mergeCell ref="O134:O135"/>
    <mergeCell ref="H134:I134"/>
    <mergeCell ref="J134:J135"/>
    <mergeCell ref="K134:K135"/>
    <mergeCell ref="L134:L135"/>
    <mergeCell ref="M134:M135"/>
    <mergeCell ref="N134:N135"/>
    <mergeCell ref="A148:K148"/>
    <mergeCell ref="E149:K149"/>
    <mergeCell ref="E150:K150"/>
    <mergeCell ref="A390:D390"/>
    <mergeCell ref="A163:L163"/>
    <mergeCell ref="A402:J402"/>
    <mergeCell ref="A403:A405"/>
    <mergeCell ref="B403:D403"/>
    <mergeCell ref="E403:F403"/>
    <mergeCell ref="G403:I403"/>
    <mergeCell ref="J403:L403"/>
    <mergeCell ref="B404:B405"/>
    <mergeCell ref="C404:C405"/>
    <mergeCell ref="D404:D405"/>
    <mergeCell ref="A164:L164"/>
    <mergeCell ref="A166:L166"/>
    <mergeCell ref="A167:J167"/>
    <mergeCell ref="A168:A170"/>
    <mergeCell ref="B168:D169"/>
    <mergeCell ref="E390:G390"/>
    <mergeCell ref="H390:L390"/>
    <mergeCell ref="A365:J365"/>
    <mergeCell ref="A341:A343"/>
    <mergeCell ref="E404:E405"/>
    <mergeCell ref="A158:D158"/>
    <mergeCell ref="E158:G158"/>
    <mergeCell ref="H158:L158"/>
    <mergeCell ref="A159:D159"/>
    <mergeCell ref="J169:J170"/>
    <mergeCell ref="K169:K170"/>
    <mergeCell ref="L169:L170"/>
    <mergeCell ref="A157:D157"/>
    <mergeCell ref="E157:G157"/>
    <mergeCell ref="H157:L157"/>
    <mergeCell ref="E168:F169"/>
    <mergeCell ref="G168:I168"/>
    <mergeCell ref="J168:L168"/>
    <mergeCell ref="G169:G170"/>
    <mergeCell ref="H169:I169"/>
    <mergeCell ref="H162:L162"/>
    <mergeCell ref="A176:A179"/>
    <mergeCell ref="B176:B179"/>
    <mergeCell ref="C176:C179"/>
    <mergeCell ref="D176:D179"/>
    <mergeCell ref="E176:E179"/>
    <mergeCell ref="F176:F179"/>
    <mergeCell ref="A180:A183"/>
    <mergeCell ref="A231:D231"/>
    <mergeCell ref="A172:A175"/>
    <mergeCell ref="B172:B175"/>
    <mergeCell ref="C172:C175"/>
    <mergeCell ref="D172:D175"/>
    <mergeCell ref="E172:E175"/>
    <mergeCell ref="F172:F175"/>
    <mergeCell ref="A228:I228"/>
    <mergeCell ref="A202:O202"/>
    <mergeCell ref="A203:J203"/>
    <mergeCell ref="A204:A206"/>
    <mergeCell ref="B204:D205"/>
    <mergeCell ref="E204:F205"/>
    <mergeCell ref="G204:I204"/>
    <mergeCell ref="J204:L204"/>
    <mergeCell ref="M204:O204"/>
    <mergeCell ref="G205:G206"/>
    <mergeCell ref="A396:O396"/>
    <mergeCell ref="A398:L398"/>
    <mergeCell ref="M398:M400"/>
    <mergeCell ref="N398:N400"/>
    <mergeCell ref="A386:K386"/>
    <mergeCell ref="A399:L399"/>
    <mergeCell ref="A394:D394"/>
    <mergeCell ref="E394:G394"/>
    <mergeCell ref="H394:L394"/>
    <mergeCell ref="E395:G395"/>
    <mergeCell ref="A348:A350"/>
    <mergeCell ref="J241:L241"/>
    <mergeCell ref="A236:L236"/>
    <mergeCell ref="F245:F246"/>
    <mergeCell ref="A247:O247"/>
    <mergeCell ref="A248:J248"/>
    <mergeCell ref="A245:A246"/>
    <mergeCell ref="B245:B246"/>
    <mergeCell ref="L250:L251"/>
    <mergeCell ref="B249:D250"/>
    <mergeCell ref="E264:K264"/>
    <mergeCell ref="A265:F265"/>
    <mergeCell ref="A266:K266"/>
    <mergeCell ref="B270:D270"/>
    <mergeCell ref="E270:I270"/>
    <mergeCell ref="B271:D271"/>
    <mergeCell ref="E271:I271"/>
    <mergeCell ref="A261:K261"/>
    <mergeCell ref="E262:K262"/>
    <mergeCell ref="E263:K263"/>
    <mergeCell ref="A272:A273"/>
    <mergeCell ref="B272:D272"/>
    <mergeCell ref="E272:I272"/>
    <mergeCell ref="B273:D273"/>
    <mergeCell ref="A259:O259"/>
    <mergeCell ref="A260:O260"/>
    <mergeCell ref="M236:M238"/>
    <mergeCell ref="J249:L249"/>
    <mergeCell ref="M249:O249"/>
    <mergeCell ref="G250:G251"/>
    <mergeCell ref="G242:G243"/>
    <mergeCell ref="H242:I242"/>
    <mergeCell ref="J242:J243"/>
    <mergeCell ref="K242:K243"/>
    <mergeCell ref="L242:L243"/>
    <mergeCell ref="O250:O251"/>
    <mergeCell ref="A237:L237"/>
    <mergeCell ref="A239:L239"/>
    <mergeCell ref="A240:J240"/>
    <mergeCell ref="A241:A243"/>
    <mergeCell ref="B241:D242"/>
    <mergeCell ref="E241:F242"/>
    <mergeCell ref="C245:C246"/>
    <mergeCell ref="D245:D246"/>
    <mergeCell ref="A249:A251"/>
    <mergeCell ref="M250:M251"/>
    <mergeCell ref="E245:E246"/>
    <mergeCell ref="H250:I250"/>
    <mergeCell ref="A279:L279"/>
    <mergeCell ref="A280:L280"/>
    <mergeCell ref="A281:J281"/>
    <mergeCell ref="A277:L277"/>
    <mergeCell ref="E320:K320"/>
    <mergeCell ref="E274:I274"/>
    <mergeCell ref="B275:D275"/>
    <mergeCell ref="E275:I275"/>
    <mergeCell ref="M277:M279"/>
    <mergeCell ref="E321:K321"/>
    <mergeCell ref="E322:K322"/>
    <mergeCell ref="J291:J292"/>
    <mergeCell ref="K291:K292"/>
    <mergeCell ref="L291:L292"/>
    <mergeCell ref="G291:G292"/>
    <mergeCell ref="H291:I291"/>
    <mergeCell ref="A316:O316"/>
    <mergeCell ref="A318:K318"/>
    <mergeCell ref="E319:K319"/>
    <mergeCell ref="M291:M292"/>
    <mergeCell ref="N291:N292"/>
    <mergeCell ref="O291:O292"/>
    <mergeCell ref="A290:A292"/>
    <mergeCell ref="B290:D291"/>
    <mergeCell ref="E290:F291"/>
    <mergeCell ref="G290:I290"/>
    <mergeCell ref="J290:L290"/>
    <mergeCell ref="B329:D329"/>
    <mergeCell ref="E329:I329"/>
    <mergeCell ref="A330:A331"/>
    <mergeCell ref="B330:D330"/>
    <mergeCell ref="E330:I330"/>
    <mergeCell ref="B331:D331"/>
    <mergeCell ref="E331:I331"/>
    <mergeCell ref="A323:F323"/>
    <mergeCell ref="A324:K324"/>
    <mergeCell ref="A325:K325"/>
    <mergeCell ref="A326:K326"/>
    <mergeCell ref="A327:I327"/>
    <mergeCell ref="B328:D328"/>
    <mergeCell ref="E328:I328"/>
    <mergeCell ref="A335:L335"/>
    <mergeCell ref="A336:L336"/>
    <mergeCell ref="A338:L338"/>
    <mergeCell ref="A339:J339"/>
    <mergeCell ref="M336:M338"/>
    <mergeCell ref="N336:N338"/>
    <mergeCell ref="B341:D342"/>
    <mergeCell ref="C354:C356"/>
    <mergeCell ref="D354:D356"/>
    <mergeCell ref="E354:E356"/>
    <mergeCell ref="F354:F356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B357:B359"/>
    <mergeCell ref="C357:C359"/>
    <mergeCell ref="D357:D359"/>
    <mergeCell ref="E357:E359"/>
    <mergeCell ref="F357:F359"/>
    <mergeCell ref="A360:A362"/>
    <mergeCell ref="B360:B362"/>
    <mergeCell ref="C360:C362"/>
    <mergeCell ref="A438:O438"/>
    <mergeCell ref="M403:N403"/>
    <mergeCell ref="M404:M405"/>
    <mergeCell ref="N404:N405"/>
    <mergeCell ref="A380:O380"/>
    <mergeCell ref="E407:E408"/>
    <mergeCell ref="F407:F408"/>
    <mergeCell ref="A367:A369"/>
    <mergeCell ref="B367:D368"/>
    <mergeCell ref="E367:F368"/>
    <mergeCell ref="M367:O367"/>
    <mergeCell ref="A357:A359"/>
    <mergeCell ref="A395:D395"/>
    <mergeCell ref="E360:E362"/>
    <mergeCell ref="F360:F362"/>
    <mergeCell ref="D360:D362"/>
    <mergeCell ref="A440:O440"/>
    <mergeCell ref="P64:Q64"/>
    <mergeCell ref="P65:P66"/>
    <mergeCell ref="Q65:Q66"/>
    <mergeCell ref="P133:Q133"/>
    <mergeCell ref="P134:P135"/>
    <mergeCell ref="Q134:Q135"/>
    <mergeCell ref="N95:N97"/>
    <mergeCell ref="A439:O439"/>
    <mergeCell ref="Q291:Q292"/>
    <mergeCell ref="M241:N241"/>
    <mergeCell ref="M242:M243"/>
    <mergeCell ref="N242:N243"/>
    <mergeCell ref="M282:N282"/>
    <mergeCell ref="M283:M284"/>
    <mergeCell ref="N283:N284"/>
    <mergeCell ref="P204:Q204"/>
    <mergeCell ref="M95:M97"/>
    <mergeCell ref="E162:G162"/>
    <mergeCell ref="A229:D229"/>
    <mergeCell ref="E333:I333"/>
    <mergeCell ref="A419:O419"/>
    <mergeCell ref="A340:J340"/>
    <mergeCell ref="A234:D234"/>
    <mergeCell ref="A441:O441"/>
    <mergeCell ref="G342:G343"/>
    <mergeCell ref="H342:I342"/>
    <mergeCell ref="B432:D432"/>
    <mergeCell ref="E432:L432"/>
    <mergeCell ref="B433:D433"/>
    <mergeCell ref="E433:L433"/>
    <mergeCell ref="B434:D434"/>
    <mergeCell ref="E434:L434"/>
    <mergeCell ref="A426:L426"/>
    <mergeCell ref="A427:L427"/>
    <mergeCell ref="A428:O428"/>
    <mergeCell ref="A429:O429"/>
    <mergeCell ref="A430:O430"/>
    <mergeCell ref="A431:O431"/>
    <mergeCell ref="N368:N369"/>
    <mergeCell ref="K368:K369"/>
    <mergeCell ref="L368:L369"/>
    <mergeCell ref="N412:N413"/>
    <mergeCell ref="O412:O413"/>
    <mergeCell ref="A410:J410"/>
    <mergeCell ref="B436:D436"/>
    <mergeCell ref="E436:L436"/>
    <mergeCell ref="A437:O437"/>
    <mergeCell ref="P249:Q249"/>
    <mergeCell ref="P250:P251"/>
    <mergeCell ref="Q250:Q251"/>
    <mergeCell ref="P290:Q290"/>
    <mergeCell ref="P205:P206"/>
    <mergeCell ref="Q205:Q206"/>
    <mergeCell ref="H229:L229"/>
    <mergeCell ref="A282:A284"/>
    <mergeCell ref="B282:D283"/>
    <mergeCell ref="E282:F283"/>
    <mergeCell ref="A288:O288"/>
    <mergeCell ref="A289:J289"/>
    <mergeCell ref="A286:A287"/>
    <mergeCell ref="B286:B287"/>
    <mergeCell ref="C286:C287"/>
    <mergeCell ref="D286:D287"/>
    <mergeCell ref="E286:E287"/>
    <mergeCell ref="F286:F287"/>
    <mergeCell ref="G282:I282"/>
    <mergeCell ref="J282:L282"/>
    <mergeCell ref="G283:G284"/>
    <mergeCell ref="H283:I283"/>
    <mergeCell ref="K283:K284"/>
    <mergeCell ref="L283:L284"/>
    <mergeCell ref="M100:N100"/>
    <mergeCell ref="M101:M102"/>
    <mergeCell ref="M290:O290"/>
    <mergeCell ref="P368:P369"/>
    <mergeCell ref="N101:N102"/>
    <mergeCell ref="M168:N168"/>
    <mergeCell ref="M169:M170"/>
    <mergeCell ref="N169:N170"/>
    <mergeCell ref="M163:M165"/>
    <mergeCell ref="N163:N165"/>
    <mergeCell ref="P291:P292"/>
    <mergeCell ref="M368:M369"/>
    <mergeCell ref="A219:O219"/>
    <mergeCell ref="A220:K220"/>
    <mergeCell ref="E221:K221"/>
    <mergeCell ref="E222:K222"/>
    <mergeCell ref="E232:G232"/>
    <mergeCell ref="H232:L232"/>
    <mergeCell ref="A233:D233"/>
    <mergeCell ref="E233:G233"/>
    <mergeCell ref="H233:L233"/>
    <mergeCell ref="E234:G234"/>
    <mergeCell ref="H234:L234"/>
    <mergeCell ref="E229:G229"/>
    <mergeCell ref="Q368:Q369"/>
    <mergeCell ref="M341:N341"/>
    <mergeCell ref="J342:J343"/>
    <mergeCell ref="K342:K343"/>
    <mergeCell ref="L342:L343"/>
    <mergeCell ref="M342:M343"/>
    <mergeCell ref="N342:N343"/>
    <mergeCell ref="P367:Q367"/>
    <mergeCell ref="A92:D92"/>
    <mergeCell ref="E92:G92"/>
    <mergeCell ref="H92:L92"/>
    <mergeCell ref="A93:D93"/>
    <mergeCell ref="E93:G93"/>
    <mergeCell ref="H93:L93"/>
    <mergeCell ref="A230:D230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P412:P413"/>
    <mergeCell ref="M411:O411"/>
    <mergeCell ref="P411:Q411"/>
    <mergeCell ref="F412:F413"/>
    <mergeCell ref="G412:G413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A411:A413"/>
    <mergeCell ref="B411:D411"/>
    <mergeCell ref="E411:F411"/>
    <mergeCell ref="G411:I411"/>
    <mergeCell ref="J411:L411"/>
    <mergeCell ref="K412:K413"/>
    <mergeCell ref="L412:L413"/>
    <mergeCell ref="Q412:Q413"/>
    <mergeCell ref="F415:F416"/>
    <mergeCell ref="M412:M413"/>
    <mergeCell ref="M40:N40"/>
    <mergeCell ref="M41:M42"/>
    <mergeCell ref="N41:N42"/>
    <mergeCell ref="O368:O369"/>
    <mergeCell ref="A407:A408"/>
    <mergeCell ref="B407:B408"/>
    <mergeCell ref="C407:C408"/>
    <mergeCell ref="D407:D408"/>
    <mergeCell ref="A391:D391"/>
    <mergeCell ref="E391:G391"/>
    <mergeCell ref="H391:L391"/>
    <mergeCell ref="A392:D392"/>
    <mergeCell ref="E392:G392"/>
    <mergeCell ref="H392:L392"/>
    <mergeCell ref="A393:D393"/>
    <mergeCell ref="E393:G393"/>
    <mergeCell ref="H393:L393"/>
    <mergeCell ref="A332:A333"/>
    <mergeCell ref="B332:D332"/>
    <mergeCell ref="E332:I332"/>
    <mergeCell ref="B333:D333"/>
    <mergeCell ref="A48:A51"/>
    <mergeCell ref="B48:B51"/>
    <mergeCell ref="C48:C51"/>
    <mergeCell ref="A56:A59"/>
    <mergeCell ref="B56:B59"/>
    <mergeCell ref="C56:C59"/>
    <mergeCell ref="D56:D59"/>
    <mergeCell ref="E56:E59"/>
    <mergeCell ref="F56:F59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3:AE545"/>
  <sheetViews>
    <sheetView view="pageBreakPreview" topLeftCell="A391" zoomScale="80" zoomScaleSheetLayoutView="80" workbookViewId="0">
      <selection activeCell="A397" sqref="A397"/>
    </sheetView>
  </sheetViews>
  <sheetFormatPr defaultRowHeight="18.75"/>
  <cols>
    <col min="1" max="1" width="38.5703125" style="3" customWidth="1"/>
    <col min="2" max="2" width="23.7109375" style="3" customWidth="1"/>
    <col min="3" max="3" width="23.28515625" style="3" customWidth="1"/>
    <col min="4" max="4" width="21" style="3" customWidth="1"/>
    <col min="5" max="5" width="26.5703125" style="3" customWidth="1"/>
    <col min="6" max="6" width="11.140625" style="3" customWidth="1"/>
    <col min="7" max="7" width="36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436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79" t="s">
        <v>163</v>
      </c>
      <c r="M15" s="479"/>
      <c r="N15" s="517"/>
      <c r="O15" s="518"/>
      <c r="P15" s="31"/>
    </row>
    <row r="16" spans="1:16" ht="16.5" hidden="1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479" t="s">
        <v>163</v>
      </c>
      <c r="M16" s="479"/>
      <c r="N16" s="477"/>
      <c r="O16" s="478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79" t="s">
        <v>163</v>
      </c>
      <c r="M17" s="479"/>
      <c r="N17" s="480" t="s">
        <v>314</v>
      </c>
      <c r="O17" s="48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144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408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7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63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93.75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8.25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hidden="1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63" hidden="1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93.75" hidden="1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0.75" hidden="1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63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93.75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7.5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287</v>
      </c>
      <c r="K68" s="10">
        <v>287</v>
      </c>
      <c r="L68" s="10">
        <v>287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29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13</v>
      </c>
      <c r="K70" s="10">
        <v>13</v>
      </c>
      <c r="L70" s="10">
        <v>13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1</v>
      </c>
      <c r="R70" s="3" t="s">
        <v>335</v>
      </c>
    </row>
    <row r="71" spans="1:18" ht="105" hidden="1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/>
      <c r="K71" s="10">
        <v>0</v>
      </c>
      <c r="L71" s="10">
        <v>0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336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3</v>
      </c>
      <c r="K73" s="10">
        <v>3</v>
      </c>
      <c r="L73" s="10">
        <v>3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333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303</v>
      </c>
      <c r="K76" s="10">
        <f>SUM(K68:K75)</f>
        <v>303</v>
      </c>
      <c r="L76" s="10">
        <f>SUM(L68:L75)</f>
        <v>303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30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1" t="s">
        <v>409</v>
      </c>
      <c r="B85" s="441"/>
      <c r="C85" s="441"/>
      <c r="D85" s="441"/>
      <c r="E85" s="441"/>
      <c r="F85" s="441"/>
      <c r="G85" s="441"/>
      <c r="H85" s="441"/>
      <c r="I85" s="441"/>
      <c r="J85" s="441"/>
      <c r="K85" s="441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6"/>
      <c r="N88" s="6"/>
      <c r="O88" s="6"/>
      <c r="P88" s="6"/>
    </row>
    <row r="89" spans="1:16">
      <c r="A89" s="383">
        <v>1</v>
      </c>
      <c r="B89" s="388"/>
      <c r="C89" s="388"/>
      <c r="D89" s="384"/>
      <c r="E89" s="383">
        <v>2</v>
      </c>
      <c r="F89" s="388"/>
      <c r="G89" s="384"/>
      <c r="H89" s="412">
        <v>3</v>
      </c>
      <c r="I89" s="413"/>
      <c r="J89" s="413"/>
      <c r="K89" s="413"/>
      <c r="L89" s="414"/>
    </row>
    <row r="90" spans="1:16" ht="57.75" customHeight="1">
      <c r="A90" s="390" t="s">
        <v>362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63.75" customHeight="1">
      <c r="A91" s="390" t="s">
        <v>362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57.75" customHeight="1">
      <c r="A92" s="390" t="s">
        <v>362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45" customHeight="1">
      <c r="A93" s="390" t="s">
        <v>363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75.7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7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94.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93.75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94.5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93.75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94.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93.75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94.5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93.75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94.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93.75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94.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60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7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378</v>
      </c>
      <c r="K137" s="10">
        <v>378</v>
      </c>
      <c r="L137" s="10">
        <v>378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38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19</v>
      </c>
      <c r="K139" s="10">
        <v>19</v>
      </c>
      <c r="L139" s="10">
        <v>19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>J139*0.1</f>
        <v>2</v>
      </c>
      <c r="R139" s="3" t="s">
        <v>335</v>
      </c>
    </row>
    <row r="140" spans="1:18" ht="93.7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79.5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2</v>
      </c>
      <c r="K141" s="10">
        <v>2</v>
      </c>
      <c r="L141" s="10"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334</v>
      </c>
    </row>
    <row r="142" spans="1:18" ht="84.75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3</v>
      </c>
      <c r="K142" s="10">
        <v>3</v>
      </c>
      <c r="L142" s="10">
        <v>3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333</v>
      </c>
    </row>
    <row r="143" spans="1:18" ht="37.5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337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402</v>
      </c>
      <c r="K145" s="10">
        <f>SUM(K137:K144)</f>
        <v>402</v>
      </c>
      <c r="L145" s="10">
        <f>SUM(L137:L144)</f>
        <v>402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40</v>
      </c>
    </row>
    <row r="146" spans="1:17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6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1" t="s">
        <v>410</v>
      </c>
      <c r="B154" s="441"/>
      <c r="C154" s="441"/>
      <c r="D154" s="441"/>
      <c r="E154" s="441"/>
      <c r="F154" s="441"/>
      <c r="G154" s="441"/>
      <c r="H154" s="441"/>
      <c r="I154" s="441"/>
      <c r="J154" s="441"/>
      <c r="K154" s="441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>
      <c r="A158" s="383">
        <v>1</v>
      </c>
      <c r="B158" s="388"/>
      <c r="C158" s="388"/>
      <c r="D158" s="384"/>
      <c r="E158" s="383">
        <v>2</v>
      </c>
      <c r="F158" s="388"/>
      <c r="G158" s="384"/>
      <c r="H158" s="412">
        <v>3</v>
      </c>
      <c r="I158" s="413"/>
      <c r="J158" s="413"/>
      <c r="K158" s="413"/>
      <c r="L158" s="414"/>
    </row>
    <row r="159" spans="1:17" ht="57.75" customHeight="1">
      <c r="A159" s="390" t="s">
        <v>362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63.75" customHeight="1">
      <c r="A160" s="390" t="s">
        <v>362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57.75" customHeight="1">
      <c r="A161" s="390" t="s">
        <v>362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45" customHeight="1">
      <c r="A162" s="390" t="s">
        <v>363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108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7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94.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94.5">
      <c r="A173" s="374"/>
      <c r="B173" s="377"/>
      <c r="C173" s="377"/>
      <c r="D173" s="377"/>
      <c r="E173" s="377"/>
      <c r="F173" s="380"/>
      <c r="G173" s="11" t="s">
        <v>424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74"/>
      <c r="B174" s="377"/>
      <c r="C174" s="377"/>
      <c r="D174" s="377"/>
      <c r="E174" s="377"/>
      <c r="F174" s="380"/>
      <c r="G174" s="11" t="s">
        <v>420</v>
      </c>
      <c r="H174" s="211" t="s">
        <v>421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94.5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93.75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47.25" customHeight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94.5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94.5" hidden="1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93.75" hidden="1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47.25" hidden="1" customHeight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94.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94.5" hidden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93.75" hidden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47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47.2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47.2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47.2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47.2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47.2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47.2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47.2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47.2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47.2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47.2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47.2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47.2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47.2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47.2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 ht="18.75" customHeight="1">
      <c r="A202" s="415"/>
      <c r="B202" s="415"/>
      <c r="C202" s="415"/>
      <c r="D202" s="415"/>
      <c r="E202" s="415"/>
      <c r="F202" s="415"/>
      <c r="G202" s="415"/>
      <c r="H202" s="415"/>
      <c r="I202" s="415"/>
      <c r="J202" s="415"/>
      <c r="K202" s="415"/>
      <c r="L202" s="415"/>
      <c r="M202" s="415"/>
      <c r="N202" s="415"/>
      <c r="O202" s="415"/>
      <c r="P202" s="6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7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41</v>
      </c>
      <c r="K208" s="10">
        <v>41</v>
      </c>
      <c r="L208" s="10">
        <v>41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4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355">
        <v>1</v>
      </c>
      <c r="K212" s="10">
        <v>1</v>
      </c>
      <c r="L212" s="10">
        <v>1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334</v>
      </c>
    </row>
    <row r="213" spans="1:18" ht="7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/>
      <c r="L213" s="10"/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333</v>
      </c>
    </row>
    <row r="214" spans="1:18" ht="37.5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338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42</v>
      </c>
      <c r="K216" s="10">
        <f>SUM(K208:K215)</f>
        <v>42</v>
      </c>
      <c r="L216" s="10">
        <f>SUM(L208:L215)</f>
        <v>42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4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747</v>
      </c>
      <c r="K217" s="10">
        <f>K76+K145+K216</f>
        <v>747</v>
      </c>
      <c r="L217" s="10">
        <f>L76+L145+L216</f>
        <v>747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75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1" t="s">
        <v>411</v>
      </c>
      <c r="B226" s="441"/>
      <c r="C226" s="441"/>
      <c r="D226" s="441"/>
      <c r="E226" s="441"/>
      <c r="F226" s="441"/>
      <c r="G226" s="441"/>
      <c r="H226" s="441"/>
      <c r="I226" s="441"/>
      <c r="J226" s="441"/>
      <c r="K226" s="441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6"/>
      <c r="N229" s="6"/>
      <c r="O229" s="6"/>
      <c r="P229" s="6"/>
    </row>
    <row r="230" spans="1:16">
      <c r="A230" s="383">
        <v>1</v>
      </c>
      <c r="B230" s="388"/>
      <c r="C230" s="388"/>
      <c r="D230" s="384"/>
      <c r="E230" s="383">
        <v>2</v>
      </c>
      <c r="F230" s="388"/>
      <c r="G230" s="384"/>
      <c r="H230" s="412">
        <v>3</v>
      </c>
      <c r="I230" s="413"/>
      <c r="J230" s="413"/>
      <c r="K230" s="413"/>
      <c r="L230" s="414"/>
    </row>
    <row r="231" spans="1:16" ht="57.75" customHeight="1">
      <c r="A231" s="390" t="s">
        <v>362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63.75" customHeight="1">
      <c r="A232" s="390" t="s">
        <v>362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57.75" customHeight="1">
      <c r="A233" s="390" t="s">
        <v>362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45" customHeight="1">
      <c r="A234" s="390" t="s">
        <v>363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42" hidden="1" customHeight="1">
      <c r="A235" s="424" t="s">
        <v>94</v>
      </c>
      <c r="B235" s="424"/>
      <c r="C235" s="424"/>
      <c r="D235" s="424"/>
      <c r="E235" s="424"/>
      <c r="F235" s="424"/>
      <c r="G235" s="424"/>
      <c r="H235" s="424"/>
      <c r="I235" s="424"/>
      <c r="J235" s="424"/>
      <c r="K235" s="424"/>
      <c r="L235" s="424"/>
      <c r="M235" s="409" t="s">
        <v>179</v>
      </c>
      <c r="N235" s="389" t="s">
        <v>317</v>
      </c>
      <c r="O235" s="6"/>
      <c r="P235" s="6"/>
    </row>
    <row r="236" spans="1:16" hidden="1">
      <c r="A236" s="411" t="s">
        <v>7</v>
      </c>
      <c r="B236" s="411"/>
      <c r="C236" s="411"/>
      <c r="D236" s="411"/>
      <c r="E236" s="411"/>
      <c r="F236" s="411"/>
      <c r="G236" s="411"/>
      <c r="H236" s="411"/>
      <c r="I236" s="411"/>
      <c r="J236" s="411"/>
      <c r="K236" s="411"/>
      <c r="L236" s="411"/>
      <c r="M236" s="410"/>
      <c r="N236" s="389"/>
      <c r="O236" s="6"/>
      <c r="P236" s="6"/>
    </row>
    <row r="237" spans="1:16" hidden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10"/>
      <c r="N237" s="389"/>
      <c r="O237" s="6"/>
      <c r="P237" s="6"/>
    </row>
    <row r="238" spans="1:16" hidden="1">
      <c r="A238" s="411" t="s">
        <v>9</v>
      </c>
      <c r="B238" s="411"/>
      <c r="C238" s="411"/>
      <c r="D238" s="411"/>
      <c r="E238" s="411"/>
      <c r="F238" s="411"/>
      <c r="G238" s="411"/>
      <c r="H238" s="411"/>
      <c r="I238" s="411"/>
      <c r="J238" s="411"/>
      <c r="K238" s="411"/>
      <c r="L238" s="411"/>
      <c r="M238" s="6"/>
      <c r="N238" s="9"/>
      <c r="O238" s="6"/>
      <c r="P238" s="6"/>
    </row>
    <row r="239" spans="1:16" hidden="1">
      <c r="A239" s="423" t="s">
        <v>115</v>
      </c>
      <c r="B239" s="423"/>
      <c r="C239" s="423"/>
      <c r="D239" s="423"/>
      <c r="E239" s="423"/>
      <c r="F239" s="423"/>
      <c r="G239" s="423"/>
      <c r="H239" s="423"/>
      <c r="I239" s="423"/>
      <c r="J239" s="423"/>
      <c r="K239" s="6"/>
      <c r="L239" s="6"/>
      <c r="M239" s="6"/>
      <c r="N239" s="9"/>
      <c r="O239" s="6"/>
      <c r="P239" s="6"/>
    </row>
    <row r="240" spans="1:16" ht="104.25" hidden="1" customHeight="1">
      <c r="A240" s="385" t="s">
        <v>10</v>
      </c>
      <c r="B240" s="385" t="s">
        <v>11</v>
      </c>
      <c r="C240" s="385"/>
      <c r="D240" s="385"/>
      <c r="E240" s="385" t="s">
        <v>12</v>
      </c>
      <c r="F240" s="385"/>
      <c r="G240" s="385" t="s">
        <v>13</v>
      </c>
      <c r="H240" s="385"/>
      <c r="I240" s="385"/>
      <c r="J240" s="385" t="s">
        <v>14</v>
      </c>
      <c r="K240" s="385"/>
      <c r="L240" s="385"/>
      <c r="M240" s="383" t="s">
        <v>164</v>
      </c>
      <c r="N240" s="384"/>
      <c r="O240" s="6"/>
      <c r="P240" s="6"/>
    </row>
    <row r="241" spans="1:17" ht="59.25" hidden="1" customHeight="1">
      <c r="A241" s="386"/>
      <c r="B241" s="385"/>
      <c r="C241" s="385"/>
      <c r="D241" s="385"/>
      <c r="E241" s="385"/>
      <c r="F241" s="385"/>
      <c r="G241" s="385" t="s">
        <v>15</v>
      </c>
      <c r="H241" s="385" t="s">
        <v>16</v>
      </c>
      <c r="I241" s="385"/>
      <c r="J241" s="385" t="s">
        <v>324</v>
      </c>
      <c r="K241" s="385" t="s">
        <v>325</v>
      </c>
      <c r="L241" s="385" t="s">
        <v>326</v>
      </c>
      <c r="M241" s="389" t="s">
        <v>165</v>
      </c>
      <c r="N241" s="385" t="s">
        <v>166</v>
      </c>
      <c r="O241" s="6"/>
      <c r="P241" s="6"/>
    </row>
    <row r="242" spans="1:17" ht="75" hidden="1">
      <c r="A242" s="386"/>
      <c r="B242" s="10" t="s">
        <v>17</v>
      </c>
      <c r="C242" s="10" t="s">
        <v>18</v>
      </c>
      <c r="D242" s="10" t="s">
        <v>19</v>
      </c>
      <c r="E242" s="10" t="s">
        <v>20</v>
      </c>
      <c r="F242" s="303" t="s">
        <v>156</v>
      </c>
      <c r="G242" s="386"/>
      <c r="H242" s="10" t="s">
        <v>22</v>
      </c>
      <c r="I242" s="10" t="s">
        <v>23</v>
      </c>
      <c r="J242" s="385"/>
      <c r="K242" s="385"/>
      <c r="L242" s="386"/>
      <c r="M242" s="389"/>
      <c r="N242" s="385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53.25" hidden="1" customHeight="1">
      <c r="A244" s="513" t="s">
        <v>232</v>
      </c>
      <c r="B244" s="515" t="s">
        <v>329</v>
      </c>
      <c r="C244" s="485" t="s">
        <v>29</v>
      </c>
      <c r="D244" s="376" t="s">
        <v>127</v>
      </c>
      <c r="E244" s="379" t="s">
        <v>98</v>
      </c>
      <c r="F244" s="376" t="s">
        <v>66</v>
      </c>
      <c r="G244" s="212" t="s">
        <v>422</v>
      </c>
      <c r="H244" s="10" t="s">
        <v>113</v>
      </c>
      <c r="I244" s="211">
        <v>744</v>
      </c>
      <c r="J244" s="211">
        <v>100</v>
      </c>
      <c r="K244" s="217">
        <v>100</v>
      </c>
      <c r="L244" s="217">
        <v>100</v>
      </c>
      <c r="M244" s="217">
        <v>10</v>
      </c>
      <c r="N244" s="40">
        <v>10</v>
      </c>
      <c r="O244" s="6"/>
      <c r="P244" s="6"/>
    </row>
    <row r="245" spans="1:17" ht="112.5" hidden="1">
      <c r="A245" s="514"/>
      <c r="B245" s="516"/>
      <c r="C245" s="490"/>
      <c r="D245" s="378"/>
      <c r="E245" s="381"/>
      <c r="F245" s="378"/>
      <c r="G245" s="212" t="s">
        <v>420</v>
      </c>
      <c r="H245" s="211" t="s">
        <v>421</v>
      </c>
      <c r="I245" s="211">
        <v>642</v>
      </c>
      <c r="J245" s="211">
        <v>0</v>
      </c>
      <c r="K245" s="217">
        <v>0</v>
      </c>
      <c r="L245" s="217">
        <v>0</v>
      </c>
      <c r="M245" s="217">
        <v>10</v>
      </c>
      <c r="N245" s="217">
        <v>10</v>
      </c>
      <c r="O245" s="6"/>
      <c r="P245" s="6"/>
    </row>
    <row r="246" spans="1:17" ht="18.75" hidden="1" customHeight="1">
      <c r="A246" s="415"/>
      <c r="B246" s="415"/>
      <c r="C246" s="415"/>
      <c r="D246" s="415"/>
      <c r="E246" s="415"/>
      <c r="F246" s="415"/>
      <c r="G246" s="415"/>
      <c r="H246" s="415"/>
      <c r="I246" s="415"/>
      <c r="J246" s="415"/>
      <c r="K246" s="415"/>
      <c r="L246" s="415"/>
      <c r="M246" s="415"/>
      <c r="N246" s="415"/>
      <c r="O246" s="415"/>
      <c r="P246" s="6"/>
    </row>
    <row r="247" spans="1:17" hidden="1">
      <c r="A247" s="411" t="s">
        <v>183</v>
      </c>
      <c r="B247" s="411"/>
      <c r="C247" s="411"/>
      <c r="D247" s="411"/>
      <c r="E247" s="411"/>
      <c r="F247" s="411"/>
      <c r="G247" s="411"/>
      <c r="H247" s="411"/>
      <c r="I247" s="411"/>
      <c r="J247" s="411"/>
      <c r="K247" s="6"/>
      <c r="L247" s="6"/>
      <c r="M247" s="6"/>
      <c r="N247" s="6"/>
      <c r="O247" s="6"/>
      <c r="P247" s="6"/>
    </row>
    <row r="248" spans="1:17" ht="99" hidden="1" customHeight="1">
      <c r="A248" s="385" t="s">
        <v>10</v>
      </c>
      <c r="B248" s="385" t="s">
        <v>11</v>
      </c>
      <c r="C248" s="385"/>
      <c r="D248" s="385"/>
      <c r="E248" s="385" t="s">
        <v>12</v>
      </c>
      <c r="F248" s="385"/>
      <c r="G248" s="385" t="s">
        <v>24</v>
      </c>
      <c r="H248" s="385"/>
      <c r="I248" s="385"/>
      <c r="J248" s="385" t="s">
        <v>25</v>
      </c>
      <c r="K248" s="385"/>
      <c r="L248" s="385"/>
      <c r="M248" s="385" t="s">
        <v>26</v>
      </c>
      <c r="N248" s="385"/>
      <c r="O248" s="385"/>
      <c r="P248" s="383" t="s">
        <v>164</v>
      </c>
      <c r="Q248" s="384"/>
    </row>
    <row r="249" spans="1:17" ht="62.25" hidden="1" customHeight="1">
      <c r="A249" s="386"/>
      <c r="B249" s="385"/>
      <c r="C249" s="385"/>
      <c r="D249" s="385"/>
      <c r="E249" s="385"/>
      <c r="F249" s="385"/>
      <c r="G249" s="385" t="s">
        <v>27</v>
      </c>
      <c r="H249" s="385" t="s">
        <v>16</v>
      </c>
      <c r="I249" s="385"/>
      <c r="J249" s="385" t="s">
        <v>305</v>
      </c>
      <c r="K249" s="385" t="s">
        <v>306</v>
      </c>
      <c r="L249" s="385" t="s">
        <v>307</v>
      </c>
      <c r="M249" s="385" t="s">
        <v>305</v>
      </c>
      <c r="N249" s="385" t="s">
        <v>306</v>
      </c>
      <c r="O249" s="385" t="s">
        <v>307</v>
      </c>
      <c r="P249" s="385" t="s">
        <v>165</v>
      </c>
      <c r="Q249" s="385" t="s">
        <v>166</v>
      </c>
    </row>
    <row r="250" spans="1:17" ht="75" hidden="1">
      <c r="A250" s="386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386"/>
      <c r="H250" s="10" t="s">
        <v>28</v>
      </c>
      <c r="I250" s="10" t="s">
        <v>23</v>
      </c>
      <c r="J250" s="385"/>
      <c r="K250" s="385"/>
      <c r="L250" s="386"/>
      <c r="M250" s="385"/>
      <c r="N250" s="385"/>
      <c r="O250" s="386"/>
      <c r="P250" s="385"/>
      <c r="Q250" s="385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231</v>
      </c>
      <c r="B252" s="43" t="s">
        <v>329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330</v>
      </c>
      <c r="B253" s="10" t="s">
        <v>97</v>
      </c>
      <c r="C253" s="10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3">J253*0.05</f>
        <v>0</v>
      </c>
    </row>
    <row r="254" spans="1:17" ht="56.25" hidden="1">
      <c r="A254" s="26" t="s">
        <v>232</v>
      </c>
      <c r="B254" s="43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>
        <v>17</v>
      </c>
      <c r="K254" s="10">
        <v>24</v>
      </c>
      <c r="L254" s="10">
        <v>24</v>
      </c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2</v>
      </c>
    </row>
    <row r="255" spans="1:17" ht="75" hidden="1">
      <c r="A255" s="2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17</v>
      </c>
      <c r="K257" s="10">
        <f>SUM(K252:K256)</f>
        <v>24</v>
      </c>
      <c r="L257" s="10">
        <f>SUM(L252:L256)</f>
        <v>24</v>
      </c>
      <c r="M257" s="10"/>
      <c r="N257" s="10"/>
      <c r="O257" s="10"/>
      <c r="P257" s="12">
        <v>10</v>
      </c>
      <c r="Q257" s="40">
        <f>J257*0.1</f>
        <v>2</v>
      </c>
    </row>
    <row r="258" spans="1:17" hidden="1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/>
      <c r="P258" s="6"/>
    </row>
    <row r="259" spans="1:17" hidden="1">
      <c r="A259" s="411" t="s">
        <v>35</v>
      </c>
      <c r="B259" s="411"/>
      <c r="C259" s="411"/>
      <c r="D259" s="411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6"/>
    </row>
    <row r="260" spans="1:17" hidden="1">
      <c r="A260" s="385" t="s">
        <v>36</v>
      </c>
      <c r="B260" s="385"/>
      <c r="C260" s="385"/>
      <c r="D260" s="385"/>
      <c r="E260" s="385"/>
      <c r="F260" s="393"/>
      <c r="G260" s="393"/>
      <c r="H260" s="393"/>
      <c r="I260" s="393"/>
      <c r="J260" s="393"/>
      <c r="K260" s="393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85" t="s">
        <v>22</v>
      </c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85">
        <v>5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85" t="s">
        <v>21</v>
      </c>
      <c r="F263" s="389"/>
      <c r="G263" s="389"/>
      <c r="H263" s="389"/>
      <c r="I263" s="389"/>
      <c r="J263" s="389"/>
      <c r="K263" s="389"/>
      <c r="L263" s="6"/>
      <c r="M263" s="6"/>
      <c r="N263" s="6"/>
      <c r="O263" s="6"/>
      <c r="P263" s="6"/>
    </row>
    <row r="264" spans="1:17" hidden="1">
      <c r="A264" s="411" t="s">
        <v>41</v>
      </c>
      <c r="B264" s="411"/>
      <c r="C264" s="411"/>
      <c r="D264" s="411"/>
      <c r="E264" s="411"/>
      <c r="F264" s="41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41" t="s">
        <v>42</v>
      </c>
      <c r="B265" s="441"/>
      <c r="C265" s="441"/>
      <c r="D265" s="441"/>
      <c r="E265" s="441"/>
      <c r="F265" s="441"/>
      <c r="G265" s="441"/>
      <c r="H265" s="441"/>
      <c r="I265" s="441"/>
      <c r="J265" s="441"/>
      <c r="K265" s="441"/>
      <c r="L265" s="16"/>
      <c r="M265" s="16"/>
      <c r="N265" s="16"/>
      <c r="O265" s="16"/>
      <c r="P265" s="6"/>
    </row>
    <row r="266" spans="1:17" ht="189" hidden="1" customHeight="1">
      <c r="A266" s="441" t="s">
        <v>416</v>
      </c>
      <c r="B266" s="441"/>
      <c r="C266" s="441"/>
      <c r="D266" s="441"/>
      <c r="E266" s="441"/>
      <c r="F266" s="441"/>
      <c r="G266" s="441"/>
      <c r="H266" s="441"/>
      <c r="I266" s="441"/>
      <c r="J266" s="441"/>
      <c r="K266" s="441"/>
      <c r="L266" s="16"/>
      <c r="M266" s="16"/>
      <c r="N266" s="16"/>
      <c r="O266" s="16"/>
      <c r="P266" s="6"/>
    </row>
    <row r="267" spans="1:17" ht="16.5" hidden="1" customHeight="1">
      <c r="A267" s="443" t="s">
        <v>44</v>
      </c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16"/>
      <c r="M267" s="16"/>
      <c r="N267" s="16"/>
      <c r="O267" s="16"/>
      <c r="P267" s="6"/>
    </row>
    <row r="268" spans="1:17" hidden="1">
      <c r="A268" s="411" t="s">
        <v>45</v>
      </c>
      <c r="B268" s="411"/>
      <c r="C268" s="411"/>
      <c r="D268" s="411"/>
      <c r="E268" s="411"/>
      <c r="F268" s="411"/>
      <c r="G268" s="411"/>
      <c r="H268" s="411"/>
      <c r="I268" s="411"/>
      <c r="J268" s="6"/>
      <c r="K268" s="6"/>
      <c r="L268" s="6"/>
      <c r="M268" s="6"/>
      <c r="N268" s="6"/>
      <c r="O268" s="6"/>
      <c r="P268" s="6"/>
    </row>
    <row r="269" spans="1:17" hidden="1">
      <c r="A269" s="389" t="s">
        <v>46</v>
      </c>
      <c r="B269" s="389"/>
      <c r="C269" s="389"/>
      <c r="D269" s="389"/>
      <c r="E269" s="389" t="s">
        <v>47</v>
      </c>
      <c r="F269" s="389"/>
      <c r="G269" s="389"/>
      <c r="H269" s="389" t="s">
        <v>48</v>
      </c>
      <c r="I269" s="389"/>
      <c r="J269" s="389"/>
      <c r="K269" s="389"/>
      <c r="L269" s="389"/>
      <c r="M269" s="6"/>
      <c r="N269" s="6"/>
      <c r="O269" s="6"/>
      <c r="P269" s="6"/>
    </row>
    <row r="270" spans="1:17" hidden="1">
      <c r="A270" s="383">
        <v>1</v>
      </c>
      <c r="B270" s="388"/>
      <c r="C270" s="388"/>
      <c r="D270" s="384"/>
      <c r="E270" s="383">
        <v>2</v>
      </c>
      <c r="F270" s="388"/>
      <c r="G270" s="384"/>
      <c r="H270" s="412">
        <v>3</v>
      </c>
      <c r="I270" s="413"/>
      <c r="J270" s="413"/>
      <c r="K270" s="413"/>
      <c r="L270" s="414"/>
    </row>
    <row r="271" spans="1:17" ht="57.75" hidden="1" customHeight="1">
      <c r="A271" s="390" t="s">
        <v>362</v>
      </c>
      <c r="B271" s="391"/>
      <c r="C271" s="391"/>
      <c r="D271" s="392"/>
      <c r="E271" s="383" t="s">
        <v>50</v>
      </c>
      <c r="F271" s="388"/>
      <c r="G271" s="384"/>
      <c r="H271" s="383" t="s">
        <v>51</v>
      </c>
      <c r="I271" s="388"/>
      <c r="J271" s="388"/>
      <c r="K271" s="388"/>
      <c r="L271" s="384"/>
    </row>
    <row r="272" spans="1:17" ht="63.75" hidden="1" customHeight="1">
      <c r="A272" s="390" t="s">
        <v>362</v>
      </c>
      <c r="B272" s="391"/>
      <c r="C272" s="391"/>
      <c r="D272" s="392"/>
      <c r="E272" s="383" t="s">
        <v>52</v>
      </c>
      <c r="F272" s="388"/>
      <c r="G272" s="384"/>
      <c r="H272" s="383" t="s">
        <v>53</v>
      </c>
      <c r="I272" s="388"/>
      <c r="J272" s="388"/>
      <c r="K272" s="388"/>
      <c r="L272" s="384"/>
    </row>
    <row r="273" spans="1:16" ht="57.75" hidden="1" customHeight="1">
      <c r="A273" s="390" t="s">
        <v>362</v>
      </c>
      <c r="B273" s="391"/>
      <c r="C273" s="391"/>
      <c r="D273" s="392"/>
      <c r="E273" s="383" t="s">
        <v>56</v>
      </c>
      <c r="F273" s="388"/>
      <c r="G273" s="384"/>
      <c r="H273" s="383" t="s">
        <v>51</v>
      </c>
      <c r="I273" s="388"/>
      <c r="J273" s="388"/>
      <c r="K273" s="388"/>
      <c r="L273" s="384"/>
    </row>
    <row r="274" spans="1:16" ht="45" hidden="1" customHeight="1">
      <c r="A274" s="390" t="s">
        <v>363</v>
      </c>
      <c r="B274" s="391"/>
      <c r="C274" s="391"/>
      <c r="D274" s="392"/>
      <c r="E274" s="383" t="s">
        <v>54</v>
      </c>
      <c r="F274" s="388"/>
      <c r="G274" s="384"/>
      <c r="H274" s="412" t="s">
        <v>167</v>
      </c>
      <c r="I274" s="413"/>
      <c r="J274" s="413"/>
      <c r="K274" s="413"/>
      <c r="L274" s="414"/>
    </row>
    <row r="275" spans="1:16" ht="41.25" hidden="1" customHeight="1">
      <c r="A275" s="424" t="s">
        <v>95</v>
      </c>
      <c r="B275" s="424"/>
      <c r="C275" s="424"/>
      <c r="D275" s="424"/>
      <c r="E275" s="424"/>
      <c r="F275" s="424"/>
      <c r="G275" s="424"/>
      <c r="H275" s="424"/>
      <c r="I275" s="424"/>
      <c r="J275" s="424"/>
      <c r="K275" s="424"/>
      <c r="L275" s="424"/>
      <c r="M275" s="409" t="s">
        <v>179</v>
      </c>
      <c r="N275" s="389" t="s">
        <v>188</v>
      </c>
      <c r="O275" s="6"/>
      <c r="P275" s="6"/>
    </row>
    <row r="276" spans="1:16" ht="18" hidden="1" customHeight="1">
      <c r="A276" s="411" t="s">
        <v>58</v>
      </c>
      <c r="B276" s="411"/>
      <c r="C276" s="411"/>
      <c r="D276" s="411"/>
      <c r="E276" s="411"/>
      <c r="F276" s="411"/>
      <c r="G276" s="411"/>
      <c r="H276" s="411"/>
      <c r="I276" s="411"/>
      <c r="J276" s="411"/>
      <c r="K276" s="411"/>
      <c r="L276" s="411"/>
      <c r="M276" s="410"/>
      <c r="N276" s="389"/>
      <c r="O276" s="6"/>
    </row>
    <row r="277" spans="1:16" hidden="1">
      <c r="A277" s="411" t="s">
        <v>8</v>
      </c>
      <c r="B277" s="411"/>
      <c r="C277" s="411"/>
      <c r="D277" s="411"/>
      <c r="E277" s="411"/>
      <c r="F277" s="411"/>
      <c r="G277" s="411"/>
      <c r="H277" s="411"/>
      <c r="I277" s="411"/>
      <c r="J277" s="411"/>
      <c r="K277" s="411"/>
      <c r="L277" s="411"/>
      <c r="M277" s="410"/>
      <c r="N277" s="389"/>
      <c r="O277" s="6"/>
    </row>
    <row r="278" spans="1:16" hidden="1">
      <c r="A278" s="411" t="s">
        <v>9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6"/>
      <c r="N278" s="9"/>
      <c r="O278" s="6"/>
    </row>
    <row r="279" spans="1:16" hidden="1">
      <c r="A279" s="411" t="s">
        <v>226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6"/>
      <c r="L279" s="6"/>
      <c r="M279" s="6"/>
      <c r="N279" s="9"/>
      <c r="O279" s="6"/>
    </row>
    <row r="280" spans="1:16" ht="99.75" hidden="1" customHeight="1">
      <c r="A280" s="385" t="s">
        <v>10</v>
      </c>
      <c r="B280" s="385" t="s">
        <v>11</v>
      </c>
      <c r="C280" s="385"/>
      <c r="D280" s="385"/>
      <c r="E280" s="385" t="s">
        <v>12</v>
      </c>
      <c r="F280" s="385"/>
      <c r="G280" s="385" t="s">
        <v>13</v>
      </c>
      <c r="H280" s="385"/>
      <c r="I280" s="385"/>
      <c r="J280" s="385" t="s">
        <v>14</v>
      </c>
      <c r="K280" s="385"/>
      <c r="L280" s="385"/>
      <c r="M280" s="383" t="s">
        <v>164</v>
      </c>
      <c r="N280" s="384"/>
      <c r="O280" s="6"/>
      <c r="P280" s="6"/>
    </row>
    <row r="281" spans="1:16" ht="59.25" hidden="1" customHeight="1">
      <c r="A281" s="386"/>
      <c r="B281" s="385"/>
      <c r="C281" s="385"/>
      <c r="D281" s="385"/>
      <c r="E281" s="385"/>
      <c r="F281" s="385"/>
      <c r="G281" s="385" t="s">
        <v>15</v>
      </c>
      <c r="H281" s="385" t="s">
        <v>16</v>
      </c>
      <c r="I281" s="385"/>
      <c r="J281" s="385" t="s">
        <v>305</v>
      </c>
      <c r="K281" s="385" t="s">
        <v>306</v>
      </c>
      <c r="L281" s="385" t="s">
        <v>307</v>
      </c>
      <c r="M281" s="389" t="s">
        <v>165</v>
      </c>
      <c r="N281" s="385" t="s">
        <v>166</v>
      </c>
      <c r="O281" s="6"/>
      <c r="P281" s="6"/>
    </row>
    <row r="282" spans="1:16" ht="56.25" hidden="1">
      <c r="A282" s="386"/>
      <c r="B282" s="10" t="s">
        <v>18</v>
      </c>
      <c r="C282" s="10" t="s">
        <v>19</v>
      </c>
      <c r="D282" s="10" t="s">
        <v>21</v>
      </c>
      <c r="E282" s="10" t="s">
        <v>59</v>
      </c>
      <c r="F282" s="10" t="s">
        <v>21</v>
      </c>
      <c r="G282" s="386"/>
      <c r="H282" s="10" t="s">
        <v>22</v>
      </c>
      <c r="I282" s="10" t="s">
        <v>23</v>
      </c>
      <c r="J282" s="385"/>
      <c r="K282" s="385"/>
      <c r="L282" s="386"/>
      <c r="M282" s="389"/>
      <c r="N282" s="385"/>
      <c r="O282" s="6"/>
      <c r="P282" s="6"/>
    </row>
    <row r="283" spans="1:16" hidden="1">
      <c r="A283" s="10">
        <v>1</v>
      </c>
      <c r="B283" s="10">
        <v>2</v>
      </c>
      <c r="C283" s="10">
        <v>3</v>
      </c>
      <c r="D283" s="10">
        <v>4</v>
      </c>
      <c r="E283" s="10">
        <v>5</v>
      </c>
      <c r="F283" s="10">
        <v>6</v>
      </c>
      <c r="G283" s="10">
        <v>7</v>
      </c>
      <c r="H283" s="10">
        <v>8</v>
      </c>
      <c r="I283" s="10">
        <v>9</v>
      </c>
      <c r="J283" s="10">
        <v>10</v>
      </c>
      <c r="K283" s="10">
        <v>11</v>
      </c>
      <c r="L283" s="10">
        <v>12</v>
      </c>
      <c r="M283" s="12">
        <v>13</v>
      </c>
      <c r="N283" s="12">
        <v>14</v>
      </c>
      <c r="O283" s="6"/>
      <c r="P283" s="6"/>
    </row>
    <row r="284" spans="1:16" ht="89.25" hidden="1" customHeight="1">
      <c r="A284" s="41" t="s">
        <v>196</v>
      </c>
      <c r="B284" s="302" t="s">
        <v>64</v>
      </c>
      <c r="C284" s="302" t="s">
        <v>127</v>
      </c>
      <c r="D284" s="305" t="s">
        <v>21</v>
      </c>
      <c r="E284" s="303" t="s">
        <v>66</v>
      </c>
      <c r="F284" s="212" t="s">
        <v>21</v>
      </c>
      <c r="G284" s="253" t="s">
        <v>420</v>
      </c>
      <c r="H284" s="211" t="s">
        <v>426</v>
      </c>
      <c r="I284" s="211">
        <v>642</v>
      </c>
      <c r="J284" s="211">
        <v>0</v>
      </c>
      <c r="K284" s="211">
        <v>0</v>
      </c>
      <c r="L284" s="211">
        <v>0</v>
      </c>
      <c r="M284" s="217">
        <v>10</v>
      </c>
      <c r="N284" s="40">
        <v>10</v>
      </c>
      <c r="O284" s="6"/>
      <c r="P284" s="6"/>
    </row>
    <row r="285" spans="1:16" ht="89.25" hidden="1" customHeight="1">
      <c r="A285" s="41" t="s">
        <v>197</v>
      </c>
      <c r="B285" s="302" t="s">
        <v>129</v>
      </c>
      <c r="C285" s="302" t="s">
        <v>127</v>
      </c>
      <c r="D285" s="305" t="s">
        <v>21</v>
      </c>
      <c r="E285" s="303" t="s">
        <v>66</v>
      </c>
      <c r="F285" s="306"/>
      <c r="G285" s="253" t="s">
        <v>420</v>
      </c>
      <c r="H285" s="303" t="s">
        <v>426</v>
      </c>
      <c r="I285" s="303">
        <v>642</v>
      </c>
      <c r="J285" s="303">
        <v>0</v>
      </c>
      <c r="K285" s="303">
        <v>0</v>
      </c>
      <c r="L285" s="303">
        <v>0</v>
      </c>
      <c r="M285" s="305">
        <v>10</v>
      </c>
      <c r="N285" s="40">
        <v>10</v>
      </c>
      <c r="O285" s="304"/>
      <c r="P285" s="304"/>
    </row>
    <row r="286" spans="1:16" ht="89.25" hidden="1" customHeight="1">
      <c r="A286" s="41" t="s">
        <v>198</v>
      </c>
      <c r="B286" s="302" t="s">
        <v>61</v>
      </c>
      <c r="C286" s="302" t="s">
        <v>127</v>
      </c>
      <c r="D286" s="305" t="s">
        <v>21</v>
      </c>
      <c r="E286" s="303" t="s">
        <v>66</v>
      </c>
      <c r="F286" s="306"/>
      <c r="G286" s="253" t="s">
        <v>420</v>
      </c>
      <c r="H286" s="303" t="s">
        <v>426</v>
      </c>
      <c r="I286" s="303">
        <v>642</v>
      </c>
      <c r="J286" s="303">
        <v>0</v>
      </c>
      <c r="K286" s="303">
        <v>0</v>
      </c>
      <c r="L286" s="303">
        <v>0</v>
      </c>
      <c r="M286" s="305">
        <v>10</v>
      </c>
      <c r="N286" s="40">
        <v>10</v>
      </c>
      <c r="O286" s="304"/>
      <c r="P286" s="304"/>
    </row>
    <row r="287" spans="1:16" hidden="1">
      <c r="A287" s="415"/>
      <c r="B287" s="415"/>
      <c r="C287" s="415"/>
      <c r="D287" s="415"/>
      <c r="E287" s="415"/>
      <c r="F287" s="415"/>
      <c r="G287" s="415"/>
      <c r="H287" s="415"/>
      <c r="I287" s="415"/>
      <c r="J287" s="415"/>
      <c r="K287" s="415"/>
      <c r="L287" s="415"/>
      <c r="M287" s="415"/>
      <c r="N287" s="415"/>
      <c r="O287" s="415"/>
      <c r="P287" s="6"/>
    </row>
    <row r="288" spans="1:16" hidden="1">
      <c r="A288" s="411" t="s">
        <v>183</v>
      </c>
      <c r="B288" s="411"/>
      <c r="C288" s="411"/>
      <c r="D288" s="411"/>
      <c r="E288" s="411"/>
      <c r="F288" s="411"/>
      <c r="G288" s="411"/>
      <c r="H288" s="411"/>
      <c r="I288" s="411"/>
      <c r="J288" s="411"/>
      <c r="K288" s="6"/>
      <c r="L288" s="6"/>
      <c r="M288" s="6"/>
      <c r="N288" s="6"/>
      <c r="O288" s="6"/>
      <c r="P288" s="6"/>
    </row>
    <row r="289" spans="1:17" ht="45" hidden="1" customHeight="1">
      <c r="A289" s="385" t="s">
        <v>10</v>
      </c>
      <c r="B289" s="385" t="s">
        <v>11</v>
      </c>
      <c r="C289" s="385"/>
      <c r="D289" s="385"/>
      <c r="E289" s="385" t="s">
        <v>12</v>
      </c>
      <c r="F289" s="385"/>
      <c r="G289" s="385" t="s">
        <v>24</v>
      </c>
      <c r="H289" s="385"/>
      <c r="I289" s="385"/>
      <c r="J289" s="385" t="s">
        <v>25</v>
      </c>
      <c r="K289" s="385"/>
      <c r="L289" s="385"/>
      <c r="M289" s="385" t="s">
        <v>26</v>
      </c>
      <c r="N289" s="385"/>
      <c r="O289" s="385"/>
      <c r="P289" s="383" t="s">
        <v>164</v>
      </c>
      <c r="Q289" s="384"/>
    </row>
    <row r="290" spans="1:17" ht="63" hidden="1" customHeight="1">
      <c r="A290" s="386"/>
      <c r="B290" s="385"/>
      <c r="C290" s="385"/>
      <c r="D290" s="385"/>
      <c r="E290" s="385"/>
      <c r="F290" s="385"/>
      <c r="G290" s="385" t="s">
        <v>60</v>
      </c>
      <c r="H290" s="385" t="s">
        <v>16</v>
      </c>
      <c r="I290" s="385"/>
      <c r="J290" s="385" t="s">
        <v>305</v>
      </c>
      <c r="K290" s="385" t="s">
        <v>306</v>
      </c>
      <c r="L290" s="385" t="s">
        <v>307</v>
      </c>
      <c r="M290" s="385" t="s">
        <v>305</v>
      </c>
      <c r="N290" s="385" t="s">
        <v>306</v>
      </c>
      <c r="O290" s="385" t="s">
        <v>307</v>
      </c>
      <c r="P290" s="385" t="s">
        <v>165</v>
      </c>
      <c r="Q290" s="385" t="s">
        <v>166</v>
      </c>
    </row>
    <row r="291" spans="1:17" ht="52.5" hidden="1" customHeight="1">
      <c r="A291" s="386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86"/>
      <c r="H291" s="10" t="s">
        <v>28</v>
      </c>
      <c r="I291" s="10" t="s">
        <v>23</v>
      </c>
      <c r="J291" s="385"/>
      <c r="K291" s="385"/>
      <c r="L291" s="386"/>
      <c r="M291" s="385"/>
      <c r="N291" s="385"/>
      <c r="O291" s="386"/>
      <c r="P291" s="385"/>
      <c r="Q291" s="385"/>
    </row>
    <row r="292" spans="1:17" hidden="1">
      <c r="A292" s="10">
        <v>1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41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41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4">J294*0.1</f>
        <v>0</v>
      </c>
    </row>
    <row r="295" spans="1:17" ht="37.5" hidden="1">
      <c r="A295" s="41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4"/>
        <v>0</v>
      </c>
    </row>
    <row r="296" spans="1:17" ht="93.75" hidden="1">
      <c r="A296" s="41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4"/>
        <v>0</v>
      </c>
    </row>
    <row r="297" spans="1:17" ht="75" hidden="1">
      <c r="A297" s="41" t="s">
        <v>193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4"/>
        <v>0</v>
      </c>
    </row>
    <row r="298" spans="1:17" ht="56.25" hidden="1">
      <c r="A298" s="41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4"/>
        <v>0</v>
      </c>
    </row>
    <row r="299" spans="1:17" ht="75" hidden="1">
      <c r="A299" s="41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4"/>
        <v>0</v>
      </c>
    </row>
    <row r="300" spans="1:17" ht="56.25" hidden="1">
      <c r="A300" s="41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4"/>
        <v>0</v>
      </c>
    </row>
    <row r="301" spans="1:17" ht="93.75" hidden="1">
      <c r="A301" s="41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4"/>
        <v>0</v>
      </c>
    </row>
    <row r="302" spans="1:17" ht="75" hidden="1">
      <c r="A302" s="41"/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4"/>
        <v>0</v>
      </c>
    </row>
    <row r="303" spans="1:17" ht="56.25" hidden="1">
      <c r="A303" s="41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4"/>
        <v>0</v>
      </c>
    </row>
    <row r="304" spans="1:17" ht="55.5" hidden="1" customHeight="1">
      <c r="A304" s="41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4"/>
        <v>0</v>
      </c>
    </row>
    <row r="305" spans="1:17" ht="37.5" hidden="1">
      <c r="A305" s="41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4"/>
        <v>0</v>
      </c>
    </row>
    <row r="306" spans="1:17" ht="93.75" hidden="1">
      <c r="A306" s="41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>
        <v>5</v>
      </c>
      <c r="K306" s="10">
        <v>5</v>
      </c>
      <c r="L306" s="10">
        <v>5</v>
      </c>
      <c r="M306" s="20" t="s">
        <v>315</v>
      </c>
      <c r="N306" s="20" t="s">
        <v>315</v>
      </c>
      <c r="O306" s="20" t="s">
        <v>315</v>
      </c>
      <c r="P306" s="12">
        <v>10</v>
      </c>
      <c r="Q306" s="40">
        <f t="shared" si="4"/>
        <v>1</v>
      </c>
    </row>
    <row r="307" spans="1:17" ht="75" hidden="1">
      <c r="A307" s="41" t="s">
        <v>198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>
        <v>12</v>
      </c>
      <c r="K307" s="10">
        <v>19</v>
      </c>
      <c r="L307" s="10">
        <v>19</v>
      </c>
      <c r="M307" s="20" t="s">
        <v>316</v>
      </c>
      <c r="N307" s="20" t="s">
        <v>316</v>
      </c>
      <c r="O307" s="20" t="s">
        <v>316</v>
      </c>
      <c r="P307" s="12">
        <v>10</v>
      </c>
      <c r="Q307" s="40">
        <f t="shared" si="4"/>
        <v>1</v>
      </c>
    </row>
    <row r="308" spans="1:17" ht="56.25" hidden="1">
      <c r="A308" s="41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4"/>
        <v>0</v>
      </c>
    </row>
    <row r="309" spans="1:17" ht="75" hidden="1">
      <c r="A309" s="41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4"/>
        <v>0</v>
      </c>
    </row>
    <row r="310" spans="1:17" ht="56.25" hidden="1">
      <c r="A310" s="41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4"/>
        <v>0</v>
      </c>
    </row>
    <row r="311" spans="1:17" ht="93.75" hidden="1">
      <c r="A311" s="41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4"/>
        <v>0</v>
      </c>
    </row>
    <row r="312" spans="1:17" ht="75" hidden="1">
      <c r="A312" s="41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17</v>
      </c>
      <c r="K314" s="10">
        <f>SUM(K293:K313)</f>
        <v>24</v>
      </c>
      <c r="L314" s="10">
        <f>SUM(L293:L313)</f>
        <v>24</v>
      </c>
      <c r="M314" s="10"/>
      <c r="N314" s="10"/>
      <c r="O314" s="10"/>
      <c r="P314" s="12">
        <v>5</v>
      </c>
      <c r="Q314" s="40">
        <v>1</v>
      </c>
    </row>
    <row r="315" spans="1:17" hidden="1">
      <c r="A315" s="419"/>
      <c r="B315" s="419"/>
      <c r="C315" s="419"/>
      <c r="D315" s="419"/>
      <c r="E315" s="419"/>
      <c r="F315" s="419"/>
      <c r="G315" s="419"/>
      <c r="H315" s="419"/>
      <c r="I315" s="419"/>
      <c r="J315" s="419"/>
      <c r="K315" s="419"/>
      <c r="L315" s="419"/>
      <c r="M315" s="419"/>
      <c r="N315" s="419"/>
      <c r="O315" s="419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85" t="s">
        <v>36</v>
      </c>
      <c r="B317" s="385"/>
      <c r="C317" s="385"/>
      <c r="D317" s="385"/>
      <c r="E317" s="385"/>
      <c r="F317" s="393"/>
      <c r="G317" s="393"/>
      <c r="H317" s="393"/>
      <c r="I317" s="393"/>
      <c r="J317" s="393"/>
      <c r="K317" s="393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85" t="s">
        <v>22</v>
      </c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85">
        <v>5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511" t="s">
        <v>431</v>
      </c>
      <c r="F320" s="512"/>
      <c r="G320" s="512"/>
      <c r="H320" s="512"/>
      <c r="I320" s="512"/>
      <c r="J320" s="512"/>
      <c r="K320" s="512"/>
      <c r="L320" s="6"/>
      <c r="M320" s="6"/>
      <c r="N320" s="6"/>
      <c r="O320" s="6"/>
    </row>
    <row r="321" spans="1:18" ht="66" hidden="1" customHeight="1">
      <c r="A321" s="10" t="s">
        <v>67</v>
      </c>
      <c r="B321" s="10" t="s">
        <v>68</v>
      </c>
      <c r="C321" s="19">
        <v>43823</v>
      </c>
      <c r="D321" s="10">
        <v>2319</v>
      </c>
      <c r="E321" s="444" t="s">
        <v>135</v>
      </c>
      <c r="F321" s="445"/>
      <c r="G321" s="445"/>
      <c r="H321" s="445"/>
      <c r="I321" s="445"/>
      <c r="J321" s="445"/>
      <c r="K321" s="446"/>
      <c r="L321" s="6"/>
      <c r="M321" s="6"/>
      <c r="N321" s="6"/>
      <c r="O321" s="6"/>
    </row>
    <row r="322" spans="1:18" hidden="1">
      <c r="A322" s="411" t="s">
        <v>41</v>
      </c>
      <c r="B322" s="411"/>
      <c r="C322" s="411"/>
      <c r="D322" s="411"/>
      <c r="E322" s="411"/>
      <c r="F322" s="41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41" t="s">
        <v>42</v>
      </c>
      <c r="B323" s="441"/>
      <c r="C323" s="441"/>
      <c r="D323" s="441"/>
      <c r="E323" s="441"/>
      <c r="F323" s="441"/>
      <c r="G323" s="441"/>
      <c r="H323" s="441"/>
      <c r="I323" s="441"/>
      <c r="J323" s="441"/>
      <c r="K323" s="441"/>
      <c r="L323" s="16"/>
      <c r="M323" s="16"/>
      <c r="N323" s="16"/>
      <c r="O323" s="16"/>
      <c r="P323" s="6"/>
    </row>
    <row r="324" spans="1:18" ht="213" hidden="1" customHeight="1">
      <c r="A324" s="441" t="s">
        <v>417</v>
      </c>
      <c r="B324" s="441"/>
      <c r="C324" s="441"/>
      <c r="D324" s="441"/>
      <c r="E324" s="441"/>
      <c r="F324" s="441"/>
      <c r="G324" s="441"/>
      <c r="H324" s="441"/>
      <c r="I324" s="441"/>
      <c r="J324" s="441"/>
      <c r="K324" s="441"/>
      <c r="L324" s="16"/>
      <c r="M324" s="16"/>
      <c r="N324" s="16"/>
      <c r="O324" s="16"/>
      <c r="P324" s="6"/>
    </row>
    <row r="325" spans="1:18" ht="17.25" hidden="1" customHeight="1">
      <c r="A325" s="443" t="s">
        <v>44</v>
      </c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16"/>
      <c r="M325" s="16"/>
      <c r="N325" s="16"/>
      <c r="O325" s="16"/>
      <c r="P325" s="6"/>
    </row>
    <row r="326" spans="1:18" hidden="1">
      <c r="A326" s="411" t="s">
        <v>45</v>
      </c>
      <c r="B326" s="411"/>
      <c r="C326" s="411"/>
      <c r="D326" s="411"/>
      <c r="E326" s="411"/>
      <c r="F326" s="411"/>
      <c r="G326" s="411"/>
      <c r="H326" s="411"/>
      <c r="I326" s="411"/>
      <c r="J326" s="6"/>
      <c r="K326" s="6"/>
      <c r="L326" s="6"/>
      <c r="M326" s="6"/>
      <c r="N326" s="6"/>
      <c r="O326" s="6"/>
      <c r="P326" s="6"/>
    </row>
    <row r="327" spans="1:18" hidden="1">
      <c r="A327" s="389" t="s">
        <v>46</v>
      </c>
      <c r="B327" s="389"/>
      <c r="C327" s="389"/>
      <c r="D327" s="389"/>
      <c r="E327" s="389" t="s">
        <v>47</v>
      </c>
      <c r="F327" s="389"/>
      <c r="G327" s="389"/>
      <c r="H327" s="389" t="s">
        <v>48</v>
      </c>
      <c r="I327" s="389"/>
      <c r="J327" s="389"/>
      <c r="K327" s="389"/>
      <c r="L327" s="389"/>
      <c r="M327" s="6"/>
      <c r="N327" s="6"/>
      <c r="O327" s="6"/>
      <c r="P327" s="6"/>
    </row>
    <row r="328" spans="1:18" hidden="1">
      <c r="A328" s="383">
        <v>1</v>
      </c>
      <c r="B328" s="388"/>
      <c r="C328" s="388"/>
      <c r="D328" s="384"/>
      <c r="E328" s="383">
        <v>2</v>
      </c>
      <c r="F328" s="388"/>
      <c r="G328" s="384"/>
      <c r="H328" s="412">
        <v>3</v>
      </c>
      <c r="I328" s="413"/>
      <c r="J328" s="413"/>
      <c r="K328" s="413"/>
      <c r="L328" s="414"/>
    </row>
    <row r="329" spans="1:18" ht="57.75" hidden="1" customHeight="1">
      <c r="A329" s="390" t="s">
        <v>362</v>
      </c>
      <c r="B329" s="391"/>
      <c r="C329" s="391"/>
      <c r="D329" s="392"/>
      <c r="E329" s="383" t="s">
        <v>50</v>
      </c>
      <c r="F329" s="388"/>
      <c r="G329" s="384"/>
      <c r="H329" s="383" t="s">
        <v>51</v>
      </c>
      <c r="I329" s="388"/>
      <c r="J329" s="388"/>
      <c r="K329" s="388"/>
      <c r="L329" s="384"/>
    </row>
    <row r="330" spans="1:18" ht="63.75" hidden="1" customHeight="1">
      <c r="A330" s="390" t="s">
        <v>362</v>
      </c>
      <c r="B330" s="391"/>
      <c r="C330" s="391"/>
      <c r="D330" s="392"/>
      <c r="E330" s="383" t="s">
        <v>52</v>
      </c>
      <c r="F330" s="388"/>
      <c r="G330" s="384"/>
      <c r="H330" s="383" t="s">
        <v>53</v>
      </c>
      <c r="I330" s="388"/>
      <c r="J330" s="388"/>
      <c r="K330" s="388"/>
      <c r="L330" s="384"/>
    </row>
    <row r="331" spans="1:18" ht="57.75" hidden="1" customHeight="1">
      <c r="A331" s="390" t="s">
        <v>362</v>
      </c>
      <c r="B331" s="391"/>
      <c r="C331" s="391"/>
      <c r="D331" s="392"/>
      <c r="E331" s="383" t="s">
        <v>56</v>
      </c>
      <c r="F331" s="388"/>
      <c r="G331" s="384"/>
      <c r="H331" s="383" t="s">
        <v>51</v>
      </c>
      <c r="I331" s="388"/>
      <c r="J331" s="388"/>
      <c r="K331" s="388"/>
      <c r="L331" s="384"/>
    </row>
    <row r="332" spans="1:18" ht="45" hidden="1" customHeight="1">
      <c r="A332" s="390" t="s">
        <v>363</v>
      </c>
      <c r="B332" s="391"/>
      <c r="C332" s="391"/>
      <c r="D332" s="392"/>
      <c r="E332" s="383" t="s">
        <v>54</v>
      </c>
      <c r="F332" s="388"/>
      <c r="G332" s="384"/>
      <c r="H332" s="412" t="s">
        <v>167</v>
      </c>
      <c r="I332" s="413"/>
      <c r="J332" s="413"/>
      <c r="K332" s="413"/>
      <c r="L332" s="414"/>
    </row>
    <row r="333" spans="1:18" ht="45" customHeight="1">
      <c r="A333" s="170"/>
      <c r="B333" s="170"/>
      <c r="C333" s="170"/>
      <c r="D333" s="170"/>
      <c r="E333" s="25"/>
      <c r="F333" s="25"/>
      <c r="G333" s="25"/>
      <c r="H333" s="169"/>
      <c r="I333" s="169"/>
      <c r="J333" s="169"/>
      <c r="K333" s="169"/>
      <c r="L333" s="169"/>
    </row>
    <row r="334" spans="1:18" ht="23.25" customHeight="1">
      <c r="A334" s="170"/>
      <c r="B334" s="170"/>
      <c r="C334" s="170"/>
      <c r="D334" s="170"/>
      <c r="E334" s="25"/>
      <c r="F334" s="25"/>
      <c r="G334" s="25"/>
      <c r="H334" s="169"/>
      <c r="I334" s="169"/>
      <c r="J334" s="169"/>
      <c r="K334" s="169"/>
      <c r="L334" s="169"/>
    </row>
    <row r="335" spans="1:18">
      <c r="A335" s="438" t="s">
        <v>94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6"/>
      <c r="N335" s="6"/>
      <c r="O335" s="6"/>
      <c r="P335" s="6"/>
    </row>
    <row r="336" spans="1:18" s="37" customFormat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94"/>
      <c r="P336" s="94"/>
      <c r="Q336" s="94"/>
      <c r="R336" s="94"/>
    </row>
    <row r="337" spans="1:18" s="37" customFormat="1" ht="31.5" customHeigh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10"/>
      <c r="N337" s="440"/>
      <c r="O337" s="94"/>
      <c r="P337" s="94"/>
      <c r="Q337" s="94"/>
      <c r="R337" s="94"/>
    </row>
    <row r="338" spans="1:18" s="37" customFormat="1" ht="28.5" customHeight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94"/>
      <c r="P338" s="94"/>
      <c r="Q338" s="94"/>
      <c r="R338" s="94"/>
    </row>
    <row r="339" spans="1:18" s="37" customFormat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26" t="s">
        <v>116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61.5" customHeight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94"/>
      <c r="P341" s="94"/>
      <c r="Q341" s="94"/>
      <c r="R341" s="94"/>
    </row>
    <row r="342" spans="1:18" s="37" customFormat="1" ht="18.75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385" t="s">
        <v>443</v>
      </c>
      <c r="K342" s="385" t="s">
        <v>444</v>
      </c>
      <c r="L342" s="385" t="s">
        <v>445</v>
      </c>
      <c r="M342" s="389" t="s">
        <v>165</v>
      </c>
      <c r="N342" s="385" t="s">
        <v>166</v>
      </c>
      <c r="O342" s="94"/>
      <c r="P342" s="94"/>
      <c r="Q342" s="94"/>
      <c r="R342" s="94"/>
    </row>
    <row r="343" spans="1:18" s="37" customFormat="1" ht="75">
      <c r="A343" s="449"/>
      <c r="B343" s="235" t="s">
        <v>17</v>
      </c>
      <c r="C343" s="235" t="s">
        <v>18</v>
      </c>
      <c r="D343" s="235" t="s">
        <v>235</v>
      </c>
      <c r="E343" s="235" t="s">
        <v>20</v>
      </c>
      <c r="F343" s="235" t="s">
        <v>21</v>
      </c>
      <c r="G343" s="421"/>
      <c r="H343" s="93" t="s">
        <v>22</v>
      </c>
      <c r="I343" s="93" t="s">
        <v>23</v>
      </c>
      <c r="J343" s="376"/>
      <c r="K343" s="376"/>
      <c r="L343" s="408"/>
      <c r="M343" s="389"/>
      <c r="N343" s="385"/>
      <c r="O343" s="94"/>
      <c r="P343" s="94"/>
      <c r="Q343" s="94"/>
      <c r="R343" s="94"/>
    </row>
    <row r="344" spans="1:18" s="37" customFormat="1" ht="93.75" hidden="1" customHeight="1">
      <c r="A344" s="108" t="s">
        <v>238</v>
      </c>
      <c r="B344" s="266" t="s">
        <v>29</v>
      </c>
      <c r="C344" s="266" t="s">
        <v>29</v>
      </c>
      <c r="D344" s="266" t="s">
        <v>214</v>
      </c>
      <c r="E344" s="266" t="s">
        <v>98</v>
      </c>
      <c r="F344" s="434" t="s">
        <v>21</v>
      </c>
      <c r="G344" s="214" t="s">
        <v>236</v>
      </c>
      <c r="H344" s="1" t="s">
        <v>113</v>
      </c>
      <c r="I344" s="1">
        <v>744</v>
      </c>
      <c r="J344" s="1">
        <v>100</v>
      </c>
      <c r="K344" s="219">
        <v>100</v>
      </c>
      <c r="L344" s="219">
        <v>100</v>
      </c>
      <c r="M344" s="217">
        <v>5</v>
      </c>
      <c r="N344" s="217">
        <f>J344*0.05</f>
        <v>5</v>
      </c>
      <c r="O344" s="94"/>
      <c r="P344" s="94"/>
      <c r="Q344" s="94"/>
      <c r="R344" s="94"/>
    </row>
    <row r="345" spans="1:18" s="37" customFormat="1" ht="37.5" hidden="1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213">
        <v>100</v>
      </c>
      <c r="K345" s="213">
        <v>100</v>
      </c>
      <c r="L345" s="213">
        <v>100</v>
      </c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93" hidden="1" customHeight="1">
      <c r="A346" s="487"/>
      <c r="B346" s="489"/>
      <c r="C346" s="489"/>
      <c r="D346" s="489"/>
      <c r="E346" s="489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0</v>
      </c>
      <c r="N346" s="217">
        <v>0</v>
      </c>
      <c r="O346" s="94"/>
      <c r="P346" s="94"/>
      <c r="Q346" s="94"/>
      <c r="R346" s="94"/>
    </row>
    <row r="347" spans="1:18" s="37" customFormat="1" ht="112.5" hidden="1">
      <c r="A347" s="488"/>
      <c r="B347" s="490"/>
      <c r="C347" s="490"/>
      <c r="D347" s="489"/>
      <c r="E347" s="489"/>
      <c r="F347" s="485"/>
      <c r="G347" s="301" t="s">
        <v>420</v>
      </c>
      <c r="H347" s="214" t="s">
        <v>421</v>
      </c>
      <c r="I347" s="220">
        <v>642</v>
      </c>
      <c r="J347" s="311">
        <v>10</v>
      </c>
      <c r="K347" s="311">
        <v>11</v>
      </c>
      <c r="L347" s="311">
        <v>12</v>
      </c>
      <c r="M347" s="256">
        <v>13</v>
      </c>
      <c r="N347" s="309">
        <v>14</v>
      </c>
      <c r="O347" s="94"/>
      <c r="P347" s="94"/>
      <c r="Q347" s="94"/>
      <c r="R347" s="94"/>
    </row>
    <row r="348" spans="1:18" s="37" customFormat="1" ht="37.5" hidden="1">
      <c r="A348" s="486" t="s">
        <v>239</v>
      </c>
      <c r="B348" s="485" t="s">
        <v>29</v>
      </c>
      <c r="C348" s="491" t="s">
        <v>29</v>
      </c>
      <c r="D348" s="434" t="s">
        <v>218</v>
      </c>
      <c r="E348" s="434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30">
        <v>100</v>
      </c>
      <c r="K348" s="330">
        <v>100</v>
      </c>
      <c r="L348" s="330">
        <v>100</v>
      </c>
      <c r="M348" s="327">
        <v>10</v>
      </c>
      <c r="N348" s="327">
        <v>10</v>
      </c>
      <c r="O348" s="277"/>
      <c r="P348" s="277"/>
      <c r="Q348" s="277"/>
      <c r="R348" s="277"/>
    </row>
    <row r="349" spans="1:18" s="37" customFormat="1" ht="93" hidden="1" customHeight="1">
      <c r="A349" s="487"/>
      <c r="B349" s="489"/>
      <c r="C349" s="492"/>
      <c r="D349" s="434"/>
      <c r="E349" s="434"/>
      <c r="F349" s="434"/>
      <c r="G349" s="270" t="s">
        <v>425</v>
      </c>
      <c r="H349" s="266" t="s">
        <v>113</v>
      </c>
      <c r="I349" s="266">
        <v>744</v>
      </c>
      <c r="J349" s="331">
        <v>30</v>
      </c>
      <c r="K349" s="331">
        <v>30</v>
      </c>
      <c r="L349" s="331">
        <v>30</v>
      </c>
      <c r="M349" s="327">
        <v>0</v>
      </c>
      <c r="N349" s="327">
        <v>0</v>
      </c>
      <c r="O349" s="277"/>
      <c r="P349" s="277"/>
      <c r="Q349" s="277"/>
      <c r="R349" s="277"/>
    </row>
    <row r="350" spans="1:18" s="37" customFormat="1" ht="112.5" hidden="1">
      <c r="A350" s="488"/>
      <c r="B350" s="490"/>
      <c r="C350" s="493"/>
      <c r="D350" s="434"/>
      <c r="E350" s="434"/>
      <c r="F350" s="434"/>
      <c r="G350" s="259" t="s">
        <v>420</v>
      </c>
      <c r="H350" s="270" t="s">
        <v>421</v>
      </c>
      <c r="I350" s="280">
        <v>642</v>
      </c>
      <c r="J350" s="279">
        <v>0</v>
      </c>
      <c r="K350" s="279">
        <v>0</v>
      </c>
      <c r="L350" s="279">
        <v>0</v>
      </c>
      <c r="M350" s="279">
        <v>10</v>
      </c>
      <c r="N350" s="279">
        <v>10</v>
      </c>
      <c r="O350" s="277"/>
      <c r="P350" s="277"/>
      <c r="Q350" s="277"/>
      <c r="R350" s="277"/>
    </row>
    <row r="351" spans="1:18" s="37" customFormat="1" ht="37.5" hidden="1">
      <c r="A351" s="486" t="s">
        <v>240</v>
      </c>
      <c r="B351" s="485" t="s">
        <v>29</v>
      </c>
      <c r="C351" s="491" t="s">
        <v>29</v>
      </c>
      <c r="D351" s="434" t="s">
        <v>219</v>
      </c>
      <c r="E351" s="434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269">
        <v>100</v>
      </c>
      <c r="K351" s="269">
        <v>100</v>
      </c>
      <c r="L351" s="269">
        <v>100</v>
      </c>
      <c r="M351" s="275">
        <v>10</v>
      </c>
      <c r="N351" s="275">
        <v>10</v>
      </c>
      <c r="O351" s="277"/>
      <c r="P351" s="277"/>
      <c r="Q351" s="277"/>
      <c r="R351" s="277"/>
    </row>
    <row r="352" spans="1:18" s="37" customFormat="1" ht="93" hidden="1" customHeight="1">
      <c r="A352" s="487"/>
      <c r="B352" s="489"/>
      <c r="C352" s="492"/>
      <c r="D352" s="434"/>
      <c r="E352" s="434"/>
      <c r="F352" s="434"/>
      <c r="G352" s="270" t="s">
        <v>425</v>
      </c>
      <c r="H352" s="266" t="s">
        <v>113</v>
      </c>
      <c r="I352" s="266">
        <v>744</v>
      </c>
      <c r="J352" s="266">
        <v>30</v>
      </c>
      <c r="K352" s="266">
        <v>30</v>
      </c>
      <c r="L352" s="266">
        <v>30</v>
      </c>
      <c r="M352" s="275">
        <v>0</v>
      </c>
      <c r="N352" s="275">
        <v>0</v>
      </c>
      <c r="O352" s="277"/>
      <c r="P352" s="277"/>
      <c r="Q352" s="277"/>
      <c r="R352" s="277"/>
    </row>
    <row r="353" spans="1:18" s="37" customFormat="1" ht="112.5" hidden="1">
      <c r="A353" s="488"/>
      <c r="B353" s="490"/>
      <c r="C353" s="493"/>
      <c r="D353" s="434"/>
      <c r="E353" s="434"/>
      <c r="F353" s="434"/>
      <c r="G353" s="259" t="s">
        <v>420</v>
      </c>
      <c r="H353" s="270" t="s">
        <v>421</v>
      </c>
      <c r="I353" s="280">
        <v>642</v>
      </c>
      <c r="J353" s="279">
        <v>0</v>
      </c>
      <c r="K353" s="279">
        <v>0</v>
      </c>
      <c r="L353" s="279">
        <v>0</v>
      </c>
      <c r="M353" s="279">
        <v>10</v>
      </c>
      <c r="N353" s="279">
        <v>10</v>
      </c>
      <c r="O353" s="277"/>
      <c r="P353" s="277"/>
      <c r="Q353" s="277"/>
      <c r="R353" s="277"/>
    </row>
    <row r="354" spans="1:18" s="37" customFormat="1" ht="37.5">
      <c r="A354" s="486" t="s">
        <v>241</v>
      </c>
      <c r="B354" s="485" t="s">
        <v>29</v>
      </c>
      <c r="C354" s="491" t="s">
        <v>29</v>
      </c>
      <c r="D354" s="434" t="s">
        <v>220</v>
      </c>
      <c r="E354" s="434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269">
        <v>100</v>
      </c>
      <c r="K354" s="269">
        <v>100</v>
      </c>
      <c r="L354" s="269">
        <v>100</v>
      </c>
      <c r="M354" s="275">
        <v>10</v>
      </c>
      <c r="N354" s="275">
        <v>10</v>
      </c>
      <c r="O354" s="277"/>
      <c r="P354" s="277"/>
      <c r="Q354" s="277"/>
      <c r="R354" s="277"/>
    </row>
    <row r="355" spans="1:18" s="37" customFormat="1" ht="93" customHeight="1">
      <c r="A355" s="487"/>
      <c r="B355" s="489"/>
      <c r="C355" s="492"/>
      <c r="D355" s="434"/>
      <c r="E355" s="434"/>
      <c r="F355" s="434"/>
      <c r="G355" s="270" t="s">
        <v>425</v>
      </c>
      <c r="H355" s="266" t="s">
        <v>113</v>
      </c>
      <c r="I355" s="266">
        <v>744</v>
      </c>
      <c r="J355" s="266">
        <v>30</v>
      </c>
      <c r="K355" s="266">
        <v>30</v>
      </c>
      <c r="L355" s="266">
        <v>30</v>
      </c>
      <c r="M355" s="275">
        <v>0</v>
      </c>
      <c r="N355" s="275">
        <v>0</v>
      </c>
      <c r="O355" s="277"/>
      <c r="P355" s="277"/>
      <c r="Q355" s="277"/>
      <c r="R355" s="277"/>
    </row>
    <row r="356" spans="1:18" s="37" customFormat="1" ht="112.5">
      <c r="A356" s="488"/>
      <c r="B356" s="490"/>
      <c r="C356" s="493"/>
      <c r="D356" s="434"/>
      <c r="E356" s="434"/>
      <c r="F356" s="434"/>
      <c r="G356" s="259" t="s">
        <v>420</v>
      </c>
      <c r="H356" s="270" t="s">
        <v>421</v>
      </c>
      <c r="I356" s="280">
        <v>642</v>
      </c>
      <c r="J356" s="279">
        <v>0</v>
      </c>
      <c r="K356" s="279">
        <v>0</v>
      </c>
      <c r="L356" s="279">
        <v>0</v>
      </c>
      <c r="M356" s="279">
        <v>10</v>
      </c>
      <c r="N356" s="279">
        <v>10</v>
      </c>
      <c r="O356" s="277"/>
      <c r="P356" s="277"/>
      <c r="Q356" s="277"/>
      <c r="R356" s="277"/>
    </row>
    <row r="357" spans="1:18" s="37" customFormat="1" ht="37.5" hidden="1">
      <c r="A357" s="486" t="s">
        <v>242</v>
      </c>
      <c r="B357" s="485" t="s">
        <v>29</v>
      </c>
      <c r="C357" s="491" t="s">
        <v>29</v>
      </c>
      <c r="D357" s="434" t="s">
        <v>221</v>
      </c>
      <c r="E357" s="434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269">
        <v>100</v>
      </c>
      <c r="K357" s="269">
        <v>100</v>
      </c>
      <c r="L357" s="269">
        <v>100</v>
      </c>
      <c r="M357" s="275">
        <v>10</v>
      </c>
      <c r="N357" s="275">
        <v>10</v>
      </c>
      <c r="O357" s="277"/>
      <c r="P357" s="277"/>
      <c r="Q357" s="277"/>
      <c r="R357" s="277"/>
    </row>
    <row r="358" spans="1:18" s="37" customFormat="1" ht="93" hidden="1" customHeight="1">
      <c r="A358" s="487"/>
      <c r="B358" s="489"/>
      <c r="C358" s="492"/>
      <c r="D358" s="434"/>
      <c r="E358" s="434"/>
      <c r="F358" s="434"/>
      <c r="G358" s="270" t="s">
        <v>425</v>
      </c>
      <c r="H358" s="266" t="s">
        <v>113</v>
      </c>
      <c r="I358" s="266">
        <v>744</v>
      </c>
      <c r="J358" s="266">
        <v>30</v>
      </c>
      <c r="K358" s="266">
        <v>30</v>
      </c>
      <c r="L358" s="266">
        <v>30</v>
      </c>
      <c r="M358" s="275">
        <v>0</v>
      </c>
      <c r="N358" s="275">
        <v>0</v>
      </c>
      <c r="O358" s="277"/>
      <c r="P358" s="277"/>
      <c r="Q358" s="277"/>
      <c r="R358" s="277"/>
    </row>
    <row r="359" spans="1:18" s="37" customFormat="1" ht="112.5" hidden="1">
      <c r="A359" s="488"/>
      <c r="B359" s="490"/>
      <c r="C359" s="493"/>
      <c r="D359" s="434"/>
      <c r="E359" s="434"/>
      <c r="F359" s="434"/>
      <c r="G359" s="259" t="s">
        <v>420</v>
      </c>
      <c r="H359" s="270" t="s">
        <v>421</v>
      </c>
      <c r="I359" s="280">
        <v>642</v>
      </c>
      <c r="J359" s="279">
        <v>0</v>
      </c>
      <c r="K359" s="279">
        <v>0</v>
      </c>
      <c r="L359" s="279">
        <v>0</v>
      </c>
      <c r="M359" s="279">
        <v>10</v>
      </c>
      <c r="N359" s="279">
        <v>10</v>
      </c>
      <c r="O359" s="277"/>
      <c r="P359" s="277"/>
      <c r="Q359" s="277"/>
      <c r="R359" s="277"/>
    </row>
    <row r="360" spans="1:18" s="37" customFormat="1" ht="37.5" hidden="1">
      <c r="A360" s="486" t="s">
        <v>243</v>
      </c>
      <c r="B360" s="485" t="s">
        <v>29</v>
      </c>
      <c r="C360" s="491" t="s">
        <v>29</v>
      </c>
      <c r="D360" s="434" t="s">
        <v>427</v>
      </c>
      <c r="E360" s="434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269">
        <v>100</v>
      </c>
      <c r="K360" s="269">
        <v>100</v>
      </c>
      <c r="L360" s="269">
        <v>100</v>
      </c>
      <c r="M360" s="275">
        <v>10</v>
      </c>
      <c r="N360" s="275">
        <v>10</v>
      </c>
      <c r="O360" s="277"/>
      <c r="P360" s="277"/>
      <c r="Q360" s="277"/>
      <c r="R360" s="277"/>
    </row>
    <row r="361" spans="1:18" s="37" customFormat="1" ht="93" hidden="1" customHeight="1">
      <c r="A361" s="487"/>
      <c r="B361" s="489"/>
      <c r="C361" s="492"/>
      <c r="D361" s="434"/>
      <c r="E361" s="434"/>
      <c r="F361" s="434"/>
      <c r="G361" s="270" t="s">
        <v>425</v>
      </c>
      <c r="H361" s="266" t="s">
        <v>113</v>
      </c>
      <c r="I361" s="266">
        <v>744</v>
      </c>
      <c r="J361" s="266">
        <v>30</v>
      </c>
      <c r="K361" s="266">
        <v>30</v>
      </c>
      <c r="L361" s="266">
        <v>30</v>
      </c>
      <c r="M361" s="275">
        <v>0</v>
      </c>
      <c r="N361" s="275">
        <v>0</v>
      </c>
      <c r="O361" s="277"/>
      <c r="P361" s="277"/>
      <c r="Q361" s="277"/>
      <c r="R361" s="277"/>
    </row>
    <row r="362" spans="1:18" s="37" customFormat="1" ht="112.5" hidden="1">
      <c r="A362" s="488"/>
      <c r="B362" s="490"/>
      <c r="C362" s="493"/>
      <c r="D362" s="434"/>
      <c r="E362" s="434"/>
      <c r="F362" s="434"/>
      <c r="G362" s="259" t="s">
        <v>420</v>
      </c>
      <c r="H362" s="270" t="s">
        <v>421</v>
      </c>
      <c r="I362" s="280">
        <v>642</v>
      </c>
      <c r="J362" s="279">
        <v>0</v>
      </c>
      <c r="K362" s="279">
        <v>0</v>
      </c>
      <c r="L362" s="279">
        <v>0</v>
      </c>
      <c r="M362" s="279">
        <v>10</v>
      </c>
      <c r="N362" s="279">
        <v>10</v>
      </c>
      <c r="O362" s="277"/>
      <c r="P362" s="277"/>
      <c r="Q362" s="277"/>
      <c r="R362" s="277"/>
    </row>
    <row r="363" spans="1:18" s="37" customFormat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>
      <c r="A364" s="125"/>
      <c r="B364" s="120"/>
      <c r="C364" s="120"/>
      <c r="D364" s="120"/>
      <c r="E364" s="120"/>
      <c r="F364" s="120"/>
      <c r="G364" s="291"/>
      <c r="H364" s="292"/>
      <c r="I364" s="365"/>
      <c r="J364" s="49"/>
      <c r="K364" s="49"/>
      <c r="L364" s="49"/>
      <c r="M364" s="49"/>
      <c r="N364" s="49"/>
      <c r="O364" s="364"/>
      <c r="P364" s="364"/>
      <c r="Q364" s="364"/>
      <c r="R364" s="364"/>
    </row>
    <row r="365" spans="1:18" s="37" customFormat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t="79.5" customHeight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364"/>
    </row>
    <row r="368" spans="1:18" s="37" customFormat="1" ht="18.75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376" t="s">
        <v>165</v>
      </c>
      <c r="Q368" s="385" t="s">
        <v>166</v>
      </c>
      <c r="R368" s="364"/>
    </row>
    <row r="369" spans="1:18" s="37" customFormat="1" ht="75">
      <c r="A369" s="421"/>
      <c r="B369" s="361" t="s">
        <v>17</v>
      </c>
      <c r="C369" s="361" t="s">
        <v>18</v>
      </c>
      <c r="D369" s="361" t="s">
        <v>213</v>
      </c>
      <c r="E369" s="361" t="s">
        <v>20</v>
      </c>
      <c r="F369" s="361" t="s">
        <v>21</v>
      </c>
      <c r="G369" s="421"/>
      <c r="H369" s="361" t="s">
        <v>28</v>
      </c>
      <c r="I369" s="361" t="s">
        <v>23</v>
      </c>
      <c r="J369" s="385"/>
      <c r="K369" s="385"/>
      <c r="L369" s="386"/>
      <c r="M369" s="385"/>
      <c r="N369" s="385"/>
      <c r="O369" s="386"/>
      <c r="P369" s="378"/>
      <c r="Q369" s="385"/>
      <c r="R369" s="364"/>
    </row>
    <row r="370" spans="1:18" s="37" customFormat="1">
      <c r="A370" s="93">
        <v>1</v>
      </c>
      <c r="B370" s="93">
        <v>2</v>
      </c>
      <c r="C370" s="93">
        <v>3</v>
      </c>
      <c r="D370" s="93">
        <v>4</v>
      </c>
      <c r="E370" s="93">
        <v>5</v>
      </c>
      <c r="F370" s="93">
        <v>6</v>
      </c>
      <c r="G370" s="93">
        <v>7</v>
      </c>
      <c r="H370" s="93">
        <v>8</v>
      </c>
      <c r="I370" s="93">
        <v>9</v>
      </c>
      <c r="J370" s="103">
        <v>10</v>
      </c>
      <c r="K370" s="93">
        <v>11</v>
      </c>
      <c r="L370" s="93">
        <v>12</v>
      </c>
      <c r="M370" s="93">
        <v>13</v>
      </c>
      <c r="N370" s="93">
        <v>14</v>
      </c>
      <c r="O370" s="93">
        <v>15</v>
      </c>
      <c r="P370" s="33">
        <v>16</v>
      </c>
      <c r="Q370" s="33">
        <v>17</v>
      </c>
      <c r="R370" s="94"/>
    </row>
    <row r="371" spans="1:18" s="37" customFormat="1" ht="56.25" hidden="1">
      <c r="A371" s="108" t="s">
        <v>238</v>
      </c>
      <c r="B371" s="1" t="s">
        <v>29</v>
      </c>
      <c r="C371" s="1" t="s">
        <v>29</v>
      </c>
      <c r="D371" s="1" t="s">
        <v>214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45"/>
      <c r="K371" s="45">
        <f t="shared" ref="K371:K376" si="5">J371</f>
        <v>0</v>
      </c>
      <c r="L371" s="45">
        <f t="shared" ref="L371:L376" si="6">J371</f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34"/>
    </row>
    <row r="372" spans="1:18" s="37" customFormat="1" ht="56.25" hidden="1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98"/>
      <c r="K372" s="98"/>
      <c r="L372" s="98"/>
      <c r="M372" s="133"/>
      <c r="N372" s="1" t="s">
        <v>21</v>
      </c>
      <c r="O372" s="1" t="s">
        <v>21</v>
      </c>
      <c r="P372" s="12">
        <v>10</v>
      </c>
      <c r="Q372" s="40">
        <f t="shared" ref="Q372:Q378" si="7">J372*0.1</f>
        <v>0</v>
      </c>
      <c r="R372" s="134"/>
    </row>
    <row r="373" spans="1:18" s="37" customFormat="1" ht="56.25" hidden="1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/>
      <c r="K373" s="45">
        <f t="shared" si="5"/>
        <v>0</v>
      </c>
      <c r="L373" s="45">
        <f t="shared" si="6"/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7"/>
        <v>0</v>
      </c>
      <c r="R373" s="134"/>
    </row>
    <row r="374" spans="1:18" s="37" customFormat="1" ht="56.25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>
        <v>1555</v>
      </c>
      <c r="K374" s="45">
        <f t="shared" si="5"/>
        <v>1555</v>
      </c>
      <c r="L374" s="45">
        <f t="shared" si="6"/>
        <v>1555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7"/>
        <v>156</v>
      </c>
      <c r="R374" s="94"/>
    </row>
    <row r="375" spans="1:18" s="37" customFormat="1" ht="56.25" hidden="1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/>
      <c r="K375" s="45">
        <f t="shared" si="5"/>
        <v>0</v>
      </c>
      <c r="L375" s="45">
        <f t="shared" si="6"/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7"/>
        <v>0</v>
      </c>
      <c r="R375" s="94"/>
    </row>
    <row r="376" spans="1:18" s="37" customFormat="1" ht="56.25" hidden="1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45"/>
      <c r="K376" s="45">
        <f t="shared" si="5"/>
        <v>0</v>
      </c>
      <c r="L376" s="45">
        <f t="shared" si="6"/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7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7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1555</v>
      </c>
      <c r="K378" s="48">
        <f>SUM(K371:K377)</f>
        <v>1555</v>
      </c>
      <c r="L378" s="48">
        <f>SUM(L371:L377)</f>
        <v>1555</v>
      </c>
      <c r="M378" s="1"/>
      <c r="N378" s="1"/>
      <c r="O378" s="1"/>
      <c r="P378" s="12">
        <v>10</v>
      </c>
      <c r="Q378" s="40">
        <f t="shared" si="7"/>
        <v>156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6"/>
    </row>
    <row r="381" spans="1:18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85">
        <v>5</v>
      </c>
      <c r="F383" s="393"/>
      <c r="G383" s="393"/>
      <c r="H383" s="393"/>
      <c r="I383" s="393"/>
      <c r="J383" s="393"/>
      <c r="K383" s="393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6"/>
      <c r="M384" s="6"/>
      <c r="N384" s="6"/>
      <c r="O384" s="6"/>
      <c r="P384" s="6"/>
    </row>
    <row r="385" spans="1:17">
      <c r="A385" s="411" t="s">
        <v>41</v>
      </c>
      <c r="B385" s="411"/>
      <c r="C385" s="411"/>
      <c r="D385" s="411"/>
      <c r="E385" s="411"/>
      <c r="F385" s="41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16"/>
      <c r="M386" s="16"/>
      <c r="N386" s="16"/>
      <c r="O386" s="16"/>
      <c r="P386" s="6"/>
    </row>
    <row r="387" spans="1:17" ht="153.75" customHeight="1">
      <c r="A387" s="441" t="s">
        <v>412</v>
      </c>
      <c r="B387" s="441"/>
      <c r="C387" s="441"/>
      <c r="D387" s="441"/>
      <c r="E387" s="441"/>
      <c r="F387" s="441"/>
      <c r="G387" s="441"/>
      <c r="H387" s="441"/>
      <c r="I387" s="441"/>
      <c r="J387" s="441"/>
      <c r="K387" s="441"/>
      <c r="L387" s="16"/>
      <c r="M387" s="16"/>
      <c r="N387" s="16"/>
      <c r="O387" s="16"/>
      <c r="P387" s="6"/>
    </row>
    <row r="388" spans="1:17" ht="17.25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16"/>
      <c r="M388" s="16"/>
      <c r="N388" s="16"/>
      <c r="O388" s="16"/>
      <c r="P388" s="6"/>
    </row>
    <row r="389" spans="1:17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6"/>
      <c r="K389" s="6"/>
      <c r="L389" s="6"/>
      <c r="M389" s="6"/>
      <c r="N389" s="6"/>
      <c r="O389" s="6"/>
      <c r="P389" s="6"/>
    </row>
    <row r="390" spans="1:17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6"/>
      <c r="N390" s="6"/>
      <c r="O390" s="6"/>
      <c r="P390" s="6"/>
    </row>
    <row r="391" spans="1:17">
      <c r="A391" s="383">
        <v>1</v>
      </c>
      <c r="B391" s="388"/>
      <c r="C391" s="388"/>
      <c r="D391" s="384"/>
      <c r="E391" s="383">
        <v>2</v>
      </c>
      <c r="F391" s="388"/>
      <c r="G391" s="384"/>
      <c r="H391" s="412">
        <v>3</v>
      </c>
      <c r="I391" s="413"/>
      <c r="J391" s="413"/>
      <c r="K391" s="413"/>
      <c r="L391" s="414"/>
    </row>
    <row r="392" spans="1:17" ht="57.75" customHeight="1">
      <c r="A392" s="390" t="s">
        <v>362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17" ht="63.75" customHeight="1">
      <c r="A393" s="390" t="s">
        <v>362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17" ht="57.75" customHeight="1">
      <c r="A394" s="390" t="s">
        <v>362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17" ht="45" customHeight="1">
      <c r="A395" s="390" t="s">
        <v>363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17" s="37" customFormat="1">
      <c r="A396" s="424" t="s">
        <v>406</v>
      </c>
      <c r="B396" s="425"/>
      <c r="C396" s="425"/>
      <c r="D396" s="425"/>
      <c r="E396" s="425"/>
      <c r="F396" s="425"/>
      <c r="G396" s="425"/>
      <c r="H396" s="425"/>
      <c r="I396" s="425"/>
      <c r="J396" s="425"/>
      <c r="K396" s="425"/>
      <c r="L396" s="425"/>
      <c r="M396" s="425"/>
      <c r="N396" s="425"/>
      <c r="O396" s="425"/>
      <c r="P396" s="9"/>
      <c r="Q396" s="114"/>
    </row>
    <row r="397" spans="1:17" s="37" customFormat="1">
      <c r="A397" s="209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24" t="s">
        <v>259</v>
      </c>
      <c r="B398" s="424"/>
      <c r="C398" s="424"/>
      <c r="D398" s="424"/>
      <c r="E398" s="424"/>
      <c r="F398" s="424"/>
      <c r="G398" s="424"/>
      <c r="H398" s="424"/>
      <c r="I398" s="424"/>
      <c r="J398" s="424"/>
      <c r="K398" s="424"/>
      <c r="L398" s="424"/>
      <c r="M398" s="409" t="s">
        <v>179</v>
      </c>
      <c r="N398" s="389" t="s">
        <v>21</v>
      </c>
      <c r="O398" s="6"/>
      <c r="P398" s="6"/>
    </row>
    <row r="399" spans="1:17">
      <c r="A399" s="411" t="s">
        <v>260</v>
      </c>
      <c r="B399" s="411"/>
      <c r="C399" s="411"/>
      <c r="D399" s="411"/>
      <c r="E399" s="411"/>
      <c r="F399" s="411"/>
      <c r="G399" s="411"/>
      <c r="H399" s="411"/>
      <c r="I399" s="411"/>
      <c r="J399" s="411"/>
      <c r="K399" s="411"/>
      <c r="L399" s="411"/>
      <c r="M399" s="410"/>
      <c r="N399" s="389"/>
      <c r="O399" s="6"/>
      <c r="P399" s="6"/>
    </row>
    <row r="400" spans="1:17" ht="34.5" customHeight="1">
      <c r="A400" s="6" t="s">
        <v>261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10"/>
      <c r="N400" s="389"/>
      <c r="O400" s="6"/>
      <c r="P400" s="6"/>
    </row>
    <row r="401" spans="1:31" ht="27" customHeight="1">
      <c r="A401" s="411" t="s">
        <v>257</v>
      </c>
      <c r="B401" s="411"/>
      <c r="C401" s="411"/>
      <c r="D401" s="411"/>
      <c r="E401" s="411"/>
      <c r="F401" s="411"/>
      <c r="G401" s="411"/>
      <c r="H401" s="411"/>
      <c r="I401" s="411"/>
      <c r="J401" s="411"/>
      <c r="K401" s="411"/>
      <c r="L401" s="411"/>
      <c r="M401" s="6"/>
      <c r="N401" s="9"/>
      <c r="O401" s="6"/>
      <c r="P401" s="6"/>
    </row>
    <row r="402" spans="1:31">
      <c r="A402" s="423" t="s">
        <v>258</v>
      </c>
      <c r="B402" s="423"/>
      <c r="C402" s="423"/>
      <c r="D402" s="423"/>
      <c r="E402" s="423"/>
      <c r="F402" s="423"/>
      <c r="G402" s="423"/>
      <c r="H402" s="423"/>
      <c r="I402" s="423"/>
      <c r="J402" s="423"/>
      <c r="K402" s="357"/>
      <c r="L402" s="357"/>
      <c r="M402" s="357"/>
      <c r="N402" s="362"/>
      <c r="O402" s="357"/>
      <c r="P402" s="357"/>
    </row>
    <row r="403" spans="1:31" s="37" customFormat="1" ht="96" customHeight="1">
      <c r="A403" s="387" t="s">
        <v>252</v>
      </c>
      <c r="B403" s="387" t="s">
        <v>246</v>
      </c>
      <c r="C403" s="387"/>
      <c r="D403" s="387"/>
      <c r="E403" s="387" t="s">
        <v>247</v>
      </c>
      <c r="F403" s="387"/>
      <c r="G403" s="387" t="s">
        <v>248</v>
      </c>
      <c r="H403" s="387"/>
      <c r="I403" s="387"/>
      <c r="J403" s="387" t="s">
        <v>249</v>
      </c>
      <c r="K403" s="387"/>
      <c r="L403" s="387"/>
      <c r="M403" s="387" t="s">
        <v>253</v>
      </c>
      <c r="N403" s="387"/>
      <c r="O403" s="362"/>
      <c r="P403" s="114"/>
    </row>
    <row r="404" spans="1:31" s="37" customFormat="1" ht="87.75" customHeight="1">
      <c r="A404" s="387"/>
      <c r="B404" s="447" t="s">
        <v>255</v>
      </c>
      <c r="C404" s="447" t="s">
        <v>255</v>
      </c>
      <c r="D404" s="447" t="s">
        <v>255</v>
      </c>
      <c r="E404" s="447" t="s">
        <v>255</v>
      </c>
      <c r="F404" s="447" t="s">
        <v>255</v>
      </c>
      <c r="G404" s="387" t="s">
        <v>254</v>
      </c>
      <c r="H404" s="387" t="s">
        <v>250</v>
      </c>
      <c r="I404" s="387"/>
      <c r="J404" s="482" t="s">
        <v>443</v>
      </c>
      <c r="K404" s="482" t="s">
        <v>444</v>
      </c>
      <c r="L404" s="482" t="s">
        <v>445</v>
      </c>
      <c r="M404" s="387" t="s">
        <v>165</v>
      </c>
      <c r="N404" s="387" t="s">
        <v>166</v>
      </c>
      <c r="O404" s="362"/>
      <c r="P404" s="114"/>
    </row>
    <row r="405" spans="1:31" s="37" customFormat="1" ht="58.5" customHeight="1">
      <c r="A405" s="387"/>
      <c r="B405" s="448"/>
      <c r="C405" s="448"/>
      <c r="D405" s="448"/>
      <c r="E405" s="448"/>
      <c r="F405" s="448"/>
      <c r="G405" s="387"/>
      <c r="H405" s="358" t="s">
        <v>22</v>
      </c>
      <c r="I405" s="367" t="s">
        <v>256</v>
      </c>
      <c r="J405" s="482"/>
      <c r="K405" s="387"/>
      <c r="L405" s="387"/>
      <c r="M405" s="387"/>
      <c r="N405" s="387"/>
      <c r="O405" s="362"/>
      <c r="P405" s="114"/>
    </row>
    <row r="406" spans="1:31" s="37" customFormat="1">
      <c r="A406" s="358">
        <v>1</v>
      </c>
      <c r="B406" s="358">
        <v>2</v>
      </c>
      <c r="C406" s="358">
        <v>3</v>
      </c>
      <c r="D406" s="358">
        <v>4</v>
      </c>
      <c r="E406" s="358">
        <v>5</v>
      </c>
      <c r="F406" s="358">
        <v>6</v>
      </c>
      <c r="G406" s="358">
        <v>7</v>
      </c>
      <c r="H406" s="358">
        <v>8</v>
      </c>
      <c r="I406" s="358">
        <v>9</v>
      </c>
      <c r="J406" s="358">
        <v>10</v>
      </c>
      <c r="K406" s="358">
        <v>11</v>
      </c>
      <c r="L406" s="358">
        <v>12</v>
      </c>
      <c r="M406" s="358">
        <v>13</v>
      </c>
      <c r="N406" s="358">
        <v>14</v>
      </c>
      <c r="O406" s="362"/>
      <c r="P406" s="114"/>
    </row>
    <row r="407" spans="1:31" s="37" customFormat="1">
      <c r="A407" s="387" t="s">
        <v>21</v>
      </c>
      <c r="B407" s="387" t="s">
        <v>21</v>
      </c>
      <c r="C407" s="387" t="s">
        <v>21</v>
      </c>
      <c r="D407" s="387" t="s">
        <v>21</v>
      </c>
      <c r="E407" s="387" t="s">
        <v>21</v>
      </c>
      <c r="F407" s="387" t="s">
        <v>21</v>
      </c>
      <c r="G407" s="358" t="s">
        <v>21</v>
      </c>
      <c r="H407" s="358" t="s">
        <v>21</v>
      </c>
      <c r="I407" s="358" t="s">
        <v>21</v>
      </c>
      <c r="J407" s="358" t="s">
        <v>21</v>
      </c>
      <c r="K407" s="358" t="s">
        <v>21</v>
      </c>
      <c r="L407" s="358" t="s">
        <v>21</v>
      </c>
      <c r="M407" s="358" t="s">
        <v>21</v>
      </c>
      <c r="N407" s="358" t="s">
        <v>21</v>
      </c>
      <c r="O407" s="362"/>
      <c r="P407" s="114"/>
    </row>
    <row r="408" spans="1:31" s="37" customFormat="1">
      <c r="A408" s="387"/>
      <c r="B408" s="387"/>
      <c r="C408" s="387"/>
      <c r="D408" s="387"/>
      <c r="E408" s="387"/>
      <c r="F408" s="387"/>
      <c r="G408" s="358" t="s">
        <v>21</v>
      </c>
      <c r="H408" s="358" t="s">
        <v>21</v>
      </c>
      <c r="I408" s="358" t="s">
        <v>21</v>
      </c>
      <c r="J408" s="358" t="s">
        <v>21</v>
      </c>
      <c r="K408" s="358" t="s">
        <v>21</v>
      </c>
      <c r="L408" s="358" t="s">
        <v>21</v>
      </c>
      <c r="M408" s="358" t="s">
        <v>21</v>
      </c>
      <c r="N408" s="358" t="s">
        <v>21</v>
      </c>
      <c r="O408" s="362"/>
      <c r="P408" s="114"/>
    </row>
    <row r="409" spans="1:31" s="37" customFormat="1">
      <c r="A409" s="371"/>
      <c r="B409" s="371"/>
      <c r="C409" s="371"/>
      <c r="D409" s="371"/>
      <c r="E409" s="371"/>
      <c r="F409" s="371"/>
      <c r="G409" s="371"/>
      <c r="H409" s="371"/>
      <c r="I409" s="371"/>
      <c r="J409" s="371"/>
      <c r="K409" s="371"/>
      <c r="L409" s="371"/>
      <c r="M409" s="371"/>
      <c r="N409" s="371"/>
      <c r="O409" s="362"/>
      <c r="P409" s="114"/>
    </row>
    <row r="410" spans="1:31" s="37" customFormat="1">
      <c r="A410" s="423" t="s">
        <v>472</v>
      </c>
      <c r="B410" s="423"/>
      <c r="C410" s="423"/>
      <c r="D410" s="423"/>
      <c r="E410" s="423"/>
      <c r="F410" s="423"/>
      <c r="G410" s="423"/>
      <c r="H410" s="423"/>
      <c r="I410" s="423"/>
      <c r="J410" s="423"/>
      <c r="K410" s="119"/>
      <c r="L410" s="119"/>
      <c r="M410" s="120"/>
      <c r="N410" s="120"/>
      <c r="O410" s="120"/>
      <c r="P410" s="364" t="s">
        <v>430</v>
      </c>
      <c r="Q410" s="362"/>
    </row>
    <row r="411" spans="1:31" s="37" customFormat="1" ht="95.25" customHeight="1">
      <c r="A411" s="397" t="s">
        <v>252</v>
      </c>
      <c r="B411" s="387" t="s">
        <v>246</v>
      </c>
      <c r="C411" s="387"/>
      <c r="D411" s="387"/>
      <c r="E411" s="387" t="s">
        <v>247</v>
      </c>
      <c r="F411" s="387"/>
      <c r="G411" s="387" t="s">
        <v>251</v>
      </c>
      <c r="H411" s="387"/>
      <c r="I411" s="387"/>
      <c r="J411" s="405" t="s">
        <v>429</v>
      </c>
      <c r="K411" s="406"/>
      <c r="L411" s="407"/>
      <c r="M411" s="398" t="s">
        <v>262</v>
      </c>
      <c r="N411" s="399"/>
      <c r="O411" s="400"/>
      <c r="P411" s="401" t="s">
        <v>253</v>
      </c>
      <c r="Q411" s="401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482" t="s">
        <v>443</v>
      </c>
      <c r="K412" s="482" t="s">
        <v>444</v>
      </c>
      <c r="L412" s="482" t="s">
        <v>445</v>
      </c>
      <c r="M412" s="482" t="s">
        <v>443</v>
      </c>
      <c r="N412" s="482" t="s">
        <v>444</v>
      </c>
      <c r="O412" s="482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359" t="s">
        <v>256</v>
      </c>
      <c r="J413" s="482"/>
      <c r="K413" s="387"/>
      <c r="L413" s="387"/>
      <c r="M413" s="482"/>
      <c r="N413" s="387"/>
      <c r="O413" s="387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6">
        <v>1</v>
      </c>
      <c r="B414" s="366">
        <v>2</v>
      </c>
      <c r="C414" s="366">
        <v>3</v>
      </c>
      <c r="D414" s="369">
        <v>4</v>
      </c>
      <c r="E414" s="366">
        <v>5</v>
      </c>
      <c r="F414" s="366">
        <v>6</v>
      </c>
      <c r="G414" s="370">
        <v>7</v>
      </c>
      <c r="H414" s="366">
        <v>8</v>
      </c>
      <c r="I414" s="366">
        <v>9</v>
      </c>
      <c r="J414" s="358">
        <v>10</v>
      </c>
      <c r="K414" s="366">
        <v>11</v>
      </c>
      <c r="L414" s="366">
        <v>12</v>
      </c>
      <c r="M414" s="366">
        <v>13</v>
      </c>
      <c r="N414" s="366">
        <v>14</v>
      </c>
      <c r="O414" s="366">
        <v>15</v>
      </c>
      <c r="P414" s="366">
        <v>16</v>
      </c>
      <c r="Q414" s="366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366" t="s">
        <v>21</v>
      </c>
      <c r="H415" s="366" t="s">
        <v>21</v>
      </c>
      <c r="I415" s="366" t="s">
        <v>21</v>
      </c>
      <c r="J415" s="358" t="s">
        <v>21</v>
      </c>
      <c r="K415" s="366" t="s">
        <v>21</v>
      </c>
      <c r="L415" s="366" t="s">
        <v>21</v>
      </c>
      <c r="M415" s="366" t="s">
        <v>21</v>
      </c>
      <c r="N415" s="366" t="s">
        <v>21</v>
      </c>
      <c r="O415" s="366" t="s">
        <v>21</v>
      </c>
      <c r="P415" s="366" t="s">
        <v>21</v>
      </c>
      <c r="Q415" s="366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366" t="s">
        <v>21</v>
      </c>
      <c r="H416" s="366" t="s">
        <v>21</v>
      </c>
      <c r="I416" s="366" t="s">
        <v>21</v>
      </c>
      <c r="J416" s="358" t="s">
        <v>21</v>
      </c>
      <c r="K416" s="366" t="s">
        <v>21</v>
      </c>
      <c r="L416" s="366" t="s">
        <v>21</v>
      </c>
      <c r="M416" s="366" t="s">
        <v>21</v>
      </c>
      <c r="N416" s="366" t="s">
        <v>21</v>
      </c>
      <c r="O416" s="366" t="s">
        <v>21</v>
      </c>
      <c r="P416" s="366" t="s">
        <v>21</v>
      </c>
      <c r="Q416" s="366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8"/>
      <c r="B417" s="368"/>
      <c r="C417" s="368"/>
      <c r="D417" s="81"/>
      <c r="E417" s="368"/>
      <c r="F417" s="368"/>
      <c r="G417" s="82"/>
      <c r="H417" s="368"/>
      <c r="I417" s="368"/>
      <c r="J417" s="371"/>
      <c r="K417" s="368"/>
      <c r="L417" s="368"/>
      <c r="M417" s="368"/>
      <c r="N417" s="368"/>
      <c r="O417" s="368"/>
      <c r="P417" s="368"/>
      <c r="Q417" s="368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22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24" t="s">
        <v>245</v>
      </c>
      <c r="B419" s="425"/>
      <c r="C419" s="425"/>
      <c r="D419" s="425"/>
      <c r="E419" s="425"/>
      <c r="F419" s="425"/>
      <c r="G419" s="425"/>
      <c r="H419" s="425"/>
      <c r="I419" s="425"/>
      <c r="J419" s="425"/>
      <c r="K419" s="425"/>
      <c r="L419" s="425"/>
      <c r="M419" s="425"/>
      <c r="N419" s="425"/>
      <c r="O419" s="425"/>
      <c r="P419" s="6"/>
    </row>
    <row r="420" spans="1:3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6"/>
    </row>
    <row r="421" spans="1:3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>
      <c r="A425" s="422" t="s">
        <v>75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6"/>
      <c r="N427" s="6"/>
      <c r="O427" s="6"/>
      <c r="P427" s="6"/>
    </row>
    <row r="428" spans="1:31">
      <c r="A428" s="415" t="s">
        <v>78</v>
      </c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6"/>
    </row>
    <row r="429" spans="1:31" ht="60.75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</row>
    <row r="430" spans="1:31" ht="60.75" customHeight="1">
      <c r="A430" s="415" t="s">
        <v>122</v>
      </c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6"/>
    </row>
    <row r="432" spans="1:31">
      <c r="A432" s="10" t="s">
        <v>80</v>
      </c>
      <c r="B432" s="385" t="s">
        <v>81</v>
      </c>
      <c r="C432" s="393"/>
      <c r="D432" s="393"/>
      <c r="E432" s="386" t="s">
        <v>82</v>
      </c>
      <c r="F432" s="393"/>
      <c r="G432" s="393"/>
      <c r="H432" s="393"/>
      <c r="I432" s="393"/>
      <c r="J432" s="393"/>
      <c r="K432" s="393"/>
      <c r="L432" s="393"/>
      <c r="M432" s="6"/>
      <c r="N432" s="6"/>
      <c r="O432" s="6"/>
      <c r="P432" s="6"/>
    </row>
    <row r="433" spans="1:16">
      <c r="A433" s="10">
        <v>1</v>
      </c>
      <c r="B433" s="385">
        <v>2</v>
      </c>
      <c r="C433" s="393"/>
      <c r="D433" s="393"/>
      <c r="E433" s="389">
        <v>3</v>
      </c>
      <c r="F433" s="389"/>
      <c r="G433" s="389"/>
      <c r="H433" s="389"/>
      <c r="I433" s="389"/>
      <c r="J433" s="389"/>
      <c r="K433" s="393"/>
      <c r="L433" s="393"/>
      <c r="M433" s="6"/>
      <c r="N433" s="6"/>
      <c r="O433" s="6"/>
      <c r="P433" s="6"/>
    </row>
    <row r="434" spans="1:16" ht="33.75" customHeight="1">
      <c r="A434" s="10" t="s">
        <v>83</v>
      </c>
      <c r="B434" s="385" t="s">
        <v>228</v>
      </c>
      <c r="C434" s="393"/>
      <c r="D434" s="393"/>
      <c r="E434" s="389" t="s">
        <v>84</v>
      </c>
      <c r="F434" s="389"/>
      <c r="G434" s="389"/>
      <c r="H434" s="389"/>
      <c r="I434" s="389"/>
      <c r="J434" s="389"/>
      <c r="K434" s="389"/>
      <c r="L434" s="389"/>
      <c r="M434" s="6"/>
      <c r="N434" s="6"/>
      <c r="O434" s="6"/>
      <c r="P434" s="6"/>
    </row>
    <row r="435" spans="1:16" ht="42.75" customHeight="1">
      <c r="A435" s="10" t="s">
        <v>85</v>
      </c>
      <c r="B435" s="385" t="s">
        <v>86</v>
      </c>
      <c r="C435" s="386"/>
      <c r="D435" s="386"/>
      <c r="E435" s="389" t="s">
        <v>84</v>
      </c>
      <c r="F435" s="389"/>
      <c r="G435" s="389"/>
      <c r="H435" s="389"/>
      <c r="I435" s="389"/>
      <c r="J435" s="389"/>
      <c r="K435" s="389"/>
      <c r="L435" s="389"/>
      <c r="M435" s="6"/>
      <c r="N435" s="6"/>
      <c r="O435" s="6"/>
      <c r="P435" s="6"/>
    </row>
    <row r="436" spans="1:16" ht="42" customHeight="1">
      <c r="A436" s="10" t="s">
        <v>87</v>
      </c>
      <c r="B436" s="385" t="s">
        <v>199</v>
      </c>
      <c r="C436" s="393"/>
      <c r="D436" s="393"/>
      <c r="E436" s="389" t="s">
        <v>84</v>
      </c>
      <c r="F436" s="389"/>
      <c r="G436" s="389"/>
      <c r="H436" s="389"/>
      <c r="I436" s="389"/>
      <c r="J436" s="389"/>
      <c r="K436" s="389"/>
      <c r="L436" s="389"/>
      <c r="M436" s="6"/>
      <c r="N436" s="6"/>
      <c r="O436" s="6"/>
      <c r="P436" s="6"/>
    </row>
    <row r="437" spans="1:16">
      <c r="A437" s="411" t="s">
        <v>88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>
      <c r="A438" s="411" t="s">
        <v>89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6"/>
    </row>
    <row r="440" spans="1:16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21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 ht="62.2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6"/>
    </row>
    <row r="443" spans="1:16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6"/>
    </row>
    <row r="444" spans="1:16" ht="8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ht="8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8" t="s">
        <v>304</v>
      </c>
      <c r="B446" s="6"/>
      <c r="C446" s="6"/>
      <c r="D446" s="6"/>
      <c r="E446" s="6"/>
      <c r="F446" s="6"/>
      <c r="G446" s="6"/>
      <c r="H446" s="6"/>
      <c r="I446" s="6"/>
      <c r="J446" s="6"/>
      <c r="K446" s="268" t="s">
        <v>428</v>
      </c>
      <c r="L446" s="6"/>
      <c r="M446" s="6"/>
      <c r="N446" s="6"/>
      <c r="O446" s="6"/>
    </row>
    <row r="447" spans="1:16" ht="3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6" spans="10:15">
      <c r="J536" s="385" t="s">
        <v>324</v>
      </c>
      <c r="K536" s="385" t="s">
        <v>325</v>
      </c>
      <c r="L536" s="385" t="s">
        <v>326</v>
      </c>
    </row>
    <row r="537" spans="10:15">
      <c r="J537" s="385"/>
      <c r="K537" s="385"/>
      <c r="L537" s="386"/>
    </row>
    <row r="544" spans="10:15">
      <c r="J544" s="385" t="s">
        <v>324</v>
      </c>
      <c r="K544" s="385" t="s">
        <v>325</v>
      </c>
      <c r="L544" s="385" t="s">
        <v>326</v>
      </c>
      <c r="M544" s="385" t="s">
        <v>324</v>
      </c>
      <c r="N544" s="385" t="s">
        <v>325</v>
      </c>
      <c r="O544" s="385" t="s">
        <v>326</v>
      </c>
    </row>
    <row r="545" spans="10:15">
      <c r="J545" s="385"/>
      <c r="K545" s="385"/>
      <c r="L545" s="386"/>
      <c r="M545" s="385"/>
      <c r="N545" s="385"/>
      <c r="O545" s="386"/>
    </row>
  </sheetData>
  <mergeCells count="672"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F184:F187"/>
    <mergeCell ref="A345:A347"/>
    <mergeCell ref="B345:B347"/>
    <mergeCell ref="C345:C347"/>
    <mergeCell ref="D345:D347"/>
    <mergeCell ref="E345:E347"/>
    <mergeCell ref="F344:F347"/>
    <mergeCell ref="A328:D328"/>
    <mergeCell ref="E328:G328"/>
    <mergeCell ref="A219:O219"/>
    <mergeCell ref="J240:L240"/>
    <mergeCell ref="A235:L235"/>
    <mergeCell ref="E271:G271"/>
    <mergeCell ref="H271:L271"/>
    <mergeCell ref="A272:D272"/>
    <mergeCell ref="E272:G272"/>
    <mergeCell ref="H272:L272"/>
    <mergeCell ref="G241:G242"/>
    <mergeCell ref="H241:I241"/>
    <mergeCell ref="A330:D330"/>
    <mergeCell ref="E330:G330"/>
    <mergeCell ref="H330:L330"/>
    <mergeCell ref="E230:G230"/>
    <mergeCell ref="A273:D273"/>
    <mergeCell ref="A431:O431"/>
    <mergeCell ref="B436:D436"/>
    <mergeCell ref="E436:L436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A430:O430"/>
    <mergeCell ref="A420:O420"/>
    <mergeCell ref="A421:L421"/>
    <mergeCell ref="A422:L422"/>
    <mergeCell ref="A423:L423"/>
    <mergeCell ref="A424:L424"/>
    <mergeCell ref="A425:L425"/>
    <mergeCell ref="A419:O419"/>
    <mergeCell ref="B403:D403"/>
    <mergeCell ref="G404:G405"/>
    <mergeCell ref="H404:I404"/>
    <mergeCell ref="J404:J405"/>
    <mergeCell ref="K404:K405"/>
    <mergeCell ref="J536:J537"/>
    <mergeCell ref="K536:K537"/>
    <mergeCell ref="A443:O443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A440:O440"/>
    <mergeCell ref="L536:L537"/>
    <mergeCell ref="A442:O442"/>
    <mergeCell ref="A441:O441"/>
    <mergeCell ref="A395:D395"/>
    <mergeCell ref="J544:J545"/>
    <mergeCell ref="K544:K545"/>
    <mergeCell ref="L544:L545"/>
    <mergeCell ref="M544:M545"/>
    <mergeCell ref="N544:N545"/>
    <mergeCell ref="O544:O545"/>
    <mergeCell ref="L15:M15"/>
    <mergeCell ref="L16:M16"/>
    <mergeCell ref="N15:O15"/>
    <mergeCell ref="N16:O16"/>
    <mergeCell ref="H395:L395"/>
    <mergeCell ref="A389:I389"/>
    <mergeCell ref="E392:G392"/>
    <mergeCell ref="H392:L392"/>
    <mergeCell ref="A388:K388"/>
    <mergeCell ref="A391:D391"/>
    <mergeCell ref="E391:G391"/>
    <mergeCell ref="H391:L391"/>
    <mergeCell ref="A392:D392"/>
    <mergeCell ref="J367:L367"/>
    <mergeCell ref="A381:K381"/>
    <mergeCell ref="E382:K382"/>
    <mergeCell ref="E383:K383"/>
    <mergeCell ref="A26:J26"/>
    <mergeCell ref="G342:G343"/>
    <mergeCell ref="A385:F385"/>
    <mergeCell ref="A387:K387"/>
    <mergeCell ref="A386:K386"/>
    <mergeCell ref="A365:J365"/>
    <mergeCell ref="G367:I367"/>
    <mergeCell ref="A380:O380"/>
    <mergeCell ref="M367:O367"/>
    <mergeCell ref="A31:J31"/>
    <mergeCell ref="A32:J32"/>
    <mergeCell ref="A44:A47"/>
    <mergeCell ref="B44:B47"/>
    <mergeCell ref="C44:C47"/>
    <mergeCell ref="D44:D47"/>
    <mergeCell ref="E44:E47"/>
    <mergeCell ref="F44:F47"/>
    <mergeCell ref="B40:D41"/>
    <mergeCell ref="E40:F41"/>
    <mergeCell ref="G40:I40"/>
    <mergeCell ref="G41:G42"/>
    <mergeCell ref="H41:I41"/>
    <mergeCell ref="J65:J66"/>
    <mergeCell ref="A116:A119"/>
    <mergeCell ref="K65:K66"/>
    <mergeCell ref="A5:O5"/>
    <mergeCell ref="A18:O18"/>
    <mergeCell ref="A19:O19"/>
    <mergeCell ref="A9:J9"/>
    <mergeCell ref="K9:M9"/>
    <mergeCell ref="N9:O9"/>
    <mergeCell ref="K10:M10"/>
    <mergeCell ref="K25:M25"/>
    <mergeCell ref="N25:O25"/>
    <mergeCell ref="A6:O6"/>
    <mergeCell ref="N7:O7"/>
    <mergeCell ref="A8:J8"/>
    <mergeCell ref="K8:M8"/>
    <mergeCell ref="N8:O8"/>
    <mergeCell ref="N10:O10"/>
    <mergeCell ref="L12:M12"/>
    <mergeCell ref="L13:M13"/>
    <mergeCell ref="L14:M14"/>
    <mergeCell ref="N22:O22"/>
    <mergeCell ref="N12:O12"/>
    <mergeCell ref="N13:O13"/>
    <mergeCell ref="N14:O14"/>
    <mergeCell ref="N23:O23"/>
    <mergeCell ref="A24:J24"/>
    <mergeCell ref="M65:M66"/>
    <mergeCell ref="N65:N66"/>
    <mergeCell ref="O65:O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L65:L66"/>
    <mergeCell ref="M40:N40"/>
    <mergeCell ref="M41:M42"/>
    <mergeCell ref="N41:N42"/>
    <mergeCell ref="A38:L38"/>
    <mergeCell ref="A39:J39"/>
    <mergeCell ref="A40:A42"/>
    <mergeCell ref="K41:K42"/>
    <mergeCell ref="L41:L42"/>
    <mergeCell ref="J40:L40"/>
    <mergeCell ref="A390:D390"/>
    <mergeCell ref="E390:G390"/>
    <mergeCell ref="H390:L390"/>
    <mergeCell ref="L342:L343"/>
    <mergeCell ref="E331:G331"/>
    <mergeCell ref="H331:L331"/>
    <mergeCell ref="A331:D331"/>
    <mergeCell ref="B100:D101"/>
    <mergeCell ref="E100:F101"/>
    <mergeCell ref="G100:I100"/>
    <mergeCell ref="J100:L100"/>
    <mergeCell ref="L101:L102"/>
    <mergeCell ref="D104:D107"/>
    <mergeCell ref="E104:E107"/>
    <mergeCell ref="A155:K155"/>
    <mergeCell ref="A156:I156"/>
    <mergeCell ref="K134:K135"/>
    <mergeCell ref="L134:L135"/>
    <mergeCell ref="H327:L327"/>
    <mergeCell ref="E384:K384"/>
    <mergeCell ref="B116:B119"/>
    <mergeCell ref="C116:C119"/>
    <mergeCell ref="D116:D119"/>
    <mergeCell ref="E116:E119"/>
    <mergeCell ref="A92:D92"/>
    <mergeCell ref="A329:D329"/>
    <mergeCell ref="E329:G329"/>
    <mergeCell ref="H329:L329"/>
    <mergeCell ref="A95:L95"/>
    <mergeCell ref="A104:A107"/>
    <mergeCell ref="B104:B107"/>
    <mergeCell ref="C104:C107"/>
    <mergeCell ref="A96:L96"/>
    <mergeCell ref="A98:L98"/>
    <mergeCell ref="A99:J99"/>
    <mergeCell ref="A100:A102"/>
    <mergeCell ref="F116:F119"/>
    <mergeCell ref="A120:A123"/>
    <mergeCell ref="B120:B123"/>
    <mergeCell ref="C120:C123"/>
    <mergeCell ref="D120:D123"/>
    <mergeCell ref="E120:E123"/>
    <mergeCell ref="F120:F123"/>
    <mergeCell ref="E229:G229"/>
    <mergeCell ref="H229:L229"/>
    <mergeCell ref="A230:D230"/>
    <mergeCell ref="D184:D187"/>
    <mergeCell ref="E184:E187"/>
    <mergeCell ref="O134:O135"/>
    <mergeCell ref="A146:O146"/>
    <mergeCell ref="A147:O147"/>
    <mergeCell ref="A148:K148"/>
    <mergeCell ref="E149:K149"/>
    <mergeCell ref="E150:K150"/>
    <mergeCell ref="H134:I134"/>
    <mergeCell ref="J134:J135"/>
    <mergeCell ref="A77:O77"/>
    <mergeCell ref="A78:O78"/>
    <mergeCell ref="A79:K79"/>
    <mergeCell ref="E80:K80"/>
    <mergeCell ref="E81:K81"/>
    <mergeCell ref="E82:K82"/>
    <mergeCell ref="N95:N97"/>
    <mergeCell ref="A83:F83"/>
    <mergeCell ref="A84:K84"/>
    <mergeCell ref="A85:K85"/>
    <mergeCell ref="A86:K86"/>
    <mergeCell ref="A87:I87"/>
    <mergeCell ref="N134:N135"/>
    <mergeCell ref="A88:D88"/>
    <mergeCell ref="E88:G88"/>
    <mergeCell ref="H88:L88"/>
    <mergeCell ref="A218:O218"/>
    <mergeCell ref="O205:O206"/>
    <mergeCell ref="A172:A175"/>
    <mergeCell ref="M95:M97"/>
    <mergeCell ref="J133:L133"/>
    <mergeCell ref="M133:O133"/>
    <mergeCell ref="G134:G135"/>
    <mergeCell ref="G101:G102"/>
    <mergeCell ref="H101:I101"/>
    <mergeCell ref="J101:J102"/>
    <mergeCell ref="K101:K102"/>
    <mergeCell ref="A154:K154"/>
    <mergeCell ref="F104:F107"/>
    <mergeCell ref="A131:O131"/>
    <mergeCell ref="A132:J132"/>
    <mergeCell ref="A133:A135"/>
    <mergeCell ref="B133:D134"/>
    <mergeCell ref="E133:F134"/>
    <mergeCell ref="G133:I133"/>
    <mergeCell ref="M134:M135"/>
    <mergeCell ref="A159:D159"/>
    <mergeCell ref="E151:K151"/>
    <mergeCell ref="C176:C179"/>
    <mergeCell ref="D176:D179"/>
    <mergeCell ref="E176:E179"/>
    <mergeCell ref="F176:F179"/>
    <mergeCell ref="A180:A183"/>
    <mergeCell ref="B180:B183"/>
    <mergeCell ref="C180:C183"/>
    <mergeCell ref="B172:B175"/>
    <mergeCell ref="C172:C175"/>
    <mergeCell ref="D172:D175"/>
    <mergeCell ref="E172:E175"/>
    <mergeCell ref="F172:F175"/>
    <mergeCell ref="D180:D183"/>
    <mergeCell ref="E180:E183"/>
    <mergeCell ref="F180:F183"/>
    <mergeCell ref="A227:K227"/>
    <mergeCell ref="A228:I228"/>
    <mergeCell ref="E223:K223"/>
    <mergeCell ref="A224:F224"/>
    <mergeCell ref="A225:K225"/>
    <mergeCell ref="A226:K226"/>
    <mergeCell ref="A220:K220"/>
    <mergeCell ref="E221:K221"/>
    <mergeCell ref="E222:K222"/>
    <mergeCell ref="M205:M206"/>
    <mergeCell ref="K205:K206"/>
    <mergeCell ref="A202:O202"/>
    <mergeCell ref="A203:J203"/>
    <mergeCell ref="A204:A206"/>
    <mergeCell ref="B204:D205"/>
    <mergeCell ref="E204:F205"/>
    <mergeCell ref="G204:I204"/>
    <mergeCell ref="J204:L204"/>
    <mergeCell ref="M204:O204"/>
    <mergeCell ref="G205:G206"/>
    <mergeCell ref="H205:I205"/>
    <mergeCell ref="J205:J206"/>
    <mergeCell ref="N205:N206"/>
    <mergeCell ref="A184:A187"/>
    <mergeCell ref="B184:B187"/>
    <mergeCell ref="C184:C187"/>
    <mergeCell ref="A176:A179"/>
    <mergeCell ref="B176:B179"/>
    <mergeCell ref="J241:J242"/>
    <mergeCell ref="A246:O246"/>
    <mergeCell ref="M235:M237"/>
    <mergeCell ref="N235:N237"/>
    <mergeCell ref="A236:L236"/>
    <mergeCell ref="A238:L238"/>
    <mergeCell ref="A239:J239"/>
    <mergeCell ref="A240:A242"/>
    <mergeCell ref="B240:D241"/>
    <mergeCell ref="E240:F241"/>
    <mergeCell ref="G240:I240"/>
    <mergeCell ref="L241:L242"/>
    <mergeCell ref="A244:A245"/>
    <mergeCell ref="B244:B245"/>
    <mergeCell ref="C244:C245"/>
    <mergeCell ref="D244:D245"/>
    <mergeCell ref="E244:E245"/>
    <mergeCell ref="K241:K242"/>
    <mergeCell ref="L205:L206"/>
    <mergeCell ref="A248:A250"/>
    <mergeCell ref="B248:D249"/>
    <mergeCell ref="E248:F249"/>
    <mergeCell ref="G248:I248"/>
    <mergeCell ref="J248:L248"/>
    <mergeCell ref="L249:L250"/>
    <mergeCell ref="A332:D332"/>
    <mergeCell ref="E332:G332"/>
    <mergeCell ref="H332:L332"/>
    <mergeCell ref="E263:K263"/>
    <mergeCell ref="A264:F264"/>
    <mergeCell ref="G281:G282"/>
    <mergeCell ref="A327:D327"/>
    <mergeCell ref="E327:G327"/>
    <mergeCell ref="A275:L275"/>
    <mergeCell ref="G280:I280"/>
    <mergeCell ref="J280:L280"/>
    <mergeCell ref="A280:A282"/>
    <mergeCell ref="A276:L276"/>
    <mergeCell ref="A277:L277"/>
    <mergeCell ref="A278:L278"/>
    <mergeCell ref="A279:J279"/>
    <mergeCell ref="H281:I281"/>
    <mergeCell ref="H328:L328"/>
    <mergeCell ref="K281:K282"/>
    <mergeCell ref="L281:L282"/>
    <mergeCell ref="E273:G273"/>
    <mergeCell ref="H273:L273"/>
    <mergeCell ref="B280:D281"/>
    <mergeCell ref="E280:F281"/>
    <mergeCell ref="A162:D162"/>
    <mergeCell ref="E162:G162"/>
    <mergeCell ref="H162:L162"/>
    <mergeCell ref="A274:D274"/>
    <mergeCell ref="E274:G274"/>
    <mergeCell ref="H274:L274"/>
    <mergeCell ref="A265:K265"/>
    <mergeCell ref="A266:K266"/>
    <mergeCell ref="A267:K267"/>
    <mergeCell ref="A268:I268"/>
    <mergeCell ref="E232:G232"/>
    <mergeCell ref="H232:L232"/>
    <mergeCell ref="E233:G233"/>
    <mergeCell ref="H233:L233"/>
    <mergeCell ref="A233:D233"/>
    <mergeCell ref="A269:D269"/>
    <mergeCell ref="E269:G269"/>
    <mergeCell ref="A247:J247"/>
    <mergeCell ref="H269:L269"/>
    <mergeCell ref="A234:D234"/>
    <mergeCell ref="E234:G234"/>
    <mergeCell ref="H234:L234"/>
    <mergeCell ref="F244:F245"/>
    <mergeCell ref="H270:L270"/>
    <mergeCell ref="A271:D271"/>
    <mergeCell ref="J290:J291"/>
    <mergeCell ref="K290:K291"/>
    <mergeCell ref="L290:L291"/>
    <mergeCell ref="A287:O287"/>
    <mergeCell ref="A288:J288"/>
    <mergeCell ref="A289:A291"/>
    <mergeCell ref="M290:M291"/>
    <mergeCell ref="N290:N291"/>
    <mergeCell ref="O290:O291"/>
    <mergeCell ref="B289:D290"/>
    <mergeCell ref="E289:F290"/>
    <mergeCell ref="G289:I289"/>
    <mergeCell ref="J289:L289"/>
    <mergeCell ref="M289:O289"/>
    <mergeCell ref="G290:G291"/>
    <mergeCell ref="H290:I290"/>
    <mergeCell ref="J281:J282"/>
    <mergeCell ref="A315:O315"/>
    <mergeCell ref="A317:K317"/>
    <mergeCell ref="E318:K318"/>
    <mergeCell ref="E319:K319"/>
    <mergeCell ref="E320:K320"/>
    <mergeCell ref="E321:K321"/>
    <mergeCell ref="A322:F322"/>
    <mergeCell ref="A323:K323"/>
    <mergeCell ref="A324:K324"/>
    <mergeCell ref="A340:J340"/>
    <mergeCell ref="A367:A369"/>
    <mergeCell ref="B367:D368"/>
    <mergeCell ref="E367:F368"/>
    <mergeCell ref="A429:O429"/>
    <mergeCell ref="M342:M343"/>
    <mergeCell ref="N342:N343"/>
    <mergeCell ref="M368:M369"/>
    <mergeCell ref="A393:D393"/>
    <mergeCell ref="E393:G393"/>
    <mergeCell ref="H393:L393"/>
    <mergeCell ref="E394:G394"/>
    <mergeCell ref="H394:L394"/>
    <mergeCell ref="A394:D394"/>
    <mergeCell ref="A426:L426"/>
    <mergeCell ref="A427:L427"/>
    <mergeCell ref="A428:O428"/>
    <mergeCell ref="A398:L398"/>
    <mergeCell ref="M398:M400"/>
    <mergeCell ref="N398:N400"/>
    <mergeCell ref="A399:L399"/>
    <mergeCell ref="A401:L401"/>
    <mergeCell ref="A402:J402"/>
    <mergeCell ref="A403:A405"/>
    <mergeCell ref="A338:L338"/>
    <mergeCell ref="P64:Q64"/>
    <mergeCell ref="P65:P66"/>
    <mergeCell ref="Q65:Q66"/>
    <mergeCell ref="A168:A170"/>
    <mergeCell ref="B168:D169"/>
    <mergeCell ref="E168:F169"/>
    <mergeCell ref="K169:K170"/>
    <mergeCell ref="A326:I326"/>
    <mergeCell ref="A166:L166"/>
    <mergeCell ref="A167:J167"/>
    <mergeCell ref="A335:L335"/>
    <mergeCell ref="A163:L163"/>
    <mergeCell ref="N281:N282"/>
    <mergeCell ref="M275:M277"/>
    <mergeCell ref="N275:N277"/>
    <mergeCell ref="A258:O258"/>
    <mergeCell ref="A259:O259"/>
    <mergeCell ref="M100:N100"/>
    <mergeCell ref="M101:M102"/>
    <mergeCell ref="N101:N102"/>
    <mergeCell ref="P133:Q133"/>
    <mergeCell ref="P134:P135"/>
    <mergeCell ref="A325:K325"/>
    <mergeCell ref="A164:L164"/>
    <mergeCell ref="M168:N168"/>
    <mergeCell ref="M169:M170"/>
    <mergeCell ref="A229:D229"/>
    <mergeCell ref="A270:D270"/>
    <mergeCell ref="G168:I168"/>
    <mergeCell ref="J168:L168"/>
    <mergeCell ref="G169:G170"/>
    <mergeCell ref="L169:L170"/>
    <mergeCell ref="N249:N250"/>
    <mergeCell ref="E270:G270"/>
    <mergeCell ref="M240:N240"/>
    <mergeCell ref="M241:M242"/>
    <mergeCell ref="N241:N242"/>
    <mergeCell ref="M248:O248"/>
    <mergeCell ref="A260:K260"/>
    <mergeCell ref="E261:K261"/>
    <mergeCell ref="E262:K262"/>
    <mergeCell ref="H249:I249"/>
    <mergeCell ref="J249:J250"/>
    <mergeCell ref="K249:K250"/>
    <mergeCell ref="G249:G250"/>
    <mergeCell ref="O249:O250"/>
    <mergeCell ref="M249:M250"/>
    <mergeCell ref="A157:D157"/>
    <mergeCell ref="E157:G157"/>
    <mergeCell ref="H157:L157"/>
    <mergeCell ref="A158:D158"/>
    <mergeCell ref="E158:G158"/>
    <mergeCell ref="H158:L158"/>
    <mergeCell ref="A89:D89"/>
    <mergeCell ref="E89:G89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52:F152"/>
    <mergeCell ref="A153:K153"/>
    <mergeCell ref="E91:G91"/>
    <mergeCell ref="H91:L91"/>
    <mergeCell ref="J41:J42"/>
    <mergeCell ref="L17:M17"/>
    <mergeCell ref="N17:O17"/>
    <mergeCell ref="A28:J28"/>
    <mergeCell ref="A33:J33"/>
    <mergeCell ref="A34:O34"/>
    <mergeCell ref="A35:L35"/>
    <mergeCell ref="M35:M37"/>
    <mergeCell ref="N35:N37"/>
    <mergeCell ref="A36:L36"/>
    <mergeCell ref="K30:M30"/>
    <mergeCell ref="N30:O30"/>
    <mergeCell ref="K28:M28"/>
    <mergeCell ref="N28:O28"/>
    <mergeCell ref="K29:M29"/>
    <mergeCell ref="N29:O29"/>
    <mergeCell ref="K26:M26"/>
    <mergeCell ref="N26:O26"/>
    <mergeCell ref="A27:J27"/>
    <mergeCell ref="K27:M27"/>
    <mergeCell ref="N27:O27"/>
    <mergeCell ref="N24:O24"/>
    <mergeCell ref="K24:M24"/>
    <mergeCell ref="A23:J23"/>
    <mergeCell ref="K23:M23"/>
    <mergeCell ref="Q249:Q250"/>
    <mergeCell ref="M341:N341"/>
    <mergeCell ref="A339:J339"/>
    <mergeCell ref="M336:M338"/>
    <mergeCell ref="N336:N338"/>
    <mergeCell ref="P289:Q289"/>
    <mergeCell ref="P290:P291"/>
    <mergeCell ref="Q290:Q291"/>
    <mergeCell ref="E160:G160"/>
    <mergeCell ref="H160:L160"/>
    <mergeCell ref="A161:D161"/>
    <mergeCell ref="E161:G161"/>
    <mergeCell ref="H161:L161"/>
    <mergeCell ref="H230:L230"/>
    <mergeCell ref="A231:D231"/>
    <mergeCell ref="E231:G231"/>
    <mergeCell ref="H231:L231"/>
    <mergeCell ref="A232:D232"/>
    <mergeCell ref="M280:N280"/>
    <mergeCell ref="M281:M282"/>
    <mergeCell ref="A336:L336"/>
    <mergeCell ref="N169:N170"/>
    <mergeCell ref="M163:M165"/>
    <mergeCell ref="N163:N165"/>
    <mergeCell ref="A91:D91"/>
    <mergeCell ref="N368:N369"/>
    <mergeCell ref="O368:O369"/>
    <mergeCell ref="P368:P369"/>
    <mergeCell ref="Q368:Q369"/>
    <mergeCell ref="A341:A343"/>
    <mergeCell ref="B341:D342"/>
    <mergeCell ref="E341:F342"/>
    <mergeCell ref="G341:I341"/>
    <mergeCell ref="J341:L341"/>
    <mergeCell ref="H342:I342"/>
    <mergeCell ref="J342:J343"/>
    <mergeCell ref="K342:K343"/>
    <mergeCell ref="H169:I169"/>
    <mergeCell ref="J169:J170"/>
    <mergeCell ref="E159:G159"/>
    <mergeCell ref="H159:L159"/>
    <mergeCell ref="A160:D160"/>
    <mergeCell ref="Q134:Q135"/>
    <mergeCell ref="P204:Q204"/>
    <mergeCell ref="P205:P206"/>
    <mergeCell ref="Q205:Q206"/>
    <mergeCell ref="P248:Q248"/>
    <mergeCell ref="P249:P250"/>
    <mergeCell ref="M404:M405"/>
    <mergeCell ref="F415:F416"/>
    <mergeCell ref="N404:N405"/>
    <mergeCell ref="M412:M413"/>
    <mergeCell ref="N412:N413"/>
    <mergeCell ref="P367:Q367"/>
    <mergeCell ref="G368:G369"/>
    <mergeCell ref="H368:I368"/>
    <mergeCell ref="J368:J369"/>
    <mergeCell ref="K368:K369"/>
    <mergeCell ref="L368:L369"/>
    <mergeCell ref="A396:O396"/>
    <mergeCell ref="E395:G395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E404:E405"/>
    <mergeCell ref="F404:F405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O412:O413"/>
    <mergeCell ref="P412:P413"/>
    <mergeCell ref="M411:O411"/>
    <mergeCell ref="P411:Q411"/>
    <mergeCell ref="F412:F413"/>
    <mergeCell ref="G412:G413"/>
    <mergeCell ref="Q412:Q413"/>
    <mergeCell ref="H89:L89"/>
    <mergeCell ref="A90:D90"/>
    <mergeCell ref="E90:G90"/>
    <mergeCell ref="H90:L90"/>
    <mergeCell ref="E92:G92"/>
    <mergeCell ref="H92:L92"/>
    <mergeCell ref="E93:G93"/>
    <mergeCell ref="H93:L93"/>
    <mergeCell ref="A93:D93"/>
    <mergeCell ref="A407:A408"/>
    <mergeCell ref="B407:B408"/>
    <mergeCell ref="C407:C408"/>
    <mergeCell ref="D407:D408"/>
    <mergeCell ref="E407:E408"/>
    <mergeCell ref="F407:F408"/>
    <mergeCell ref="H412:I412"/>
    <mergeCell ref="J412:J413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hyperlinks>
    <hyperlink ref="P411" location="sub_666" display="sub_666"/>
  </hyperlinks>
  <pageMargins left="0.31496062992125984" right="0.31496062992125984" top="0.35433070866141736" bottom="0.35433070866141736" header="0.31496062992125984" footer="0.31496062992125984"/>
  <pageSetup paperSize="9" scale="43" fitToHeight="9" orientation="landscape" r:id="rId1"/>
  <rowBreaks count="2" manualBreakCount="2">
    <brk id="33" max="16" man="1"/>
    <brk id="402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3:AE562"/>
  <sheetViews>
    <sheetView view="pageBreakPreview" topLeftCell="A364" zoomScale="80" zoomScaleSheetLayoutView="80" workbookViewId="0">
      <selection activeCell="A397" sqref="A397"/>
    </sheetView>
  </sheetViews>
  <sheetFormatPr defaultRowHeight="18.75"/>
  <cols>
    <col min="1" max="1" width="45.140625" style="3" customWidth="1"/>
    <col min="2" max="2" width="22.85546875" style="3" customWidth="1"/>
    <col min="3" max="3" width="17.140625" style="3" customWidth="1"/>
    <col min="4" max="4" width="18" style="3" customWidth="1"/>
    <col min="5" max="5" width="17.28515625" style="3" customWidth="1"/>
    <col min="6" max="6" width="8.85546875" style="3" customWidth="1"/>
    <col min="7" max="7" width="44.5703125" style="3" customWidth="1"/>
    <col min="8" max="8" width="13.28515625" style="3" customWidth="1"/>
    <col min="9" max="9" width="9.7109375" style="3" customWidth="1"/>
    <col min="10" max="10" width="16.42578125" style="3" customWidth="1"/>
    <col min="11" max="11" width="12.7109375" style="3" customWidth="1"/>
    <col min="12" max="12" width="11.710937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8" width="9.140625" style="3"/>
    <col min="19" max="19" width="7.28515625" style="3" customWidth="1"/>
    <col min="20" max="20" width="2" style="3" customWidth="1"/>
    <col min="21" max="16384" width="9.140625" style="3"/>
  </cols>
  <sheetData>
    <row r="3" spans="1:16">
      <c r="L3" s="3" t="s">
        <v>322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79"/>
      <c r="M15" s="479"/>
      <c r="N15" s="480"/>
      <c r="O15" s="48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53"/>
      <c r="B20" s="53"/>
      <c r="C20" s="53"/>
      <c r="D20" s="53"/>
      <c r="E20" s="53"/>
      <c r="F20" s="53"/>
      <c r="G20" s="53"/>
      <c r="H20" s="53"/>
      <c r="I20" s="53"/>
      <c r="J20" s="128"/>
      <c r="K20" s="53"/>
      <c r="L20" s="53"/>
      <c r="M20" s="53"/>
      <c r="N20" s="53"/>
      <c r="O20" s="53"/>
      <c r="P20" s="36"/>
      <c r="Q20" s="36"/>
      <c r="R20" s="36"/>
      <c r="S20" s="37"/>
    </row>
    <row r="21" spans="1:19" s="38" customFormat="1" ht="48.75" customHeight="1">
      <c r="A21" s="53"/>
      <c r="B21" s="53"/>
      <c r="C21" s="53"/>
      <c r="D21" s="53"/>
      <c r="E21" s="53"/>
      <c r="F21" s="53"/>
      <c r="G21" s="53"/>
      <c r="H21" s="53"/>
      <c r="I21" s="53"/>
      <c r="J21" s="128"/>
      <c r="K21" s="53"/>
      <c r="L21" s="53"/>
      <c r="M21" s="53"/>
      <c r="N21" s="53"/>
      <c r="O21" s="53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107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227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328"/>
      <c r="P40" s="328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328"/>
      <c r="P41" s="328"/>
    </row>
    <row r="42" spans="1:16" ht="131.25">
      <c r="A42" s="386"/>
      <c r="B42" s="325" t="s">
        <v>17</v>
      </c>
      <c r="C42" s="325" t="s">
        <v>18</v>
      </c>
      <c r="D42" s="325" t="s">
        <v>111</v>
      </c>
      <c r="E42" s="325" t="s">
        <v>20</v>
      </c>
      <c r="F42" s="325" t="s">
        <v>21</v>
      </c>
      <c r="G42" s="386"/>
      <c r="H42" s="325" t="s">
        <v>22</v>
      </c>
      <c r="I42" s="325" t="s">
        <v>23</v>
      </c>
      <c r="J42" s="385"/>
      <c r="K42" s="385"/>
      <c r="L42" s="386"/>
      <c r="M42" s="385"/>
      <c r="N42" s="385"/>
      <c r="O42" s="328"/>
      <c r="P42" s="328"/>
    </row>
    <row r="43" spans="1:16">
      <c r="A43" s="325">
        <v>1</v>
      </c>
      <c r="B43" s="325">
        <v>2</v>
      </c>
      <c r="C43" s="325">
        <v>3</v>
      </c>
      <c r="D43" s="325">
        <v>4</v>
      </c>
      <c r="E43" s="325">
        <v>5</v>
      </c>
      <c r="F43" s="325">
        <v>6</v>
      </c>
      <c r="G43" s="325">
        <v>7</v>
      </c>
      <c r="H43" s="325">
        <v>8</v>
      </c>
      <c r="I43" s="325">
        <v>9</v>
      </c>
      <c r="J43" s="325">
        <v>10</v>
      </c>
      <c r="K43" s="325">
        <v>11</v>
      </c>
      <c r="L43" s="325">
        <v>12</v>
      </c>
      <c r="M43" s="327">
        <v>13</v>
      </c>
      <c r="N43" s="327">
        <v>14</v>
      </c>
      <c r="O43" s="328"/>
      <c r="P43" s="328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325" t="s">
        <v>113</v>
      </c>
      <c r="I44" s="325">
        <v>744</v>
      </c>
      <c r="J44" s="325">
        <v>100</v>
      </c>
      <c r="K44" s="325">
        <v>100</v>
      </c>
      <c r="L44" s="325">
        <v>100</v>
      </c>
      <c r="M44" s="327">
        <v>10</v>
      </c>
      <c r="N44" s="40">
        <v>10</v>
      </c>
      <c r="O44" s="328"/>
      <c r="P44" s="328"/>
    </row>
    <row r="45" spans="1:16" ht="52.5" customHeight="1">
      <c r="A45" s="451"/>
      <c r="B45" s="377"/>
      <c r="C45" s="377"/>
      <c r="D45" s="377"/>
      <c r="E45" s="377"/>
      <c r="F45" s="380"/>
      <c r="G45" s="11" t="s">
        <v>419</v>
      </c>
      <c r="H45" s="325" t="s">
        <v>113</v>
      </c>
      <c r="I45" s="325">
        <v>744</v>
      </c>
      <c r="J45" s="325">
        <v>100</v>
      </c>
      <c r="K45" s="325">
        <v>100</v>
      </c>
      <c r="L45" s="325">
        <v>100</v>
      </c>
      <c r="M45" s="327">
        <v>10</v>
      </c>
      <c r="N45" s="40">
        <v>10</v>
      </c>
      <c r="O45" s="328"/>
      <c r="P45" s="328"/>
    </row>
    <row r="46" spans="1:16" ht="72.75" customHeight="1">
      <c r="A46" s="451"/>
      <c r="B46" s="377"/>
      <c r="C46" s="377"/>
      <c r="D46" s="377"/>
      <c r="E46" s="377"/>
      <c r="F46" s="380"/>
      <c r="G46" s="11" t="s">
        <v>420</v>
      </c>
      <c r="H46" s="325" t="s">
        <v>421</v>
      </c>
      <c r="I46" s="325">
        <v>642</v>
      </c>
      <c r="J46" s="325">
        <v>0</v>
      </c>
      <c r="K46" s="325">
        <v>0</v>
      </c>
      <c r="L46" s="325">
        <v>0</v>
      </c>
      <c r="M46" s="327">
        <v>0</v>
      </c>
      <c r="N46" s="40">
        <v>0</v>
      </c>
      <c r="O46" s="328"/>
      <c r="P46" s="328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325" t="s">
        <v>113</v>
      </c>
      <c r="I47" s="325">
        <v>744</v>
      </c>
      <c r="J47" s="325">
        <v>100</v>
      </c>
      <c r="K47" s="325">
        <v>100</v>
      </c>
      <c r="L47" s="325">
        <v>100</v>
      </c>
      <c r="M47" s="327">
        <v>10</v>
      </c>
      <c r="N47" s="40">
        <v>10</v>
      </c>
      <c r="O47" s="328"/>
      <c r="P47" s="328"/>
    </row>
    <row r="48" spans="1:16" ht="62.25" hidden="1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325" t="s">
        <v>113</v>
      </c>
      <c r="I48" s="325">
        <v>744</v>
      </c>
      <c r="J48" s="325">
        <v>100</v>
      </c>
      <c r="K48" s="325">
        <v>100</v>
      </c>
      <c r="L48" s="325">
        <v>100</v>
      </c>
      <c r="M48" s="327">
        <v>10</v>
      </c>
      <c r="N48" s="40">
        <v>10</v>
      </c>
      <c r="O48" s="328"/>
      <c r="P48" s="328"/>
    </row>
    <row r="49" spans="1:17" ht="73.5" hidden="1" customHeight="1">
      <c r="A49" s="395"/>
      <c r="B49" s="377"/>
      <c r="C49" s="377"/>
      <c r="D49" s="377"/>
      <c r="E49" s="377"/>
      <c r="F49" s="380"/>
      <c r="G49" s="11" t="s">
        <v>419</v>
      </c>
      <c r="H49" s="325" t="s">
        <v>113</v>
      </c>
      <c r="I49" s="325">
        <v>744</v>
      </c>
      <c r="J49" s="325">
        <v>100</v>
      </c>
      <c r="K49" s="325">
        <v>100</v>
      </c>
      <c r="L49" s="325">
        <v>100</v>
      </c>
      <c r="M49" s="327">
        <v>10</v>
      </c>
      <c r="N49" s="40">
        <v>10</v>
      </c>
      <c r="O49" s="328"/>
      <c r="P49" s="328"/>
    </row>
    <row r="50" spans="1:17" ht="66.75" hidden="1" customHeight="1">
      <c r="A50" s="395"/>
      <c r="B50" s="377"/>
      <c r="C50" s="377"/>
      <c r="D50" s="377"/>
      <c r="E50" s="377"/>
      <c r="F50" s="380"/>
      <c r="G50" s="11" t="s">
        <v>420</v>
      </c>
      <c r="H50" s="325" t="s">
        <v>421</v>
      </c>
      <c r="I50" s="325">
        <v>642</v>
      </c>
      <c r="J50" s="325">
        <v>0</v>
      </c>
      <c r="K50" s="325">
        <v>0</v>
      </c>
      <c r="L50" s="325">
        <v>0</v>
      </c>
      <c r="M50" s="327">
        <v>0</v>
      </c>
      <c r="N50" s="40">
        <v>0</v>
      </c>
      <c r="O50" s="328"/>
      <c r="P50" s="328"/>
    </row>
    <row r="51" spans="1:17" ht="30.75" hidden="1" customHeight="1">
      <c r="A51" s="396"/>
      <c r="B51" s="378"/>
      <c r="C51" s="378"/>
      <c r="D51" s="378"/>
      <c r="E51" s="378"/>
      <c r="F51" s="381"/>
      <c r="G51" s="11" t="s">
        <v>422</v>
      </c>
      <c r="H51" s="325" t="s">
        <v>113</v>
      </c>
      <c r="I51" s="325">
        <v>744</v>
      </c>
      <c r="J51" s="325">
        <v>100</v>
      </c>
      <c r="K51" s="325">
        <v>100</v>
      </c>
      <c r="L51" s="325">
        <v>100</v>
      </c>
      <c r="M51" s="327">
        <v>10</v>
      </c>
      <c r="N51" s="40">
        <v>10</v>
      </c>
      <c r="O51" s="328"/>
      <c r="P51" s="328"/>
    </row>
    <row r="52" spans="1:17" ht="62.25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325" t="s">
        <v>113</v>
      </c>
      <c r="I52" s="325">
        <v>744</v>
      </c>
      <c r="J52" s="325">
        <v>100</v>
      </c>
      <c r="K52" s="325">
        <v>100</v>
      </c>
      <c r="L52" s="325">
        <v>100</v>
      </c>
      <c r="M52" s="327">
        <v>10</v>
      </c>
      <c r="N52" s="40">
        <v>10</v>
      </c>
      <c r="O52" s="328"/>
      <c r="P52" s="328"/>
    </row>
    <row r="53" spans="1:17" ht="51" customHeight="1">
      <c r="A53" s="374"/>
      <c r="B53" s="377"/>
      <c r="C53" s="377"/>
      <c r="D53" s="377"/>
      <c r="E53" s="377"/>
      <c r="F53" s="380"/>
      <c r="G53" s="11" t="s">
        <v>419</v>
      </c>
      <c r="H53" s="325" t="s">
        <v>113</v>
      </c>
      <c r="I53" s="325">
        <v>744</v>
      </c>
      <c r="J53" s="325">
        <v>100</v>
      </c>
      <c r="K53" s="325">
        <v>100</v>
      </c>
      <c r="L53" s="325">
        <v>100</v>
      </c>
      <c r="M53" s="327">
        <v>10</v>
      </c>
      <c r="N53" s="40">
        <v>10</v>
      </c>
      <c r="O53" s="328"/>
      <c r="P53" s="328"/>
    </row>
    <row r="54" spans="1:17" ht="71.25" customHeight="1">
      <c r="A54" s="374"/>
      <c r="B54" s="377"/>
      <c r="C54" s="377"/>
      <c r="D54" s="377"/>
      <c r="E54" s="377"/>
      <c r="F54" s="380"/>
      <c r="G54" s="11" t="s">
        <v>420</v>
      </c>
      <c r="H54" s="325" t="s">
        <v>421</v>
      </c>
      <c r="I54" s="325">
        <v>642</v>
      </c>
      <c r="J54" s="325">
        <v>0</v>
      </c>
      <c r="K54" s="325">
        <v>0</v>
      </c>
      <c r="L54" s="325">
        <v>0</v>
      </c>
      <c r="M54" s="327">
        <v>0</v>
      </c>
      <c r="N54" s="40">
        <v>0</v>
      </c>
      <c r="O54" s="328"/>
      <c r="P54" s="328"/>
    </row>
    <row r="55" spans="1:17" ht="30.75" customHeight="1">
      <c r="A55" s="375"/>
      <c r="B55" s="378"/>
      <c r="C55" s="378"/>
      <c r="D55" s="378"/>
      <c r="E55" s="378"/>
      <c r="F55" s="381"/>
      <c r="G55" s="11" t="s">
        <v>422</v>
      </c>
      <c r="H55" s="325" t="s">
        <v>113</v>
      </c>
      <c r="I55" s="325">
        <v>744</v>
      </c>
      <c r="J55" s="325">
        <v>100</v>
      </c>
      <c r="K55" s="325">
        <v>100</v>
      </c>
      <c r="L55" s="325">
        <v>100</v>
      </c>
      <c r="M55" s="327">
        <v>10</v>
      </c>
      <c r="N55" s="40">
        <v>10</v>
      </c>
      <c r="O55" s="328"/>
      <c r="P55" s="328"/>
    </row>
    <row r="56" spans="1:17" ht="62.25" hidden="1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325" t="s">
        <v>113</v>
      </c>
      <c r="I56" s="325">
        <v>744</v>
      </c>
      <c r="J56" s="325">
        <v>100</v>
      </c>
      <c r="K56" s="325">
        <v>100</v>
      </c>
      <c r="L56" s="325">
        <v>100</v>
      </c>
      <c r="M56" s="327">
        <v>10</v>
      </c>
      <c r="N56" s="40">
        <v>10</v>
      </c>
      <c r="O56" s="328"/>
      <c r="P56" s="328"/>
    </row>
    <row r="57" spans="1:17" ht="51.75" hidden="1" customHeight="1">
      <c r="A57" s="374"/>
      <c r="B57" s="377"/>
      <c r="C57" s="377"/>
      <c r="D57" s="377"/>
      <c r="E57" s="377"/>
      <c r="F57" s="380"/>
      <c r="G57" s="11" t="s">
        <v>419</v>
      </c>
      <c r="H57" s="325" t="s">
        <v>113</v>
      </c>
      <c r="I57" s="325">
        <v>744</v>
      </c>
      <c r="J57" s="325">
        <v>100</v>
      </c>
      <c r="K57" s="325">
        <v>100</v>
      </c>
      <c r="L57" s="325">
        <v>100</v>
      </c>
      <c r="M57" s="327">
        <v>10</v>
      </c>
      <c r="N57" s="40">
        <v>10</v>
      </c>
      <c r="O57" s="328"/>
      <c r="P57" s="328"/>
    </row>
    <row r="58" spans="1:17" ht="63" hidden="1">
      <c r="A58" s="374"/>
      <c r="B58" s="377"/>
      <c r="C58" s="377"/>
      <c r="D58" s="377"/>
      <c r="E58" s="377"/>
      <c r="F58" s="380"/>
      <c r="G58" s="11" t="s">
        <v>420</v>
      </c>
      <c r="H58" s="325" t="s">
        <v>421</v>
      </c>
      <c r="I58" s="325">
        <v>642</v>
      </c>
      <c r="J58" s="325">
        <v>0</v>
      </c>
      <c r="K58" s="325">
        <v>0</v>
      </c>
      <c r="L58" s="325">
        <v>0</v>
      </c>
      <c r="M58" s="327">
        <v>0</v>
      </c>
      <c r="N58" s="40">
        <v>0</v>
      </c>
      <c r="O58" s="328"/>
      <c r="P58" s="328"/>
    </row>
    <row r="59" spans="1:17" ht="39" hidden="1" customHeight="1">
      <c r="A59" s="375"/>
      <c r="B59" s="378"/>
      <c r="C59" s="378"/>
      <c r="D59" s="378"/>
      <c r="E59" s="378"/>
      <c r="F59" s="381"/>
      <c r="G59" s="11" t="s">
        <v>422</v>
      </c>
      <c r="H59" s="325" t="s">
        <v>113</v>
      </c>
      <c r="I59" s="325">
        <v>744</v>
      </c>
      <c r="J59" s="325">
        <v>100</v>
      </c>
      <c r="K59" s="325">
        <v>100</v>
      </c>
      <c r="L59" s="325">
        <v>100</v>
      </c>
      <c r="M59" s="327">
        <v>10</v>
      </c>
      <c r="N59" s="40">
        <v>10</v>
      </c>
      <c r="O59" s="328"/>
      <c r="P59" s="328"/>
    </row>
    <row r="60" spans="1:17" ht="30.75" hidden="1" customHeight="1">
      <c r="A60" s="264"/>
      <c r="B60" s="264"/>
      <c r="C60" s="264"/>
      <c r="D60" s="264"/>
      <c r="E60" s="264"/>
      <c r="F60" s="265"/>
      <c r="G60" s="260"/>
      <c r="H60" s="260"/>
      <c r="I60" s="260"/>
      <c r="J60" s="260"/>
      <c r="K60" s="25"/>
      <c r="L60" s="25"/>
      <c r="M60" s="25"/>
      <c r="N60" s="25"/>
      <c r="O60" s="25"/>
      <c r="P60" s="265"/>
      <c r="Q60" s="114"/>
    </row>
    <row r="61" spans="1:17" ht="30.75" hidden="1" customHeight="1">
      <c r="A61" s="264"/>
      <c r="B61" s="264"/>
      <c r="C61" s="264"/>
      <c r="D61" s="264"/>
      <c r="E61" s="264"/>
      <c r="F61" s="265"/>
      <c r="G61" s="260"/>
      <c r="H61" s="260"/>
      <c r="I61" s="260"/>
      <c r="J61" s="260"/>
      <c r="K61" s="25"/>
      <c r="L61" s="25"/>
      <c r="M61" s="25"/>
      <c r="N61" s="25"/>
      <c r="O61" s="25"/>
      <c r="P61" s="265"/>
      <c r="Q61" s="114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115.5" customHeight="1">
      <c r="A66" s="386"/>
      <c r="B66" s="325" t="s">
        <v>17</v>
      </c>
      <c r="C66" s="325" t="s">
        <v>18</v>
      </c>
      <c r="D66" s="325" t="s">
        <v>111</v>
      </c>
      <c r="E66" s="325" t="s">
        <v>20</v>
      </c>
      <c r="F66" s="325" t="s">
        <v>21</v>
      </c>
      <c r="G66" s="386"/>
      <c r="H66" s="325" t="s">
        <v>28</v>
      </c>
      <c r="I66" s="325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343</v>
      </c>
      <c r="K68" s="10">
        <v>343</v>
      </c>
      <c r="L68" s="10">
        <v>343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 t="shared" ref="Q68:Q76" si="0">J68*0.1</f>
        <v>34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si="0"/>
        <v>0</v>
      </c>
    </row>
    <row r="70" spans="1:18" ht="131.25" hidden="1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v>0</v>
      </c>
      <c r="L70" s="10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335</v>
      </c>
    </row>
    <row r="71" spans="1:18" ht="105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1</v>
      </c>
      <c r="K71" s="10">
        <v>1</v>
      </c>
      <c r="L71" s="10">
        <v>1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336</v>
      </c>
    </row>
    <row r="72" spans="1:18" ht="131.2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1">J72</f>
        <v>0</v>
      </c>
      <c r="L72" s="10">
        <f t="shared" ref="L72:L73" si="2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hidden="1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1"/>
        <v>0</v>
      </c>
      <c r="L73" s="10">
        <f t="shared" si="2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333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344</v>
      </c>
      <c r="K76" s="10">
        <f>SUM(K68:K75)</f>
        <v>344</v>
      </c>
      <c r="L76" s="10">
        <f>SUM(L68:L75)</f>
        <v>344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34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1" t="s">
        <v>409</v>
      </c>
      <c r="B85" s="441"/>
      <c r="C85" s="441"/>
      <c r="D85" s="441"/>
      <c r="E85" s="441"/>
      <c r="F85" s="441"/>
      <c r="G85" s="441"/>
      <c r="H85" s="441"/>
      <c r="I85" s="441"/>
      <c r="J85" s="441"/>
      <c r="K85" s="441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 ht="30" customHeight="1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6"/>
      <c r="N88" s="6"/>
      <c r="O88" s="6"/>
      <c r="P88" s="6"/>
    </row>
    <row r="89" spans="1:16">
      <c r="A89" s="383">
        <v>1</v>
      </c>
      <c r="B89" s="388"/>
      <c r="C89" s="388"/>
      <c r="D89" s="384"/>
      <c r="E89" s="383">
        <v>2</v>
      </c>
      <c r="F89" s="388"/>
      <c r="G89" s="384"/>
      <c r="H89" s="412">
        <v>3</v>
      </c>
      <c r="I89" s="413"/>
      <c r="J89" s="413"/>
      <c r="K89" s="413"/>
      <c r="L89" s="414"/>
    </row>
    <row r="90" spans="1:16" ht="57.75" customHeight="1">
      <c r="A90" s="390" t="s">
        <v>364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63.75" customHeight="1">
      <c r="A91" s="390" t="s">
        <v>364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57.75" customHeight="1">
      <c r="A92" s="390" t="s">
        <v>364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66" customHeight="1">
      <c r="A93" s="390" t="s">
        <v>365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75.7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328"/>
      <c r="P100" s="328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328"/>
      <c r="P101" s="328"/>
    </row>
    <row r="102" spans="1:16" ht="131.25">
      <c r="A102" s="386"/>
      <c r="B102" s="325" t="s">
        <v>17</v>
      </c>
      <c r="C102" s="325" t="s">
        <v>18</v>
      </c>
      <c r="D102" s="325" t="s">
        <v>111</v>
      </c>
      <c r="E102" s="325" t="s">
        <v>20</v>
      </c>
      <c r="F102" s="325" t="s">
        <v>21</v>
      </c>
      <c r="G102" s="386"/>
      <c r="H102" s="325" t="s">
        <v>22</v>
      </c>
      <c r="I102" s="325" t="s">
        <v>23</v>
      </c>
      <c r="J102" s="385"/>
      <c r="K102" s="385"/>
      <c r="L102" s="386"/>
      <c r="M102" s="385"/>
      <c r="N102" s="385"/>
      <c r="O102" s="328"/>
      <c r="P102" s="328"/>
    </row>
    <row r="103" spans="1:16">
      <c r="A103" s="325">
        <v>1</v>
      </c>
      <c r="B103" s="325">
        <v>2</v>
      </c>
      <c r="C103" s="325">
        <v>3</v>
      </c>
      <c r="D103" s="325">
        <v>4</v>
      </c>
      <c r="E103" s="325">
        <v>5</v>
      </c>
      <c r="F103" s="325">
        <v>6</v>
      </c>
      <c r="G103" s="325">
        <v>7</v>
      </c>
      <c r="H103" s="325">
        <v>8</v>
      </c>
      <c r="I103" s="325">
        <v>9</v>
      </c>
      <c r="J103" s="325">
        <v>10</v>
      </c>
      <c r="K103" s="325">
        <v>11</v>
      </c>
      <c r="L103" s="325">
        <v>12</v>
      </c>
      <c r="M103" s="327">
        <v>13</v>
      </c>
      <c r="N103" s="327">
        <v>14</v>
      </c>
      <c r="O103" s="328"/>
      <c r="P103" s="328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325" t="s">
        <v>113</v>
      </c>
      <c r="I104" s="325">
        <v>744</v>
      </c>
      <c r="J104" s="325">
        <v>100</v>
      </c>
      <c r="K104" s="325">
        <v>100</v>
      </c>
      <c r="L104" s="325">
        <v>100</v>
      </c>
      <c r="M104" s="327">
        <v>10</v>
      </c>
      <c r="N104" s="40">
        <v>10</v>
      </c>
      <c r="O104" s="328"/>
      <c r="P104" s="328"/>
    </row>
    <row r="105" spans="1:16" ht="63">
      <c r="A105" s="374"/>
      <c r="B105" s="377"/>
      <c r="C105" s="377"/>
      <c r="D105" s="377"/>
      <c r="E105" s="377"/>
      <c r="F105" s="380"/>
      <c r="G105" s="11" t="s">
        <v>423</v>
      </c>
      <c r="H105" s="325" t="s">
        <v>113</v>
      </c>
      <c r="I105" s="325">
        <v>744</v>
      </c>
      <c r="J105" s="325">
        <v>100</v>
      </c>
      <c r="K105" s="325">
        <v>100</v>
      </c>
      <c r="L105" s="325">
        <v>100</v>
      </c>
      <c r="M105" s="327">
        <v>10</v>
      </c>
      <c r="N105" s="40">
        <v>10</v>
      </c>
      <c r="O105" s="328"/>
      <c r="P105" s="328"/>
    </row>
    <row r="106" spans="1:16" ht="63">
      <c r="A106" s="374"/>
      <c r="B106" s="377"/>
      <c r="C106" s="377"/>
      <c r="D106" s="377"/>
      <c r="E106" s="377"/>
      <c r="F106" s="380"/>
      <c r="G106" s="11" t="s">
        <v>420</v>
      </c>
      <c r="H106" s="325" t="s">
        <v>421</v>
      </c>
      <c r="I106" s="325">
        <v>642</v>
      </c>
      <c r="J106" s="325">
        <v>0</v>
      </c>
      <c r="K106" s="325">
        <v>0</v>
      </c>
      <c r="L106" s="325">
        <v>0</v>
      </c>
      <c r="M106" s="327">
        <v>0</v>
      </c>
      <c r="N106" s="40">
        <v>0</v>
      </c>
      <c r="O106" s="328"/>
      <c r="P106" s="328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325" t="s">
        <v>113</v>
      </c>
      <c r="I107" s="325">
        <v>744</v>
      </c>
      <c r="J107" s="325">
        <v>100</v>
      </c>
      <c r="K107" s="325">
        <v>100</v>
      </c>
      <c r="L107" s="325">
        <v>100</v>
      </c>
      <c r="M107" s="327">
        <v>10</v>
      </c>
      <c r="N107" s="40">
        <v>10</v>
      </c>
      <c r="O107" s="328"/>
      <c r="P107" s="328"/>
    </row>
    <row r="108" spans="1:16" ht="60" hidden="1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325" t="s">
        <v>113</v>
      </c>
      <c r="I108" s="325">
        <v>744</v>
      </c>
      <c r="J108" s="325">
        <v>100</v>
      </c>
      <c r="K108" s="325">
        <v>100</v>
      </c>
      <c r="L108" s="325">
        <v>100</v>
      </c>
      <c r="M108" s="327">
        <v>10</v>
      </c>
      <c r="N108" s="40">
        <v>10</v>
      </c>
      <c r="O108" s="328"/>
      <c r="P108" s="328"/>
    </row>
    <row r="109" spans="1:16" ht="63" hidden="1">
      <c r="A109" s="451"/>
      <c r="B109" s="377"/>
      <c r="C109" s="377"/>
      <c r="D109" s="377"/>
      <c r="E109" s="377"/>
      <c r="F109" s="380"/>
      <c r="G109" s="11" t="s">
        <v>423</v>
      </c>
      <c r="H109" s="325" t="s">
        <v>113</v>
      </c>
      <c r="I109" s="325">
        <v>744</v>
      </c>
      <c r="J109" s="325">
        <v>100</v>
      </c>
      <c r="K109" s="325">
        <v>100</v>
      </c>
      <c r="L109" s="325">
        <v>100</v>
      </c>
      <c r="M109" s="327">
        <v>10</v>
      </c>
      <c r="N109" s="40">
        <v>10</v>
      </c>
      <c r="O109" s="328"/>
      <c r="P109" s="328"/>
    </row>
    <row r="110" spans="1:16" ht="63" hidden="1">
      <c r="A110" s="451"/>
      <c r="B110" s="377"/>
      <c r="C110" s="377"/>
      <c r="D110" s="377"/>
      <c r="E110" s="377"/>
      <c r="F110" s="380"/>
      <c r="G110" s="11" t="s">
        <v>420</v>
      </c>
      <c r="H110" s="325" t="s">
        <v>421</v>
      </c>
      <c r="I110" s="325">
        <v>642</v>
      </c>
      <c r="J110" s="325">
        <v>0</v>
      </c>
      <c r="K110" s="325">
        <v>0</v>
      </c>
      <c r="L110" s="325">
        <v>0</v>
      </c>
      <c r="M110" s="327">
        <v>0</v>
      </c>
      <c r="N110" s="40">
        <v>0</v>
      </c>
      <c r="O110" s="328"/>
      <c r="P110" s="328"/>
    </row>
    <row r="111" spans="1:16" ht="39.75" hidden="1" customHeight="1">
      <c r="A111" s="452"/>
      <c r="B111" s="378"/>
      <c r="C111" s="378"/>
      <c r="D111" s="378"/>
      <c r="E111" s="378"/>
      <c r="F111" s="381"/>
      <c r="G111" s="11" t="s">
        <v>422</v>
      </c>
      <c r="H111" s="325" t="s">
        <v>113</v>
      </c>
      <c r="I111" s="325">
        <v>744</v>
      </c>
      <c r="J111" s="325">
        <v>100</v>
      </c>
      <c r="K111" s="325">
        <v>100</v>
      </c>
      <c r="L111" s="325">
        <v>100</v>
      </c>
      <c r="M111" s="327">
        <v>10</v>
      </c>
      <c r="N111" s="40">
        <v>10</v>
      </c>
      <c r="O111" s="328"/>
      <c r="P111" s="328"/>
    </row>
    <row r="112" spans="1:16" ht="60" hidden="1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325" t="s">
        <v>113</v>
      </c>
      <c r="I112" s="325">
        <v>744</v>
      </c>
      <c r="J112" s="325">
        <v>100</v>
      </c>
      <c r="K112" s="325">
        <v>100</v>
      </c>
      <c r="L112" s="325">
        <v>100</v>
      </c>
      <c r="M112" s="327">
        <v>10</v>
      </c>
      <c r="N112" s="40">
        <v>10</v>
      </c>
      <c r="O112" s="328"/>
      <c r="P112" s="328"/>
    </row>
    <row r="113" spans="1:16" ht="63" hidden="1">
      <c r="A113" s="374"/>
      <c r="B113" s="377"/>
      <c r="C113" s="377"/>
      <c r="D113" s="377"/>
      <c r="E113" s="377"/>
      <c r="F113" s="380"/>
      <c r="G113" s="11" t="s">
        <v>423</v>
      </c>
      <c r="H113" s="325" t="s">
        <v>113</v>
      </c>
      <c r="I113" s="325">
        <v>744</v>
      </c>
      <c r="J113" s="325">
        <v>100</v>
      </c>
      <c r="K113" s="325">
        <v>100</v>
      </c>
      <c r="L113" s="325">
        <v>100</v>
      </c>
      <c r="M113" s="327">
        <v>10</v>
      </c>
      <c r="N113" s="40">
        <v>10</v>
      </c>
      <c r="O113" s="328"/>
      <c r="P113" s="328"/>
    </row>
    <row r="114" spans="1:16" ht="63" hidden="1">
      <c r="A114" s="374"/>
      <c r="B114" s="377"/>
      <c r="C114" s="377"/>
      <c r="D114" s="377"/>
      <c r="E114" s="377"/>
      <c r="F114" s="380"/>
      <c r="G114" s="11" t="s">
        <v>420</v>
      </c>
      <c r="H114" s="325" t="s">
        <v>421</v>
      </c>
      <c r="I114" s="325">
        <v>642</v>
      </c>
      <c r="J114" s="325">
        <v>0</v>
      </c>
      <c r="K114" s="325">
        <v>0</v>
      </c>
      <c r="L114" s="325">
        <v>0</v>
      </c>
      <c r="M114" s="327">
        <v>0</v>
      </c>
      <c r="N114" s="40">
        <v>0</v>
      </c>
      <c r="O114" s="328"/>
      <c r="P114" s="328"/>
    </row>
    <row r="115" spans="1:16" ht="39.75" hidden="1" customHeight="1">
      <c r="A115" s="375"/>
      <c r="B115" s="378"/>
      <c r="C115" s="378"/>
      <c r="D115" s="378"/>
      <c r="E115" s="378"/>
      <c r="F115" s="381"/>
      <c r="G115" s="11" t="s">
        <v>422</v>
      </c>
      <c r="H115" s="325" t="s">
        <v>113</v>
      </c>
      <c r="I115" s="325">
        <v>744</v>
      </c>
      <c r="J115" s="325">
        <v>100</v>
      </c>
      <c r="K115" s="325">
        <v>100</v>
      </c>
      <c r="L115" s="325">
        <v>100</v>
      </c>
      <c r="M115" s="327">
        <v>10</v>
      </c>
      <c r="N115" s="40">
        <v>10</v>
      </c>
      <c r="O115" s="328"/>
      <c r="P115" s="328"/>
    </row>
    <row r="116" spans="1:16" ht="60" hidden="1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325" t="s">
        <v>113</v>
      </c>
      <c r="I116" s="325">
        <v>744</v>
      </c>
      <c r="J116" s="325">
        <v>100</v>
      </c>
      <c r="K116" s="325">
        <v>100</v>
      </c>
      <c r="L116" s="325">
        <v>100</v>
      </c>
      <c r="M116" s="327">
        <v>10</v>
      </c>
      <c r="N116" s="40">
        <v>10</v>
      </c>
      <c r="O116" s="328"/>
      <c r="P116" s="328"/>
    </row>
    <row r="117" spans="1:16" ht="63" hidden="1">
      <c r="A117" s="374"/>
      <c r="B117" s="377"/>
      <c r="C117" s="377"/>
      <c r="D117" s="377"/>
      <c r="E117" s="377"/>
      <c r="F117" s="380"/>
      <c r="G117" s="11" t="s">
        <v>423</v>
      </c>
      <c r="H117" s="325" t="s">
        <v>113</v>
      </c>
      <c r="I117" s="325">
        <v>744</v>
      </c>
      <c r="J117" s="325">
        <v>100</v>
      </c>
      <c r="K117" s="325">
        <v>100</v>
      </c>
      <c r="L117" s="325">
        <v>100</v>
      </c>
      <c r="M117" s="327">
        <v>10</v>
      </c>
      <c r="N117" s="40">
        <v>10</v>
      </c>
      <c r="O117" s="328"/>
      <c r="P117" s="328"/>
    </row>
    <row r="118" spans="1:16" ht="63" hidden="1">
      <c r="A118" s="374"/>
      <c r="B118" s="377"/>
      <c r="C118" s="377"/>
      <c r="D118" s="377"/>
      <c r="E118" s="377"/>
      <c r="F118" s="380"/>
      <c r="G118" s="11" t="s">
        <v>420</v>
      </c>
      <c r="H118" s="325" t="s">
        <v>421</v>
      </c>
      <c r="I118" s="325">
        <v>642</v>
      </c>
      <c r="J118" s="325">
        <v>0</v>
      </c>
      <c r="K118" s="325">
        <v>0</v>
      </c>
      <c r="L118" s="325">
        <v>0</v>
      </c>
      <c r="M118" s="327">
        <v>0</v>
      </c>
      <c r="N118" s="40">
        <v>0</v>
      </c>
      <c r="O118" s="328"/>
      <c r="P118" s="328"/>
    </row>
    <row r="119" spans="1:16" ht="39.75" hidden="1" customHeight="1">
      <c r="A119" s="375"/>
      <c r="B119" s="378"/>
      <c r="C119" s="378"/>
      <c r="D119" s="378"/>
      <c r="E119" s="378"/>
      <c r="F119" s="381"/>
      <c r="G119" s="11" t="s">
        <v>422</v>
      </c>
      <c r="H119" s="325" t="s">
        <v>113</v>
      </c>
      <c r="I119" s="325">
        <v>744</v>
      </c>
      <c r="J119" s="325">
        <v>100</v>
      </c>
      <c r="K119" s="325">
        <v>100</v>
      </c>
      <c r="L119" s="325">
        <v>100</v>
      </c>
      <c r="M119" s="327">
        <v>10</v>
      </c>
      <c r="N119" s="40">
        <v>10</v>
      </c>
      <c r="O119" s="328"/>
      <c r="P119" s="32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325" t="s">
        <v>113</v>
      </c>
      <c r="I120" s="325">
        <v>744</v>
      </c>
      <c r="J120" s="325">
        <v>100</v>
      </c>
      <c r="K120" s="325">
        <v>100</v>
      </c>
      <c r="L120" s="325">
        <v>100</v>
      </c>
      <c r="M120" s="327">
        <v>10</v>
      </c>
      <c r="N120" s="40">
        <v>10</v>
      </c>
      <c r="O120" s="328"/>
      <c r="P120" s="328"/>
    </row>
    <row r="121" spans="1:16" ht="63" hidden="1">
      <c r="A121" s="374"/>
      <c r="B121" s="377"/>
      <c r="C121" s="377"/>
      <c r="D121" s="377"/>
      <c r="E121" s="377"/>
      <c r="F121" s="380"/>
      <c r="G121" s="11" t="s">
        <v>423</v>
      </c>
      <c r="H121" s="325" t="s">
        <v>113</v>
      </c>
      <c r="I121" s="325">
        <v>744</v>
      </c>
      <c r="J121" s="325">
        <v>100</v>
      </c>
      <c r="K121" s="325">
        <v>100</v>
      </c>
      <c r="L121" s="325">
        <v>100</v>
      </c>
      <c r="M121" s="327">
        <v>10</v>
      </c>
      <c r="N121" s="40">
        <v>10</v>
      </c>
      <c r="O121" s="328"/>
      <c r="P121" s="328"/>
    </row>
    <row r="122" spans="1:16" ht="63" hidden="1">
      <c r="A122" s="374"/>
      <c r="B122" s="377"/>
      <c r="C122" s="377"/>
      <c r="D122" s="377"/>
      <c r="E122" s="377"/>
      <c r="F122" s="380"/>
      <c r="G122" s="11" t="s">
        <v>420</v>
      </c>
      <c r="H122" s="325" t="s">
        <v>421</v>
      </c>
      <c r="I122" s="325">
        <v>642</v>
      </c>
      <c r="J122" s="325">
        <v>0</v>
      </c>
      <c r="K122" s="325">
        <v>0</v>
      </c>
      <c r="L122" s="325">
        <v>0</v>
      </c>
      <c r="M122" s="327">
        <v>0</v>
      </c>
      <c r="N122" s="40">
        <v>0</v>
      </c>
      <c r="O122" s="328"/>
      <c r="P122" s="32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325" t="s">
        <v>113</v>
      </c>
      <c r="I123" s="325">
        <v>744</v>
      </c>
      <c r="J123" s="325">
        <v>100</v>
      </c>
      <c r="K123" s="325">
        <v>100</v>
      </c>
      <c r="L123" s="325">
        <v>100</v>
      </c>
      <c r="M123" s="327">
        <v>10</v>
      </c>
      <c r="N123" s="40">
        <v>10</v>
      </c>
      <c r="O123" s="328"/>
      <c r="P123" s="328"/>
    </row>
    <row r="124" spans="1:16" ht="39.75" hidden="1" customHeight="1">
      <c r="A124" s="288"/>
      <c r="B124" s="25"/>
      <c r="C124" s="25"/>
      <c r="D124" s="25"/>
      <c r="E124" s="25"/>
      <c r="F124" s="333"/>
      <c r="G124" s="186"/>
      <c r="H124" s="25"/>
      <c r="I124" s="25"/>
      <c r="J124" s="25"/>
      <c r="K124" s="25"/>
      <c r="L124" s="25"/>
      <c r="M124" s="333"/>
      <c r="N124" s="114"/>
      <c r="O124" s="328"/>
      <c r="P124" s="328"/>
    </row>
    <row r="125" spans="1:16" ht="39.75" hidden="1" customHeight="1">
      <c r="A125" s="288"/>
      <c r="B125" s="25"/>
      <c r="C125" s="25"/>
      <c r="D125" s="25"/>
      <c r="E125" s="25"/>
      <c r="F125" s="333"/>
      <c r="G125" s="186"/>
      <c r="H125" s="25"/>
      <c r="I125" s="25"/>
      <c r="J125" s="25"/>
      <c r="K125" s="25"/>
      <c r="L125" s="25"/>
      <c r="M125" s="333"/>
      <c r="N125" s="114"/>
      <c r="O125" s="328"/>
      <c r="P125" s="328"/>
    </row>
    <row r="126" spans="1:16" ht="39.75" hidden="1" customHeight="1">
      <c r="A126" s="288"/>
      <c r="B126" s="25"/>
      <c r="C126" s="25"/>
      <c r="D126" s="25"/>
      <c r="E126" s="25"/>
      <c r="F126" s="333"/>
      <c r="G126" s="186"/>
      <c r="H126" s="25"/>
      <c r="I126" s="25"/>
      <c r="J126" s="25"/>
      <c r="K126" s="25"/>
      <c r="L126" s="25"/>
      <c r="M126" s="333"/>
      <c r="N126" s="114"/>
      <c r="O126" s="328"/>
      <c r="P126" s="328"/>
    </row>
    <row r="127" spans="1:16" ht="39.75" hidden="1" customHeight="1">
      <c r="A127" s="329"/>
      <c r="B127" s="329"/>
      <c r="C127" s="329"/>
      <c r="D127" s="329"/>
      <c r="E127" s="329"/>
      <c r="F127" s="333"/>
      <c r="G127" s="186"/>
      <c r="H127" s="25"/>
      <c r="I127" s="25"/>
      <c r="J127" s="25"/>
      <c r="K127" s="25"/>
      <c r="L127" s="25"/>
      <c r="M127" s="333"/>
      <c r="N127" s="114"/>
      <c r="O127" s="328"/>
      <c r="P127" s="328"/>
    </row>
    <row r="128" spans="1:16" ht="39.75" hidden="1" customHeight="1">
      <c r="A128" s="329"/>
      <c r="B128" s="329"/>
      <c r="C128" s="329"/>
      <c r="D128" s="329"/>
      <c r="E128" s="329"/>
      <c r="F128" s="333"/>
      <c r="G128" s="186"/>
      <c r="H128" s="25"/>
      <c r="I128" s="25"/>
      <c r="J128" s="25"/>
      <c r="K128" s="25"/>
      <c r="L128" s="25"/>
      <c r="M128" s="333"/>
      <c r="N128" s="114"/>
      <c r="O128" s="328"/>
      <c r="P128" s="328"/>
    </row>
    <row r="129" spans="1:18" ht="39.75" hidden="1" customHeight="1">
      <c r="A129" s="382" t="s">
        <v>173</v>
      </c>
      <c r="B129" s="376" t="s">
        <v>29</v>
      </c>
      <c r="C129" s="376" t="s">
        <v>29</v>
      </c>
      <c r="D129" s="376" t="s">
        <v>29</v>
      </c>
      <c r="E129" s="376" t="s">
        <v>98</v>
      </c>
      <c r="F129" s="379" t="s">
        <v>21</v>
      </c>
      <c r="G129" s="186"/>
      <c r="H129" s="25"/>
      <c r="I129" s="25"/>
      <c r="J129" s="25"/>
      <c r="K129" s="25"/>
      <c r="L129" s="25"/>
      <c r="M129" s="333"/>
      <c r="N129" s="114"/>
      <c r="O129" s="328"/>
      <c r="P129" s="328"/>
    </row>
    <row r="130" spans="1:18" ht="39.75" hidden="1" customHeight="1">
      <c r="A130" s="374"/>
      <c r="B130" s="377"/>
      <c r="C130" s="377"/>
      <c r="D130" s="377"/>
      <c r="E130" s="377"/>
      <c r="F130" s="380"/>
      <c r="G130" s="186"/>
      <c r="H130" s="25"/>
      <c r="I130" s="25"/>
      <c r="J130" s="25"/>
      <c r="K130" s="25"/>
      <c r="L130" s="25"/>
      <c r="M130" s="333"/>
      <c r="N130" s="114"/>
      <c r="O130" s="328"/>
      <c r="P130" s="32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94.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60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131.25">
      <c r="A135" s="386"/>
      <c r="B135" s="325" t="s">
        <v>17</v>
      </c>
      <c r="C135" s="325" t="s">
        <v>18</v>
      </c>
      <c r="D135" s="325" t="s">
        <v>111</v>
      </c>
      <c r="E135" s="325" t="s">
        <v>20</v>
      </c>
      <c r="F135" s="325" t="s">
        <v>21</v>
      </c>
      <c r="G135" s="386"/>
      <c r="H135" s="325" t="s">
        <v>28</v>
      </c>
      <c r="I135" s="325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47.25" customHeight="1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395</v>
      </c>
      <c r="K137" s="10">
        <v>395</v>
      </c>
      <c r="L137" s="10">
        <v>395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 t="shared" ref="Q137:Q145" si="3">J137*0.1</f>
        <v>40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si="3"/>
        <v>0</v>
      </c>
    </row>
    <row r="139" spans="1:18" ht="131.25" hidden="1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10">
        <v>0</v>
      </c>
      <c r="L139" s="10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3"/>
        <v>0</v>
      </c>
      <c r="R139" s="3" t="s">
        <v>335</v>
      </c>
    </row>
    <row r="140" spans="1:18" ht="131.2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3"/>
        <v>0</v>
      </c>
    </row>
    <row r="141" spans="1:18" ht="96.75" hidden="1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/>
      <c r="K141" s="10"/>
      <c r="L141" s="10"/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3"/>
        <v>0</v>
      </c>
      <c r="R141" s="3" t="s">
        <v>334</v>
      </c>
    </row>
    <row r="142" spans="1:18" ht="131.25" hidden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4">J142</f>
        <v>0</v>
      </c>
      <c r="L142" s="10">
        <f t="shared" ref="L142" si="5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3"/>
        <v>0</v>
      </c>
      <c r="R142" s="3" t="s">
        <v>333</v>
      </c>
    </row>
    <row r="143" spans="1:18" ht="37.5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337</v>
      </c>
    </row>
    <row r="144" spans="1:18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3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395</v>
      </c>
      <c r="K145" s="10">
        <f>SUM(K137:K144)</f>
        <v>395</v>
      </c>
      <c r="L145" s="10">
        <f>SUM(L137:L144)</f>
        <v>395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40</v>
      </c>
    </row>
    <row r="146" spans="1:17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6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1" t="s">
        <v>410</v>
      </c>
      <c r="B154" s="441"/>
      <c r="C154" s="441"/>
      <c r="D154" s="441"/>
      <c r="E154" s="441"/>
      <c r="F154" s="441"/>
      <c r="G154" s="441"/>
      <c r="H154" s="441"/>
      <c r="I154" s="441"/>
      <c r="J154" s="441"/>
      <c r="K154" s="441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>
      <c r="A158" s="385">
        <v>1</v>
      </c>
      <c r="B158" s="385"/>
      <c r="C158" s="385"/>
      <c r="D158" s="385"/>
      <c r="E158" s="383">
        <v>2</v>
      </c>
      <c r="F158" s="388"/>
      <c r="G158" s="384"/>
      <c r="H158" s="389">
        <v>3</v>
      </c>
      <c r="I158" s="389"/>
      <c r="J158" s="389"/>
      <c r="K158" s="389"/>
      <c r="L158" s="389"/>
    </row>
    <row r="159" spans="1:17" ht="57.75" customHeight="1">
      <c r="A159" s="390" t="s">
        <v>364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63.75" customHeight="1">
      <c r="A160" s="390" t="s">
        <v>364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57.75" customHeight="1">
      <c r="A161" s="390" t="s">
        <v>364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61.5" customHeight="1">
      <c r="A162" s="390" t="s">
        <v>365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108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328"/>
      <c r="P168" s="328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328"/>
      <c r="P169" s="328"/>
    </row>
    <row r="170" spans="1:16" ht="131.25">
      <c r="A170" s="386"/>
      <c r="B170" s="325" t="s">
        <v>17</v>
      </c>
      <c r="C170" s="325" t="s">
        <v>18</v>
      </c>
      <c r="D170" s="325" t="s">
        <v>111</v>
      </c>
      <c r="E170" s="325" t="s">
        <v>20</v>
      </c>
      <c r="F170" s="325" t="s">
        <v>21</v>
      </c>
      <c r="G170" s="386"/>
      <c r="H170" s="325" t="s">
        <v>22</v>
      </c>
      <c r="I170" s="325" t="s">
        <v>23</v>
      </c>
      <c r="J170" s="385"/>
      <c r="K170" s="385"/>
      <c r="L170" s="386"/>
      <c r="M170" s="385"/>
      <c r="N170" s="385"/>
      <c r="O170" s="328"/>
      <c r="P170" s="328"/>
    </row>
    <row r="171" spans="1:16">
      <c r="A171" s="325">
        <v>1</v>
      </c>
      <c r="B171" s="325">
        <v>2</v>
      </c>
      <c r="C171" s="325">
        <v>3</v>
      </c>
      <c r="D171" s="325">
        <v>4</v>
      </c>
      <c r="E171" s="325">
        <v>5</v>
      </c>
      <c r="F171" s="325">
        <v>6</v>
      </c>
      <c r="G171" s="325">
        <v>7</v>
      </c>
      <c r="H171" s="325">
        <v>8</v>
      </c>
      <c r="I171" s="325">
        <v>9</v>
      </c>
      <c r="J171" s="325">
        <v>10</v>
      </c>
      <c r="K171" s="325">
        <v>11</v>
      </c>
      <c r="L171" s="325">
        <v>12</v>
      </c>
      <c r="M171" s="327">
        <v>13</v>
      </c>
      <c r="N171" s="327">
        <v>14</v>
      </c>
      <c r="O171" s="328"/>
      <c r="P171" s="328"/>
    </row>
    <row r="172" spans="1:16" ht="56.2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325" t="s">
        <v>113</v>
      </c>
      <c r="I172" s="325">
        <v>744</v>
      </c>
      <c r="J172" s="325">
        <v>100</v>
      </c>
      <c r="K172" s="325">
        <v>100</v>
      </c>
      <c r="L172" s="325">
        <v>100</v>
      </c>
      <c r="M172" s="327">
        <v>10</v>
      </c>
      <c r="N172" s="40">
        <v>10</v>
      </c>
      <c r="O172" s="328"/>
      <c r="P172" s="328"/>
    </row>
    <row r="173" spans="1:16" ht="63">
      <c r="A173" s="374"/>
      <c r="B173" s="377"/>
      <c r="C173" s="377"/>
      <c r="D173" s="377"/>
      <c r="E173" s="377"/>
      <c r="F173" s="380"/>
      <c r="G173" s="11" t="s">
        <v>424</v>
      </c>
      <c r="H173" s="325" t="s">
        <v>113</v>
      </c>
      <c r="I173" s="325">
        <v>744</v>
      </c>
      <c r="J173" s="325">
        <v>100</v>
      </c>
      <c r="K173" s="325">
        <v>100</v>
      </c>
      <c r="L173" s="325">
        <v>100</v>
      </c>
      <c r="M173" s="327">
        <v>10</v>
      </c>
      <c r="N173" s="40">
        <v>10</v>
      </c>
      <c r="O173" s="328"/>
      <c r="P173" s="328"/>
    </row>
    <row r="174" spans="1:16" ht="63">
      <c r="A174" s="374"/>
      <c r="B174" s="377"/>
      <c r="C174" s="377"/>
      <c r="D174" s="377"/>
      <c r="E174" s="377"/>
      <c r="F174" s="380"/>
      <c r="G174" s="11" t="s">
        <v>420</v>
      </c>
      <c r="H174" s="325" t="s">
        <v>421</v>
      </c>
      <c r="I174" s="325">
        <v>642</v>
      </c>
      <c r="J174" s="325">
        <v>0</v>
      </c>
      <c r="K174" s="325">
        <v>0</v>
      </c>
      <c r="L174" s="325">
        <v>0</v>
      </c>
      <c r="M174" s="327">
        <v>0</v>
      </c>
      <c r="N174" s="40">
        <v>0</v>
      </c>
      <c r="O174" s="328"/>
      <c r="P174" s="328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325" t="s">
        <v>113</v>
      </c>
      <c r="I175" s="325">
        <v>744</v>
      </c>
      <c r="J175" s="325">
        <v>100</v>
      </c>
      <c r="K175" s="325">
        <v>100</v>
      </c>
      <c r="L175" s="325">
        <v>100</v>
      </c>
      <c r="M175" s="327">
        <v>10</v>
      </c>
      <c r="N175" s="40">
        <v>10</v>
      </c>
      <c r="O175" s="328"/>
      <c r="P175" s="328"/>
    </row>
    <row r="176" spans="1:16" ht="84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325" t="s">
        <v>113</v>
      </c>
      <c r="I176" s="325">
        <v>744</v>
      </c>
      <c r="J176" s="325">
        <v>100</v>
      </c>
      <c r="K176" s="325">
        <v>100</v>
      </c>
      <c r="L176" s="325">
        <v>100</v>
      </c>
      <c r="M176" s="327">
        <v>10</v>
      </c>
      <c r="N176" s="40">
        <v>10</v>
      </c>
      <c r="O176" s="328"/>
      <c r="P176" s="328"/>
    </row>
    <row r="177" spans="1:16" ht="63">
      <c r="A177" s="374"/>
      <c r="B177" s="377"/>
      <c r="C177" s="377"/>
      <c r="D177" s="377"/>
      <c r="E177" s="377"/>
      <c r="F177" s="380"/>
      <c r="G177" s="11" t="s">
        <v>424</v>
      </c>
      <c r="H177" s="325" t="s">
        <v>113</v>
      </c>
      <c r="I177" s="325">
        <v>744</v>
      </c>
      <c r="J177" s="325">
        <v>100</v>
      </c>
      <c r="K177" s="325">
        <v>100</v>
      </c>
      <c r="L177" s="325">
        <v>100</v>
      </c>
      <c r="M177" s="327">
        <v>10</v>
      </c>
      <c r="N177" s="40">
        <v>10</v>
      </c>
      <c r="O177" s="328"/>
      <c r="P177" s="328"/>
    </row>
    <row r="178" spans="1:16" ht="63">
      <c r="A178" s="374"/>
      <c r="B178" s="377"/>
      <c r="C178" s="377"/>
      <c r="D178" s="377"/>
      <c r="E178" s="377"/>
      <c r="F178" s="380"/>
      <c r="G178" s="11" t="s">
        <v>420</v>
      </c>
      <c r="H178" s="325" t="s">
        <v>421</v>
      </c>
      <c r="I178" s="325">
        <v>642</v>
      </c>
      <c r="J178" s="325">
        <v>0</v>
      </c>
      <c r="K178" s="325">
        <v>0</v>
      </c>
      <c r="L178" s="325">
        <v>0</v>
      </c>
      <c r="M178" s="327">
        <v>0</v>
      </c>
      <c r="N178" s="40">
        <v>0</v>
      </c>
      <c r="O178" s="328"/>
      <c r="P178" s="328"/>
    </row>
    <row r="179" spans="1:16" ht="47.25" customHeight="1">
      <c r="A179" s="375"/>
      <c r="B179" s="378"/>
      <c r="C179" s="378"/>
      <c r="D179" s="378"/>
      <c r="E179" s="378"/>
      <c r="F179" s="381"/>
      <c r="G179" s="11" t="s">
        <v>422</v>
      </c>
      <c r="H179" s="325" t="s">
        <v>113</v>
      </c>
      <c r="I179" s="325">
        <v>744</v>
      </c>
      <c r="J179" s="325">
        <v>100</v>
      </c>
      <c r="K179" s="325">
        <v>100</v>
      </c>
      <c r="L179" s="325">
        <v>100</v>
      </c>
      <c r="M179" s="327">
        <v>10</v>
      </c>
      <c r="N179" s="40">
        <v>10</v>
      </c>
      <c r="O179" s="328"/>
      <c r="P179" s="328"/>
    </row>
    <row r="180" spans="1:16" ht="94.5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325" t="s">
        <v>113</v>
      </c>
      <c r="I180" s="325">
        <v>744</v>
      </c>
      <c r="J180" s="325">
        <v>100</v>
      </c>
      <c r="K180" s="325">
        <v>100</v>
      </c>
      <c r="L180" s="325">
        <v>100</v>
      </c>
      <c r="M180" s="327">
        <v>10</v>
      </c>
      <c r="N180" s="40">
        <v>10</v>
      </c>
      <c r="O180" s="328"/>
      <c r="P180" s="328"/>
    </row>
    <row r="181" spans="1:16" ht="63" hidden="1">
      <c r="A181" s="374"/>
      <c r="B181" s="377"/>
      <c r="C181" s="377"/>
      <c r="D181" s="377"/>
      <c r="E181" s="377"/>
      <c r="F181" s="380"/>
      <c r="G181" s="11" t="s">
        <v>424</v>
      </c>
      <c r="H181" s="325" t="s">
        <v>113</v>
      </c>
      <c r="I181" s="325">
        <v>744</v>
      </c>
      <c r="J181" s="325">
        <v>100</v>
      </c>
      <c r="K181" s="325">
        <v>100</v>
      </c>
      <c r="L181" s="325">
        <v>100</v>
      </c>
      <c r="M181" s="327">
        <v>10</v>
      </c>
      <c r="N181" s="40">
        <v>10</v>
      </c>
      <c r="O181" s="328"/>
      <c r="P181" s="328"/>
    </row>
    <row r="182" spans="1:16" ht="63" hidden="1">
      <c r="A182" s="374"/>
      <c r="B182" s="377"/>
      <c r="C182" s="377"/>
      <c r="D182" s="377"/>
      <c r="E182" s="377"/>
      <c r="F182" s="380"/>
      <c r="G182" s="11" t="s">
        <v>420</v>
      </c>
      <c r="H182" s="325" t="s">
        <v>421</v>
      </c>
      <c r="I182" s="325">
        <v>642</v>
      </c>
      <c r="J182" s="325">
        <v>0</v>
      </c>
      <c r="K182" s="325">
        <v>0</v>
      </c>
      <c r="L182" s="325">
        <v>0</v>
      </c>
      <c r="M182" s="327">
        <v>0</v>
      </c>
      <c r="N182" s="40">
        <v>0</v>
      </c>
      <c r="O182" s="328"/>
      <c r="P182" s="328"/>
    </row>
    <row r="183" spans="1:16" ht="47.25" hidden="1" customHeight="1">
      <c r="A183" s="375"/>
      <c r="B183" s="378"/>
      <c r="C183" s="378"/>
      <c r="D183" s="378"/>
      <c r="E183" s="378"/>
      <c r="F183" s="381"/>
      <c r="G183" s="11" t="s">
        <v>422</v>
      </c>
      <c r="H183" s="325" t="s">
        <v>113</v>
      </c>
      <c r="I183" s="325">
        <v>744</v>
      </c>
      <c r="J183" s="325">
        <v>100</v>
      </c>
      <c r="K183" s="325">
        <v>100</v>
      </c>
      <c r="L183" s="325">
        <v>100</v>
      </c>
      <c r="M183" s="327">
        <v>10</v>
      </c>
      <c r="N183" s="40">
        <v>10</v>
      </c>
      <c r="O183" s="328"/>
      <c r="P183" s="328"/>
    </row>
    <row r="184" spans="1:16" ht="94.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325" t="s">
        <v>113</v>
      </c>
      <c r="I184" s="325">
        <v>744</v>
      </c>
      <c r="J184" s="325">
        <v>100</v>
      </c>
      <c r="K184" s="325">
        <v>100</v>
      </c>
      <c r="L184" s="325">
        <v>100</v>
      </c>
      <c r="M184" s="327">
        <v>10</v>
      </c>
      <c r="N184" s="40">
        <v>10</v>
      </c>
      <c r="O184" s="328"/>
      <c r="P184" s="328"/>
    </row>
    <row r="185" spans="1:16" ht="63" hidden="1">
      <c r="A185" s="374"/>
      <c r="B185" s="377"/>
      <c r="C185" s="377"/>
      <c r="D185" s="377"/>
      <c r="E185" s="377"/>
      <c r="F185" s="380"/>
      <c r="G185" s="11" t="s">
        <v>424</v>
      </c>
      <c r="H185" s="325" t="s">
        <v>113</v>
      </c>
      <c r="I185" s="325">
        <v>744</v>
      </c>
      <c r="J185" s="325">
        <v>100</v>
      </c>
      <c r="K185" s="325">
        <v>100</v>
      </c>
      <c r="L185" s="325">
        <v>100</v>
      </c>
      <c r="M185" s="327">
        <v>10</v>
      </c>
      <c r="N185" s="40">
        <v>10</v>
      </c>
      <c r="O185" s="328"/>
      <c r="P185" s="328"/>
    </row>
    <row r="186" spans="1:16" ht="63" hidden="1">
      <c r="A186" s="374"/>
      <c r="B186" s="377"/>
      <c r="C186" s="377"/>
      <c r="D186" s="377"/>
      <c r="E186" s="377"/>
      <c r="F186" s="380"/>
      <c r="G186" s="11" t="s">
        <v>420</v>
      </c>
      <c r="H186" s="325" t="s">
        <v>421</v>
      </c>
      <c r="I186" s="325">
        <v>642</v>
      </c>
      <c r="J186" s="325">
        <v>0</v>
      </c>
      <c r="K186" s="325">
        <v>0</v>
      </c>
      <c r="L186" s="325">
        <v>0</v>
      </c>
      <c r="M186" s="327">
        <v>0</v>
      </c>
      <c r="N186" s="40">
        <v>0</v>
      </c>
      <c r="O186" s="328"/>
      <c r="P186" s="328"/>
    </row>
    <row r="187" spans="1:16" ht="47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325" t="s">
        <v>113</v>
      </c>
      <c r="I187" s="325">
        <v>744</v>
      </c>
      <c r="J187" s="325">
        <v>100</v>
      </c>
      <c r="K187" s="325">
        <v>100</v>
      </c>
      <c r="L187" s="325">
        <v>100</v>
      </c>
      <c r="M187" s="327">
        <v>10</v>
      </c>
      <c r="N187" s="40">
        <v>10</v>
      </c>
      <c r="O187" s="328"/>
      <c r="P187" s="328"/>
    </row>
    <row r="188" spans="1:16" ht="47.25" hidden="1" customHeight="1">
      <c r="A188" s="329"/>
      <c r="B188" s="329"/>
      <c r="C188" s="329"/>
      <c r="D188" s="329"/>
      <c r="E188" s="329"/>
      <c r="F188" s="333"/>
      <c r="G188" s="186"/>
      <c r="H188" s="25"/>
      <c r="I188" s="25"/>
      <c r="J188" s="25"/>
      <c r="K188" s="25"/>
      <c r="L188" s="25"/>
      <c r="M188" s="333"/>
      <c r="N188" s="114"/>
      <c r="O188" s="328"/>
      <c r="P188" s="328"/>
    </row>
    <row r="189" spans="1:16" ht="47.25" hidden="1" customHeight="1">
      <c r="A189" s="329"/>
      <c r="B189" s="329"/>
      <c r="C189" s="329"/>
      <c r="D189" s="329"/>
      <c r="E189" s="329"/>
      <c r="F189" s="333"/>
      <c r="G189" s="186"/>
      <c r="H189" s="25"/>
      <c r="I189" s="25"/>
      <c r="J189" s="25"/>
      <c r="K189" s="25"/>
      <c r="L189" s="25"/>
      <c r="M189" s="333"/>
      <c r="N189" s="114"/>
      <c r="O189" s="328"/>
      <c r="P189" s="328"/>
    </row>
    <row r="190" spans="1:16" ht="47.25" hidden="1" customHeight="1">
      <c r="A190" s="329"/>
      <c r="B190" s="329"/>
      <c r="C190" s="329"/>
      <c r="D190" s="329"/>
      <c r="E190" s="329"/>
      <c r="F190" s="333"/>
      <c r="G190" s="186"/>
      <c r="H190" s="25"/>
      <c r="I190" s="25"/>
      <c r="J190" s="25"/>
      <c r="K190" s="25"/>
      <c r="L190" s="25"/>
      <c r="M190" s="333"/>
      <c r="N190" s="114"/>
      <c r="O190" s="328"/>
      <c r="P190" s="328"/>
    </row>
    <row r="191" spans="1:16" ht="47.25" hidden="1" customHeight="1">
      <c r="A191" s="329"/>
      <c r="B191" s="329"/>
      <c r="C191" s="329"/>
      <c r="D191" s="329"/>
      <c r="E191" s="329"/>
      <c r="F191" s="333"/>
      <c r="G191" s="186"/>
      <c r="H191" s="25"/>
      <c r="I191" s="25"/>
      <c r="J191" s="25"/>
      <c r="K191" s="25"/>
      <c r="L191" s="25"/>
      <c r="M191" s="333"/>
      <c r="N191" s="114"/>
      <c r="O191" s="328"/>
      <c r="P191" s="328"/>
    </row>
    <row r="192" spans="1:16" ht="47.25" hidden="1" customHeight="1">
      <c r="A192" s="329"/>
      <c r="B192" s="329"/>
      <c r="C192" s="329"/>
      <c r="D192" s="329"/>
      <c r="E192" s="329"/>
      <c r="F192" s="333"/>
      <c r="G192" s="186"/>
      <c r="H192" s="25"/>
      <c r="I192" s="25"/>
      <c r="J192" s="25"/>
      <c r="K192" s="25"/>
      <c r="L192" s="25"/>
      <c r="M192" s="333"/>
      <c r="N192" s="114"/>
      <c r="O192" s="328"/>
      <c r="P192" s="328"/>
    </row>
    <row r="193" spans="1:17" ht="47.25" hidden="1" customHeight="1">
      <c r="A193" s="329"/>
      <c r="B193" s="329"/>
      <c r="C193" s="329"/>
      <c r="D193" s="329"/>
      <c r="E193" s="329"/>
      <c r="F193" s="333"/>
      <c r="G193" s="186"/>
      <c r="H193" s="25"/>
      <c r="I193" s="25"/>
      <c r="J193" s="25"/>
      <c r="K193" s="25"/>
      <c r="L193" s="25"/>
      <c r="M193" s="333"/>
      <c r="N193" s="114"/>
      <c r="O193" s="328"/>
      <c r="P193" s="328"/>
    </row>
    <row r="194" spans="1:17" ht="47.25" hidden="1" customHeight="1">
      <c r="A194" s="329"/>
      <c r="B194" s="329"/>
      <c r="C194" s="329"/>
      <c r="D194" s="329"/>
      <c r="E194" s="329"/>
      <c r="F194" s="333"/>
      <c r="G194" s="186"/>
      <c r="H194" s="25"/>
      <c r="I194" s="25"/>
      <c r="J194" s="25"/>
      <c r="K194" s="25"/>
      <c r="L194" s="25"/>
      <c r="M194" s="333"/>
      <c r="N194" s="114"/>
      <c r="O194" s="328"/>
      <c r="P194" s="328"/>
    </row>
    <row r="195" spans="1:17" ht="47.25" hidden="1" customHeight="1">
      <c r="A195" s="329"/>
      <c r="B195" s="329"/>
      <c r="C195" s="329"/>
      <c r="D195" s="329"/>
      <c r="E195" s="329"/>
      <c r="F195" s="333"/>
      <c r="G195" s="186"/>
      <c r="H195" s="25"/>
      <c r="I195" s="25"/>
      <c r="J195" s="25"/>
      <c r="K195" s="25"/>
      <c r="L195" s="25"/>
      <c r="M195" s="333"/>
      <c r="N195" s="114"/>
      <c r="O195" s="328"/>
      <c r="P195" s="328"/>
    </row>
    <row r="196" spans="1:17" ht="47.25" hidden="1" customHeight="1">
      <c r="A196" s="329"/>
      <c r="B196" s="329"/>
      <c r="C196" s="329"/>
      <c r="D196" s="329"/>
      <c r="E196" s="329"/>
      <c r="F196" s="333"/>
      <c r="G196" s="186"/>
      <c r="H196" s="25"/>
      <c r="I196" s="25"/>
      <c r="J196" s="25"/>
      <c r="K196" s="25"/>
      <c r="L196" s="25"/>
      <c r="M196" s="333"/>
      <c r="N196" s="114"/>
      <c r="O196" s="328"/>
      <c r="P196" s="328"/>
    </row>
    <row r="197" spans="1:17" ht="47.25" hidden="1" customHeight="1">
      <c r="A197" s="329"/>
      <c r="B197" s="329"/>
      <c r="C197" s="329"/>
      <c r="D197" s="329"/>
      <c r="E197" s="329"/>
      <c r="F197" s="333"/>
      <c r="G197" s="186"/>
      <c r="H197" s="25"/>
      <c r="I197" s="25"/>
      <c r="J197" s="25"/>
      <c r="K197" s="25"/>
      <c r="L197" s="25"/>
      <c r="M197" s="333"/>
      <c r="N197" s="114"/>
      <c r="O197" s="328"/>
      <c r="P197" s="328"/>
    </row>
    <row r="198" spans="1:17" ht="47.25" hidden="1" customHeight="1">
      <c r="A198" s="329"/>
      <c r="B198" s="329"/>
      <c r="C198" s="329"/>
      <c r="D198" s="329"/>
      <c r="E198" s="329"/>
      <c r="F198" s="333"/>
      <c r="G198" s="186"/>
      <c r="H198" s="25"/>
      <c r="I198" s="25"/>
      <c r="J198" s="25"/>
      <c r="K198" s="25"/>
      <c r="L198" s="25"/>
      <c r="M198" s="333"/>
      <c r="N198" s="114"/>
      <c r="O198" s="328"/>
      <c r="P198" s="328"/>
    </row>
    <row r="199" spans="1:17" ht="47.25" hidden="1" customHeight="1">
      <c r="A199" s="329"/>
      <c r="B199" s="329"/>
      <c r="C199" s="329"/>
      <c r="D199" s="329"/>
      <c r="E199" s="329"/>
      <c r="F199" s="333"/>
      <c r="G199" s="186"/>
      <c r="H199" s="25"/>
      <c r="I199" s="25"/>
      <c r="J199" s="25"/>
      <c r="K199" s="25"/>
      <c r="L199" s="25"/>
      <c r="M199" s="333"/>
      <c r="N199" s="114"/>
      <c r="O199" s="328"/>
      <c r="P199" s="328"/>
    </row>
    <row r="200" spans="1:17" ht="47.25" hidden="1" customHeight="1">
      <c r="A200" s="329"/>
      <c r="B200" s="329"/>
      <c r="C200" s="329"/>
      <c r="D200" s="329"/>
      <c r="E200" s="329"/>
      <c r="F200" s="333"/>
      <c r="G200" s="186"/>
      <c r="H200" s="25"/>
      <c r="I200" s="25"/>
      <c r="J200" s="25"/>
      <c r="K200" s="25"/>
      <c r="L200" s="25"/>
      <c r="M200" s="333"/>
      <c r="N200" s="114"/>
      <c r="O200" s="328"/>
      <c r="P200" s="328"/>
    </row>
    <row r="201" spans="1:17" ht="47.25" hidden="1" customHeight="1">
      <c r="A201" s="329"/>
      <c r="B201" s="329"/>
      <c r="C201" s="329"/>
      <c r="D201" s="329"/>
      <c r="E201" s="329"/>
      <c r="F201" s="333"/>
      <c r="G201" s="186"/>
      <c r="H201" s="25"/>
      <c r="I201" s="25"/>
      <c r="J201" s="25"/>
      <c r="K201" s="25"/>
      <c r="L201" s="25"/>
      <c r="M201" s="333"/>
      <c r="N201" s="114"/>
      <c r="O201" s="328"/>
      <c r="P201" s="328"/>
    </row>
    <row r="202" spans="1:17" ht="18.75" customHeight="1">
      <c r="A202" s="415"/>
      <c r="B202" s="415"/>
      <c r="C202" s="415"/>
      <c r="D202" s="415"/>
      <c r="E202" s="415"/>
      <c r="F202" s="415"/>
      <c r="G202" s="415"/>
      <c r="H202" s="415"/>
      <c r="I202" s="415"/>
      <c r="J202" s="415"/>
      <c r="K202" s="415"/>
      <c r="L202" s="415"/>
      <c r="M202" s="415"/>
      <c r="N202" s="415"/>
      <c r="O202" s="415"/>
      <c r="P202" s="328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60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131.25">
      <c r="A206" s="386"/>
      <c r="B206" s="325" t="s">
        <v>17</v>
      </c>
      <c r="C206" s="325" t="s">
        <v>18</v>
      </c>
      <c r="D206" s="325" t="s">
        <v>111</v>
      </c>
      <c r="E206" s="325" t="s">
        <v>20</v>
      </c>
      <c r="F206" s="325" t="s">
        <v>21</v>
      </c>
      <c r="G206" s="386"/>
      <c r="H206" s="325" t="s">
        <v>28</v>
      </c>
      <c r="I206" s="325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95</v>
      </c>
      <c r="K208" s="10">
        <v>95</v>
      </c>
      <c r="L208" s="10">
        <v>95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 t="shared" ref="Q208:Q217" si="6">J208*0.1</f>
        <v>10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si="6"/>
        <v>0</v>
      </c>
    </row>
    <row r="210" spans="1:18" ht="131.2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6"/>
        <v>0</v>
      </c>
    </row>
    <row r="211" spans="1:18" ht="131.2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6"/>
        <v>0</v>
      </c>
    </row>
    <row r="212" spans="1:18" ht="93.75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343">
        <v>2</v>
      </c>
      <c r="K212" s="10">
        <v>2</v>
      </c>
      <c r="L212" s="10">
        <v>2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6"/>
        <v>0</v>
      </c>
      <c r="R212" s="3" t="s">
        <v>334</v>
      </c>
    </row>
    <row r="213" spans="1:18" ht="131.2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ref="K213" si="7">J213</f>
        <v>0</v>
      </c>
      <c r="L213" s="10">
        <f t="shared" ref="L213" si="8">J213</f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6"/>
        <v>0</v>
      </c>
      <c r="R213" s="3" t="s">
        <v>333</v>
      </c>
    </row>
    <row r="214" spans="1:18" ht="37.5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6"/>
        <v>0</v>
      </c>
      <c r="R214" s="3" t="s">
        <v>338</v>
      </c>
    </row>
    <row r="215" spans="1:18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6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97</v>
      </c>
      <c r="K216" s="10">
        <f>SUM(K208:K215)</f>
        <v>97</v>
      </c>
      <c r="L216" s="10">
        <f>SUM(L208:L215)</f>
        <v>97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6"/>
        <v>10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836</v>
      </c>
      <c r="K217" s="10">
        <f>K76+K145+K216</f>
        <v>836</v>
      </c>
      <c r="L217" s="10">
        <f>L76+L145+L216</f>
        <v>836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6"/>
        <v>84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1" t="s">
        <v>411</v>
      </c>
      <c r="B226" s="441"/>
      <c r="C226" s="441"/>
      <c r="D226" s="441"/>
      <c r="E226" s="441"/>
      <c r="F226" s="441"/>
      <c r="G226" s="441"/>
      <c r="H226" s="441"/>
      <c r="I226" s="441"/>
      <c r="J226" s="441"/>
      <c r="K226" s="441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6"/>
      <c r="N229" s="6"/>
      <c r="O229" s="6"/>
      <c r="P229" s="6"/>
    </row>
    <row r="230" spans="1:16">
      <c r="A230" s="385">
        <v>1</v>
      </c>
      <c r="B230" s="385"/>
      <c r="C230" s="385"/>
      <c r="D230" s="385"/>
      <c r="E230" s="383">
        <v>2</v>
      </c>
      <c r="F230" s="388"/>
      <c r="G230" s="384"/>
      <c r="H230" s="389">
        <v>3</v>
      </c>
      <c r="I230" s="389"/>
      <c r="J230" s="389"/>
      <c r="K230" s="389"/>
      <c r="L230" s="389"/>
    </row>
    <row r="231" spans="1:16" ht="57.75" customHeight="1">
      <c r="A231" s="390" t="s">
        <v>364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63.75" customHeight="1">
      <c r="A232" s="390" t="s">
        <v>364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57.75" customHeight="1">
      <c r="A233" s="390" t="s">
        <v>364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45" customHeight="1">
      <c r="A234" s="390" t="s">
        <v>365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13.5" customHeight="1">
      <c r="A235" s="9"/>
      <c r="B235" s="9"/>
      <c r="C235" s="9"/>
      <c r="D235" s="9"/>
      <c r="E235" s="9"/>
      <c r="F235" s="9"/>
      <c r="G235" s="9"/>
      <c r="H235" s="9"/>
      <c r="I235" s="9"/>
      <c r="J235" s="6"/>
      <c r="K235" s="6"/>
      <c r="L235" s="6"/>
      <c r="M235" s="6"/>
      <c r="N235" s="6"/>
      <c r="O235" s="6"/>
      <c r="P235" s="6"/>
    </row>
    <row r="236" spans="1:16" ht="42" hidden="1" customHeight="1">
      <c r="A236" s="424" t="s">
        <v>94</v>
      </c>
      <c r="B236" s="424"/>
      <c r="C236" s="424"/>
      <c r="D236" s="424"/>
      <c r="E236" s="424"/>
      <c r="F236" s="424"/>
      <c r="G236" s="424"/>
      <c r="H236" s="424"/>
      <c r="I236" s="424"/>
      <c r="J236" s="424"/>
      <c r="K236" s="424"/>
      <c r="L236" s="424"/>
      <c r="M236" s="409" t="s">
        <v>179</v>
      </c>
      <c r="N236" s="389" t="s">
        <v>187</v>
      </c>
      <c r="O236" s="6"/>
      <c r="P236" s="6"/>
    </row>
    <row r="237" spans="1:16" ht="18.75" hidden="1" customHeight="1">
      <c r="A237" s="411" t="s">
        <v>7</v>
      </c>
      <c r="B237" s="411"/>
      <c r="C237" s="411"/>
      <c r="D237" s="411"/>
      <c r="E237" s="411"/>
      <c r="F237" s="411"/>
      <c r="G237" s="411"/>
      <c r="H237" s="411"/>
      <c r="I237" s="411"/>
      <c r="J237" s="411"/>
      <c r="K237" s="411"/>
      <c r="L237" s="411"/>
      <c r="M237" s="410"/>
      <c r="N237" s="389"/>
      <c r="O237" s="6"/>
      <c r="P237" s="6"/>
    </row>
    <row r="238" spans="1:16" ht="18.75" hidden="1" customHeight="1">
      <c r="A238" s="6" t="s">
        <v>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410"/>
      <c r="N238" s="389"/>
      <c r="O238" s="6"/>
      <c r="P238" s="6"/>
    </row>
    <row r="239" spans="1:16" hidden="1">
      <c r="A239" s="411" t="s">
        <v>9</v>
      </c>
      <c r="B239" s="411"/>
      <c r="C239" s="411"/>
      <c r="D239" s="411"/>
      <c r="E239" s="411"/>
      <c r="F239" s="411"/>
      <c r="G239" s="411"/>
      <c r="H239" s="411"/>
      <c r="I239" s="411"/>
      <c r="J239" s="411"/>
      <c r="K239" s="411"/>
      <c r="L239" s="411"/>
      <c r="M239" s="6"/>
      <c r="N239" s="9"/>
      <c r="O239" s="6"/>
      <c r="P239" s="6"/>
    </row>
    <row r="240" spans="1:16" hidden="1">
      <c r="A240" s="423" t="s">
        <v>115</v>
      </c>
      <c r="B240" s="423"/>
      <c r="C240" s="423"/>
      <c r="D240" s="423"/>
      <c r="E240" s="423"/>
      <c r="F240" s="423"/>
      <c r="G240" s="423"/>
      <c r="H240" s="423"/>
      <c r="I240" s="423"/>
      <c r="J240" s="423"/>
      <c r="K240" s="6"/>
      <c r="L240" s="6"/>
      <c r="M240" s="6"/>
      <c r="N240" s="9"/>
      <c r="O240" s="6"/>
      <c r="P240" s="6"/>
    </row>
    <row r="241" spans="1:17" ht="36.75" hidden="1" customHeight="1">
      <c r="A241" s="385" t="s">
        <v>10</v>
      </c>
      <c r="B241" s="385" t="s">
        <v>11</v>
      </c>
      <c r="C241" s="385"/>
      <c r="D241" s="385"/>
      <c r="E241" s="385" t="s">
        <v>12</v>
      </c>
      <c r="F241" s="385"/>
      <c r="G241" s="385" t="s">
        <v>13</v>
      </c>
      <c r="H241" s="385"/>
      <c r="I241" s="385"/>
      <c r="J241" s="385" t="s">
        <v>14</v>
      </c>
      <c r="K241" s="385"/>
      <c r="L241" s="385"/>
      <c r="M241" s="383" t="s">
        <v>164</v>
      </c>
      <c r="N241" s="384"/>
      <c r="O241" s="6"/>
      <c r="P241" s="6"/>
    </row>
    <row r="242" spans="1:17" ht="59.25" hidden="1" customHeight="1">
      <c r="A242" s="386"/>
      <c r="B242" s="385"/>
      <c r="C242" s="385"/>
      <c r="D242" s="385"/>
      <c r="E242" s="385"/>
      <c r="F242" s="385"/>
      <c r="G242" s="385" t="s">
        <v>15</v>
      </c>
      <c r="H242" s="385" t="s">
        <v>16</v>
      </c>
      <c r="I242" s="385"/>
      <c r="J242" s="385" t="s">
        <v>209</v>
      </c>
      <c r="K242" s="385" t="s">
        <v>210</v>
      </c>
      <c r="L242" s="385" t="s">
        <v>211</v>
      </c>
      <c r="M242" s="389" t="s">
        <v>165</v>
      </c>
      <c r="N242" s="385" t="s">
        <v>166</v>
      </c>
      <c r="O242" s="6"/>
      <c r="P242" s="6"/>
    </row>
    <row r="243" spans="1:17" ht="75" hidden="1" customHeight="1">
      <c r="A243" s="386"/>
      <c r="B243" s="10" t="s">
        <v>17</v>
      </c>
      <c r="C243" s="10" t="s">
        <v>18</v>
      </c>
      <c r="D243" s="10" t="s">
        <v>19</v>
      </c>
      <c r="E243" s="10" t="s">
        <v>20</v>
      </c>
      <c r="F243" s="10" t="s">
        <v>21</v>
      </c>
      <c r="G243" s="386"/>
      <c r="H243" s="10" t="s">
        <v>22</v>
      </c>
      <c r="I243" s="10" t="s">
        <v>23</v>
      </c>
      <c r="J243" s="385"/>
      <c r="K243" s="385"/>
      <c r="L243" s="386"/>
      <c r="M243" s="389"/>
      <c r="N243" s="385"/>
      <c r="O243" s="6"/>
      <c r="P243" s="6"/>
    </row>
    <row r="244" spans="1:17" hidden="1">
      <c r="A244" s="10">
        <v>1</v>
      </c>
      <c r="B244" s="10">
        <v>2</v>
      </c>
      <c r="C244" s="10">
        <v>3</v>
      </c>
      <c r="D244" s="10">
        <v>4</v>
      </c>
      <c r="E244" s="10">
        <v>5</v>
      </c>
      <c r="F244" s="10">
        <v>6</v>
      </c>
      <c r="G244" s="10">
        <v>7</v>
      </c>
      <c r="H244" s="10">
        <v>8</v>
      </c>
      <c r="I244" s="10">
        <v>9</v>
      </c>
      <c r="J244" s="10">
        <v>10</v>
      </c>
      <c r="K244" s="10">
        <v>11</v>
      </c>
      <c r="L244" s="10">
        <v>12</v>
      </c>
      <c r="M244" s="12">
        <v>13</v>
      </c>
      <c r="N244" s="12">
        <v>14</v>
      </c>
      <c r="O244" s="6"/>
      <c r="P244" s="6"/>
    </row>
    <row r="245" spans="1:17" hidden="1">
      <c r="A245" s="14"/>
      <c r="B245" s="12"/>
      <c r="C245" s="12"/>
      <c r="D245" s="10"/>
      <c r="E245" s="17"/>
      <c r="F245" s="17"/>
      <c r="G245" s="13"/>
      <c r="H245" s="13"/>
      <c r="I245" s="13"/>
      <c r="J245" s="13"/>
      <c r="K245" s="13">
        <v>95</v>
      </c>
      <c r="L245" s="13">
        <v>95</v>
      </c>
      <c r="M245" s="12">
        <v>10</v>
      </c>
      <c r="N245" s="40">
        <v>10</v>
      </c>
      <c r="O245" s="6"/>
      <c r="P245" s="6"/>
    </row>
    <row r="246" spans="1:17" hidden="1">
      <c r="A246" s="24"/>
      <c r="B246" s="9"/>
      <c r="C246" s="9"/>
      <c r="D246" s="25"/>
      <c r="E246" s="21"/>
      <c r="F246" s="21"/>
      <c r="G246" s="22"/>
      <c r="H246" s="22"/>
      <c r="I246" s="22"/>
      <c r="J246" s="22"/>
      <c r="K246" s="22">
        <v>100</v>
      </c>
      <c r="L246" s="22">
        <v>100</v>
      </c>
      <c r="M246" s="12">
        <v>10</v>
      </c>
      <c r="N246" s="40">
        <v>10</v>
      </c>
      <c r="O246" s="6"/>
      <c r="P246" s="6"/>
    </row>
    <row r="247" spans="1:17" hidden="1">
      <c r="A247" s="415"/>
      <c r="B247" s="415"/>
      <c r="C247" s="415"/>
      <c r="D247" s="415"/>
      <c r="E247" s="415"/>
      <c r="F247" s="415"/>
      <c r="G247" s="415"/>
      <c r="H247" s="415"/>
      <c r="I247" s="415"/>
      <c r="J247" s="415"/>
      <c r="K247" s="415"/>
      <c r="L247" s="415"/>
      <c r="M247" s="415"/>
      <c r="N247" s="415"/>
      <c r="O247" s="415"/>
      <c r="P247" s="6"/>
    </row>
    <row r="248" spans="1:17" hidden="1">
      <c r="A248" s="411" t="s">
        <v>183</v>
      </c>
      <c r="B248" s="411"/>
      <c r="C248" s="411"/>
      <c r="D248" s="411"/>
      <c r="E248" s="411"/>
      <c r="F248" s="411"/>
      <c r="G248" s="411"/>
      <c r="H248" s="411"/>
      <c r="I248" s="411"/>
      <c r="J248" s="411"/>
      <c r="K248" s="6"/>
      <c r="L248" s="6"/>
      <c r="M248" s="6"/>
      <c r="N248" s="6"/>
      <c r="O248" s="6"/>
      <c r="P248" s="6"/>
    </row>
    <row r="249" spans="1:17" ht="42" hidden="1" customHeight="1">
      <c r="A249" s="385" t="s">
        <v>10</v>
      </c>
      <c r="B249" s="385" t="s">
        <v>11</v>
      </c>
      <c r="C249" s="385"/>
      <c r="D249" s="385"/>
      <c r="E249" s="385" t="s">
        <v>12</v>
      </c>
      <c r="F249" s="385"/>
      <c r="G249" s="385" t="s">
        <v>24</v>
      </c>
      <c r="H249" s="385"/>
      <c r="I249" s="385"/>
      <c r="J249" s="385" t="s">
        <v>25</v>
      </c>
      <c r="K249" s="385"/>
      <c r="L249" s="385"/>
      <c r="M249" s="385" t="s">
        <v>26</v>
      </c>
      <c r="N249" s="385"/>
      <c r="O249" s="385"/>
      <c r="P249" s="383" t="s">
        <v>164</v>
      </c>
      <c r="Q249" s="384"/>
    </row>
    <row r="250" spans="1:17" ht="55.5" hidden="1" customHeight="1">
      <c r="A250" s="386"/>
      <c r="B250" s="385"/>
      <c r="C250" s="385"/>
      <c r="D250" s="385"/>
      <c r="E250" s="385"/>
      <c r="F250" s="385"/>
      <c r="G250" s="385" t="s">
        <v>27</v>
      </c>
      <c r="H250" s="385" t="s">
        <v>16</v>
      </c>
      <c r="I250" s="385"/>
      <c r="J250" s="385" t="s">
        <v>209</v>
      </c>
      <c r="K250" s="385" t="s">
        <v>210</v>
      </c>
      <c r="L250" s="385" t="s">
        <v>211</v>
      </c>
      <c r="M250" s="385" t="s">
        <v>209</v>
      </c>
      <c r="N250" s="385" t="s">
        <v>210</v>
      </c>
      <c r="O250" s="385" t="s">
        <v>211</v>
      </c>
      <c r="P250" s="389" t="s">
        <v>165</v>
      </c>
      <c r="Q250" s="385" t="s">
        <v>166</v>
      </c>
    </row>
    <row r="251" spans="1:17" ht="75" hidden="1" customHeight="1">
      <c r="A251" s="386"/>
      <c r="B251" s="10" t="s">
        <v>17</v>
      </c>
      <c r="C251" s="10" t="s">
        <v>18</v>
      </c>
      <c r="D251" s="10" t="s">
        <v>19</v>
      </c>
      <c r="E251" s="10" t="s">
        <v>20</v>
      </c>
      <c r="F251" s="10" t="s">
        <v>156</v>
      </c>
      <c r="G251" s="386"/>
      <c r="H251" s="10" t="s">
        <v>28</v>
      </c>
      <c r="I251" s="10" t="s">
        <v>23</v>
      </c>
      <c r="J251" s="385"/>
      <c r="K251" s="385"/>
      <c r="L251" s="386"/>
      <c r="M251" s="385"/>
      <c r="N251" s="385"/>
      <c r="O251" s="386"/>
      <c r="P251" s="389"/>
      <c r="Q251" s="385"/>
    </row>
    <row r="252" spans="1:17" ht="75" hidden="1">
      <c r="A252" s="10" t="s">
        <v>231</v>
      </c>
      <c r="B252" s="10" t="s">
        <v>329</v>
      </c>
      <c r="C252" s="10" t="s">
        <v>29</v>
      </c>
      <c r="D252" s="10" t="s">
        <v>126</v>
      </c>
      <c r="E252" s="10" t="s">
        <v>98</v>
      </c>
      <c r="F252" s="10" t="s">
        <v>66</v>
      </c>
      <c r="G252" s="10">
        <v>7</v>
      </c>
      <c r="H252" s="10">
        <v>8</v>
      </c>
      <c r="I252" s="10">
        <v>9</v>
      </c>
      <c r="J252" s="10">
        <v>10</v>
      </c>
      <c r="K252" s="10">
        <v>11</v>
      </c>
      <c r="L252" s="10">
        <v>12</v>
      </c>
      <c r="M252" s="10">
        <v>13</v>
      </c>
      <c r="N252" s="10">
        <v>14</v>
      </c>
      <c r="O252" s="10">
        <v>15</v>
      </c>
      <c r="P252" s="33">
        <v>16</v>
      </c>
      <c r="Q252" s="33">
        <v>17</v>
      </c>
    </row>
    <row r="253" spans="1:17" ht="131.25" hidden="1">
      <c r="A253" s="113" t="s">
        <v>330</v>
      </c>
      <c r="B253" s="43" t="s">
        <v>97</v>
      </c>
      <c r="C253" s="1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>
        <v>10</v>
      </c>
      <c r="Q253" s="40">
        <f>J253*0.1</f>
        <v>0</v>
      </c>
    </row>
    <row r="254" spans="1:17" ht="75" hidden="1">
      <c r="A254" s="113" t="s">
        <v>232</v>
      </c>
      <c r="B254" s="10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5</v>
      </c>
      <c r="Q254" s="40">
        <f>J254*0.05</f>
        <v>0</v>
      </c>
    </row>
    <row r="255" spans="1:17" ht="131.25" hidden="1">
      <c r="A255" s="10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>
        <v>10</v>
      </c>
      <c r="Q255" s="40">
        <f>J255*0.1</f>
        <v>0</v>
      </c>
    </row>
    <row r="256" spans="1:17" ht="168.75" hidden="1">
      <c r="A256" s="26"/>
      <c r="B256" s="10" t="s">
        <v>97</v>
      </c>
      <c r="C256" s="1" t="s">
        <v>33</v>
      </c>
      <c r="D256" s="10" t="s">
        <v>127</v>
      </c>
      <c r="E256" s="12" t="s">
        <v>30</v>
      </c>
      <c r="F256" s="10" t="s">
        <v>62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5</v>
      </c>
      <c r="Q256" s="40">
        <f>J256*0.05</f>
        <v>0</v>
      </c>
    </row>
    <row r="257" spans="1:17" hidden="1">
      <c r="A257" s="14"/>
      <c r="B257" s="12"/>
      <c r="C257" s="10"/>
      <c r="D257" s="10"/>
      <c r="E257" s="12"/>
      <c r="F257" s="12"/>
      <c r="G257" s="10"/>
      <c r="H257" s="10"/>
      <c r="I257" s="15"/>
      <c r="J257" s="10"/>
      <c r="K257" s="10"/>
      <c r="L257" s="10"/>
      <c r="M257" s="10"/>
      <c r="N257" s="10"/>
      <c r="O257" s="10"/>
      <c r="P257" s="6"/>
      <c r="Q257" s="40">
        <f>J257*0.05</f>
        <v>0</v>
      </c>
    </row>
    <row r="258" spans="1:17" ht="23.25" hidden="1" customHeight="1">
      <c r="A258" s="14" t="s">
        <v>34</v>
      </c>
      <c r="B258" s="12"/>
      <c r="C258" s="10"/>
      <c r="D258" s="10"/>
      <c r="E258" s="12"/>
      <c r="F258" s="12"/>
      <c r="G258" s="10"/>
      <c r="H258" s="10"/>
      <c r="I258" s="15"/>
      <c r="J258" s="10">
        <f>SUM(J253:J257)</f>
        <v>0</v>
      </c>
      <c r="K258" s="10">
        <f>SUM(K253:K257)</f>
        <v>0</v>
      </c>
      <c r="L258" s="10">
        <f>SUM(L253:L257)</f>
        <v>0</v>
      </c>
      <c r="M258" s="10"/>
      <c r="N258" s="10"/>
      <c r="O258" s="10"/>
      <c r="P258" s="12">
        <v>10</v>
      </c>
      <c r="Q258" s="40">
        <f>J258*0.1</f>
        <v>0</v>
      </c>
    </row>
    <row r="259" spans="1:17" hidden="1">
      <c r="A259" s="419"/>
      <c r="B259" s="419"/>
      <c r="C259" s="419"/>
      <c r="D259" s="419"/>
      <c r="E259" s="419"/>
      <c r="F259" s="419"/>
      <c r="G259" s="419"/>
      <c r="H259" s="419"/>
      <c r="I259" s="419"/>
      <c r="J259" s="419"/>
      <c r="K259" s="419"/>
      <c r="L259" s="419"/>
      <c r="M259" s="419"/>
      <c r="N259" s="419"/>
      <c r="O259" s="419"/>
      <c r="P259" s="6"/>
    </row>
    <row r="260" spans="1:17" hidden="1">
      <c r="A260" s="411" t="s">
        <v>35</v>
      </c>
      <c r="B260" s="411"/>
      <c r="C260" s="411"/>
      <c r="D260" s="411"/>
      <c r="E260" s="411"/>
      <c r="F260" s="411"/>
      <c r="G260" s="411"/>
      <c r="H260" s="411"/>
      <c r="I260" s="411"/>
      <c r="J260" s="411"/>
      <c r="K260" s="411"/>
      <c r="L260" s="411"/>
      <c r="M260" s="411"/>
      <c r="N260" s="411"/>
      <c r="O260" s="411"/>
      <c r="P260" s="6"/>
    </row>
    <row r="261" spans="1:17" hidden="1">
      <c r="A261" s="385" t="s">
        <v>36</v>
      </c>
      <c r="B261" s="385"/>
      <c r="C261" s="385"/>
      <c r="D261" s="385"/>
      <c r="E261" s="385"/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 t="s">
        <v>37</v>
      </c>
      <c r="B262" s="10" t="s">
        <v>38</v>
      </c>
      <c r="C262" s="10" t="s">
        <v>39</v>
      </c>
      <c r="D262" s="10" t="s">
        <v>40</v>
      </c>
      <c r="E262" s="385" t="s">
        <v>22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>
        <v>1</v>
      </c>
      <c r="B263" s="10">
        <v>2</v>
      </c>
      <c r="C263" s="10">
        <v>3</v>
      </c>
      <c r="D263" s="10">
        <v>4</v>
      </c>
      <c r="E263" s="385">
        <v>5</v>
      </c>
      <c r="F263" s="393"/>
      <c r="G263" s="393"/>
      <c r="H263" s="393"/>
      <c r="I263" s="393"/>
      <c r="J263" s="393"/>
      <c r="K263" s="393"/>
      <c r="L263" s="6"/>
      <c r="M263" s="6"/>
      <c r="N263" s="6"/>
      <c r="O263" s="6"/>
      <c r="P263" s="6"/>
    </row>
    <row r="264" spans="1:17" hidden="1">
      <c r="A264" s="10" t="s">
        <v>21</v>
      </c>
      <c r="B264" s="10" t="s">
        <v>21</v>
      </c>
      <c r="C264" s="10" t="s">
        <v>21</v>
      </c>
      <c r="D264" s="10" t="s">
        <v>21</v>
      </c>
      <c r="E264" s="385" t="s">
        <v>21</v>
      </c>
      <c r="F264" s="389"/>
      <c r="G264" s="389"/>
      <c r="H264" s="389"/>
      <c r="I264" s="389"/>
      <c r="J264" s="389"/>
      <c r="K264" s="389"/>
      <c r="L264" s="6"/>
      <c r="M264" s="6"/>
      <c r="N264" s="6"/>
      <c r="O264" s="6"/>
      <c r="P264" s="6"/>
    </row>
    <row r="265" spans="1:17" hidden="1">
      <c r="A265" s="411" t="s">
        <v>41</v>
      </c>
      <c r="B265" s="411"/>
      <c r="C265" s="411"/>
      <c r="D265" s="411"/>
      <c r="E265" s="411"/>
      <c r="F265" s="411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441" t="s">
        <v>42</v>
      </c>
      <c r="B266" s="441"/>
      <c r="C266" s="441"/>
      <c r="D266" s="441"/>
      <c r="E266" s="441"/>
      <c r="F266" s="441"/>
      <c r="G266" s="441"/>
      <c r="H266" s="441"/>
      <c r="I266" s="441"/>
      <c r="J266" s="441"/>
      <c r="K266" s="441"/>
      <c r="L266" s="16"/>
      <c r="M266" s="16"/>
      <c r="N266" s="16"/>
      <c r="O266" s="16"/>
      <c r="P266" s="6"/>
    </row>
    <row r="267" spans="1:17" ht="40.5" hidden="1" customHeight="1">
      <c r="A267" s="442" t="s">
        <v>43</v>
      </c>
      <c r="B267" s="442"/>
      <c r="C267" s="442"/>
      <c r="D267" s="442"/>
      <c r="E267" s="442"/>
      <c r="F267" s="442"/>
      <c r="G267" s="442"/>
      <c r="H267" s="442"/>
      <c r="I267" s="442"/>
      <c r="J267" s="442"/>
      <c r="K267" s="442"/>
      <c r="L267" s="16"/>
      <c r="M267" s="16"/>
      <c r="N267" s="16"/>
      <c r="O267" s="16"/>
      <c r="P267" s="6"/>
    </row>
    <row r="268" spans="1:17" ht="16.5" hidden="1" customHeight="1">
      <c r="A268" s="443" t="s">
        <v>44</v>
      </c>
      <c r="B268" s="443"/>
      <c r="C268" s="443"/>
      <c r="D268" s="443"/>
      <c r="E268" s="443"/>
      <c r="F268" s="443"/>
      <c r="G268" s="443"/>
      <c r="H268" s="443"/>
      <c r="I268" s="443"/>
      <c r="J268" s="443"/>
      <c r="K268" s="443"/>
      <c r="L268" s="16"/>
      <c r="M268" s="16"/>
      <c r="N268" s="16"/>
      <c r="O268" s="16"/>
      <c r="P268" s="6"/>
    </row>
    <row r="269" spans="1:17" hidden="1">
      <c r="A269" s="411" t="s">
        <v>45</v>
      </c>
      <c r="B269" s="411"/>
      <c r="C269" s="411"/>
      <c r="D269" s="411"/>
      <c r="E269" s="411"/>
      <c r="F269" s="411"/>
      <c r="G269" s="411"/>
      <c r="H269" s="411"/>
      <c r="I269" s="411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385" t="s">
        <v>47</v>
      </c>
      <c r="C270" s="393"/>
      <c r="D270" s="393"/>
      <c r="E270" s="389" t="s">
        <v>48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385">
        <v>2</v>
      </c>
      <c r="C271" s="393"/>
      <c r="D271" s="393"/>
      <c r="E271" s="389">
        <v>3</v>
      </c>
      <c r="F271" s="389"/>
      <c r="G271" s="389"/>
      <c r="H271" s="389"/>
      <c r="I271" s="389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85" t="s">
        <v>49</v>
      </c>
      <c r="B272" s="385" t="s">
        <v>50</v>
      </c>
      <c r="C272" s="393"/>
      <c r="D272" s="393"/>
      <c r="E272" s="385" t="s">
        <v>51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85"/>
      <c r="B273" s="385" t="s">
        <v>52</v>
      </c>
      <c r="C273" s="389"/>
      <c r="D273" s="389"/>
      <c r="E273" s="385" t="s">
        <v>53</v>
      </c>
      <c r="F273" s="385"/>
      <c r="G273" s="385"/>
      <c r="H273" s="385"/>
      <c r="I273" s="385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77" t="s">
        <v>108</v>
      </c>
      <c r="B274" s="385" t="s">
        <v>54</v>
      </c>
      <c r="C274" s="393"/>
      <c r="D274" s="393"/>
      <c r="E274" s="389" t="s">
        <v>55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378"/>
      <c r="B275" s="385" t="s">
        <v>56</v>
      </c>
      <c r="C275" s="389"/>
      <c r="D275" s="389"/>
      <c r="E275" s="389" t="s">
        <v>51</v>
      </c>
      <c r="F275" s="389"/>
      <c r="G275" s="389"/>
      <c r="H275" s="389"/>
      <c r="I275" s="389"/>
      <c r="J275" s="6"/>
      <c r="K275" s="6"/>
      <c r="L275" s="6"/>
      <c r="M275" s="6"/>
      <c r="N275" s="6"/>
      <c r="O275" s="6"/>
      <c r="P275" s="6"/>
    </row>
    <row r="276" spans="1:16" hidden="1">
      <c r="A276" s="9"/>
      <c r="B276" s="9"/>
      <c r="C276" s="9"/>
      <c r="D276" s="9"/>
      <c r="E276" s="9"/>
      <c r="F276" s="9"/>
      <c r="G276" s="9"/>
      <c r="H276" s="9"/>
      <c r="I276" s="9"/>
      <c r="J276" s="6"/>
      <c r="K276" s="6"/>
      <c r="L276" s="6"/>
      <c r="M276" s="6"/>
      <c r="N276" s="6"/>
      <c r="O276" s="6"/>
      <c r="P276" s="6"/>
    </row>
    <row r="277" spans="1:16" ht="40.5" hidden="1" customHeight="1">
      <c r="A277" s="424" t="s">
        <v>95</v>
      </c>
      <c r="B277" s="424"/>
      <c r="C277" s="424"/>
      <c r="D277" s="424"/>
      <c r="E277" s="424"/>
      <c r="F277" s="424"/>
      <c r="G277" s="424"/>
      <c r="H277" s="424"/>
      <c r="I277" s="424"/>
      <c r="J277" s="424"/>
      <c r="K277" s="424"/>
      <c r="L277" s="424"/>
      <c r="M277" s="409" t="s">
        <v>179</v>
      </c>
      <c r="N277" s="389" t="s">
        <v>188</v>
      </c>
      <c r="O277" s="6"/>
      <c r="P277" s="6"/>
    </row>
    <row r="278" spans="1:16" ht="18" hidden="1" customHeight="1">
      <c r="A278" s="411" t="s">
        <v>58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idden="1">
      <c r="A279" s="411" t="s">
        <v>8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410"/>
      <c r="N279" s="389"/>
      <c r="O279" s="6"/>
    </row>
    <row r="280" spans="1:16" hidden="1">
      <c r="A280" s="411" t="s">
        <v>9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411"/>
      <c r="L280" s="411"/>
      <c r="M280" s="6"/>
      <c r="N280" s="9"/>
      <c r="O280" s="6"/>
    </row>
    <row r="281" spans="1:16" hidden="1">
      <c r="A281" s="411" t="s">
        <v>226</v>
      </c>
      <c r="B281" s="411"/>
      <c r="C281" s="411"/>
      <c r="D281" s="411"/>
      <c r="E281" s="411"/>
      <c r="F281" s="411"/>
      <c r="G281" s="411"/>
      <c r="H281" s="411"/>
      <c r="I281" s="411"/>
      <c r="J281" s="411"/>
      <c r="K281" s="6"/>
      <c r="L281" s="6"/>
      <c r="M281" s="6"/>
      <c r="N281" s="9"/>
      <c r="O281" s="6"/>
    </row>
    <row r="282" spans="1:16" ht="47.25" hidden="1" customHeight="1">
      <c r="A282" s="385" t="s">
        <v>10</v>
      </c>
      <c r="B282" s="385" t="s">
        <v>11</v>
      </c>
      <c r="C282" s="385"/>
      <c r="D282" s="385"/>
      <c r="E282" s="385" t="s">
        <v>12</v>
      </c>
      <c r="F282" s="385"/>
      <c r="G282" s="385" t="s">
        <v>13</v>
      </c>
      <c r="H282" s="385"/>
      <c r="I282" s="385"/>
      <c r="J282" s="385" t="s">
        <v>14</v>
      </c>
      <c r="K282" s="385"/>
      <c r="L282" s="385"/>
      <c r="M282" s="383" t="s">
        <v>164</v>
      </c>
      <c r="N282" s="384"/>
      <c r="O282" s="6"/>
      <c r="P282" s="6"/>
    </row>
    <row r="283" spans="1:16" ht="59.25" hidden="1" customHeight="1">
      <c r="A283" s="386"/>
      <c r="B283" s="385"/>
      <c r="C283" s="385"/>
      <c r="D283" s="385"/>
      <c r="E283" s="385"/>
      <c r="F283" s="385"/>
      <c r="G283" s="385" t="s">
        <v>15</v>
      </c>
      <c r="H283" s="385" t="s">
        <v>16</v>
      </c>
      <c r="I283" s="385"/>
      <c r="J283" s="385" t="s">
        <v>209</v>
      </c>
      <c r="K283" s="385" t="s">
        <v>210</v>
      </c>
      <c r="L283" s="385" t="s">
        <v>211</v>
      </c>
      <c r="M283" s="389" t="s">
        <v>165</v>
      </c>
      <c r="N283" s="385" t="s">
        <v>166</v>
      </c>
      <c r="O283" s="6"/>
      <c r="P283" s="6"/>
    </row>
    <row r="284" spans="1:16" ht="56.25" hidden="1" customHeight="1">
      <c r="A284" s="386"/>
      <c r="B284" s="10" t="s">
        <v>18</v>
      </c>
      <c r="C284" s="10" t="s">
        <v>19</v>
      </c>
      <c r="D284" s="10" t="s">
        <v>21</v>
      </c>
      <c r="E284" s="10" t="s">
        <v>59</v>
      </c>
      <c r="F284" s="10" t="s">
        <v>21</v>
      </c>
      <c r="G284" s="386"/>
      <c r="H284" s="10" t="s">
        <v>22</v>
      </c>
      <c r="I284" s="10" t="s">
        <v>23</v>
      </c>
      <c r="J284" s="385"/>
      <c r="K284" s="385"/>
      <c r="L284" s="386"/>
      <c r="M284" s="389"/>
      <c r="N284" s="385"/>
      <c r="O284" s="6"/>
      <c r="P284" s="6"/>
    </row>
    <row r="285" spans="1:16" hidden="1">
      <c r="A285" s="10">
        <v>1</v>
      </c>
      <c r="B285" s="10">
        <v>2</v>
      </c>
      <c r="C285" s="10">
        <v>3</v>
      </c>
      <c r="D285" s="10">
        <v>4</v>
      </c>
      <c r="E285" s="10">
        <v>5</v>
      </c>
      <c r="F285" s="10">
        <v>6</v>
      </c>
      <c r="G285" s="10">
        <v>7</v>
      </c>
      <c r="H285" s="10">
        <v>8</v>
      </c>
      <c r="I285" s="10">
        <v>9</v>
      </c>
      <c r="J285" s="10">
        <v>10</v>
      </c>
      <c r="K285" s="10">
        <v>11</v>
      </c>
      <c r="L285" s="10">
        <v>12</v>
      </c>
      <c r="M285" s="12">
        <v>13</v>
      </c>
      <c r="N285" s="12">
        <v>14</v>
      </c>
      <c r="O285" s="6"/>
      <c r="P285" s="6"/>
    </row>
    <row r="286" spans="1:16" hidden="1">
      <c r="A286" s="14"/>
      <c r="B286" s="10"/>
      <c r="C286" s="10"/>
      <c r="D286" s="17"/>
      <c r="E286" s="12"/>
      <c r="F286" s="17"/>
      <c r="G286" s="13"/>
      <c r="H286" s="13"/>
      <c r="I286" s="13"/>
      <c r="J286" s="13"/>
      <c r="K286" s="10"/>
      <c r="L286" s="10"/>
      <c r="M286" s="12">
        <v>5</v>
      </c>
      <c r="N286" s="40">
        <f>J286*0.05</f>
        <v>0</v>
      </c>
      <c r="O286" s="6"/>
      <c r="P286" s="6"/>
    </row>
    <row r="287" spans="1:16" hidden="1">
      <c r="A287" s="24"/>
      <c r="B287" s="25"/>
      <c r="C287" s="25"/>
      <c r="D287" s="21"/>
      <c r="E287" s="9"/>
      <c r="F287" s="21"/>
      <c r="G287" s="22"/>
      <c r="H287" s="22"/>
      <c r="I287" s="22"/>
      <c r="J287" s="22"/>
      <c r="K287" s="25"/>
      <c r="L287" s="25"/>
      <c r="M287" s="12">
        <v>5</v>
      </c>
      <c r="N287" s="40">
        <f>J287*0.05</f>
        <v>0</v>
      </c>
      <c r="O287" s="6"/>
      <c r="P287" s="6"/>
    </row>
    <row r="288" spans="1:16" hidden="1">
      <c r="A288" s="415"/>
      <c r="B288" s="415"/>
      <c r="C288" s="415"/>
      <c r="D288" s="415"/>
      <c r="E288" s="415"/>
      <c r="F288" s="415"/>
      <c r="G288" s="415"/>
      <c r="H288" s="415"/>
      <c r="I288" s="415"/>
      <c r="J288" s="415"/>
      <c r="K288" s="415"/>
      <c r="L288" s="415"/>
      <c r="M288" s="415"/>
      <c r="N288" s="415"/>
      <c r="O288" s="415"/>
      <c r="P288" s="6"/>
    </row>
    <row r="289" spans="1:17" hidden="1">
      <c r="A289" s="411" t="s">
        <v>183</v>
      </c>
      <c r="B289" s="411"/>
      <c r="C289" s="411"/>
      <c r="D289" s="411"/>
      <c r="E289" s="411"/>
      <c r="F289" s="411"/>
      <c r="G289" s="411"/>
      <c r="H289" s="411"/>
      <c r="I289" s="411"/>
      <c r="J289" s="411"/>
      <c r="K289" s="6"/>
      <c r="L289" s="6"/>
      <c r="M289" s="6"/>
      <c r="N289" s="6"/>
      <c r="O289" s="6"/>
      <c r="P289" s="6"/>
    </row>
    <row r="290" spans="1:17" ht="45" hidden="1" customHeight="1">
      <c r="A290" s="385" t="s">
        <v>10</v>
      </c>
      <c r="B290" s="385" t="s">
        <v>11</v>
      </c>
      <c r="C290" s="385"/>
      <c r="D290" s="385"/>
      <c r="E290" s="385" t="s">
        <v>12</v>
      </c>
      <c r="F290" s="385"/>
      <c r="G290" s="385" t="s">
        <v>24</v>
      </c>
      <c r="H290" s="385"/>
      <c r="I290" s="385"/>
      <c r="J290" s="385" t="s">
        <v>25</v>
      </c>
      <c r="K290" s="385"/>
      <c r="L290" s="385"/>
      <c r="M290" s="385" t="s">
        <v>26</v>
      </c>
      <c r="N290" s="385"/>
      <c r="O290" s="385"/>
      <c r="P290" s="383" t="s">
        <v>164</v>
      </c>
      <c r="Q290" s="384"/>
    </row>
    <row r="291" spans="1:17" ht="63" hidden="1" customHeight="1">
      <c r="A291" s="386"/>
      <c r="B291" s="385"/>
      <c r="C291" s="385"/>
      <c r="D291" s="385"/>
      <c r="E291" s="385"/>
      <c r="F291" s="385"/>
      <c r="G291" s="385" t="s">
        <v>60</v>
      </c>
      <c r="H291" s="385" t="s">
        <v>16</v>
      </c>
      <c r="I291" s="385"/>
      <c r="J291" s="385" t="s">
        <v>209</v>
      </c>
      <c r="K291" s="385" t="s">
        <v>210</v>
      </c>
      <c r="L291" s="385" t="s">
        <v>211</v>
      </c>
      <c r="M291" s="385" t="s">
        <v>209</v>
      </c>
      <c r="N291" s="385" t="s">
        <v>210</v>
      </c>
      <c r="O291" s="385" t="s">
        <v>211</v>
      </c>
      <c r="P291" s="385" t="s">
        <v>165</v>
      </c>
      <c r="Q291" s="385" t="s">
        <v>166</v>
      </c>
    </row>
    <row r="292" spans="1:17" ht="52.5" hidden="1" customHeight="1">
      <c r="A292" s="386"/>
      <c r="B292" s="10" t="s">
        <v>18</v>
      </c>
      <c r="C292" s="10" t="s">
        <v>19</v>
      </c>
      <c r="D292" s="10" t="s">
        <v>21</v>
      </c>
      <c r="E292" s="10" t="s">
        <v>59</v>
      </c>
      <c r="F292" s="10" t="s">
        <v>21</v>
      </c>
      <c r="G292" s="386"/>
      <c r="H292" s="10" t="s">
        <v>28</v>
      </c>
      <c r="I292" s="10" t="s">
        <v>23</v>
      </c>
      <c r="J292" s="385"/>
      <c r="K292" s="385"/>
      <c r="L292" s="386"/>
      <c r="M292" s="385"/>
      <c r="N292" s="385"/>
      <c r="O292" s="386"/>
      <c r="P292" s="385"/>
      <c r="Q292" s="385"/>
    </row>
    <row r="293" spans="1:17" hidden="1">
      <c r="A293" s="204" t="s">
        <v>190</v>
      </c>
      <c r="B293" s="10">
        <v>2</v>
      </c>
      <c r="C293" s="10">
        <v>3</v>
      </c>
      <c r="D293" s="10">
        <v>4</v>
      </c>
      <c r="E293" s="10">
        <v>5</v>
      </c>
      <c r="F293" s="10">
        <v>6</v>
      </c>
      <c r="G293" s="10">
        <v>7</v>
      </c>
      <c r="H293" s="10">
        <v>8</v>
      </c>
      <c r="I293" s="10">
        <v>9</v>
      </c>
      <c r="J293" s="10">
        <v>10</v>
      </c>
      <c r="K293" s="10">
        <v>11</v>
      </c>
      <c r="L293" s="10">
        <v>12</v>
      </c>
      <c r="M293" s="10">
        <v>13</v>
      </c>
      <c r="N293" s="10">
        <v>14</v>
      </c>
      <c r="O293" s="10">
        <v>15</v>
      </c>
      <c r="P293" s="33">
        <v>16</v>
      </c>
      <c r="Q293" s="33">
        <v>17</v>
      </c>
    </row>
    <row r="294" spans="1:17" ht="56.25" hidden="1">
      <c r="A294" s="204" t="s">
        <v>191</v>
      </c>
      <c r="B294" s="1" t="s">
        <v>128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>
        <v>5</v>
      </c>
      <c r="Q294" s="40">
        <f t="shared" ref="Q294:Q313" si="9">J294*0.1</f>
        <v>0</v>
      </c>
    </row>
    <row r="295" spans="1:17" ht="75" hidden="1">
      <c r="A295" s="204" t="s">
        <v>192</v>
      </c>
      <c r="B295" s="1" t="s">
        <v>65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/>
      <c r="Q295" s="40">
        <f t="shared" si="9"/>
        <v>0</v>
      </c>
    </row>
    <row r="296" spans="1:17" ht="37.5" hidden="1">
      <c r="A296" s="204" t="s">
        <v>193</v>
      </c>
      <c r="B296" s="1" t="s">
        <v>64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18" t="s">
        <v>21</v>
      </c>
      <c r="N296" s="18" t="s">
        <v>21</v>
      </c>
      <c r="O296" s="18" t="s">
        <v>21</v>
      </c>
      <c r="P296" s="12">
        <v>10</v>
      </c>
      <c r="Q296" s="40">
        <f t="shared" si="9"/>
        <v>0</v>
      </c>
    </row>
    <row r="297" spans="1:17" ht="93.75" hidden="1">
      <c r="A297" s="204" t="s">
        <v>192</v>
      </c>
      <c r="B297" s="1" t="s">
        <v>129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130</v>
      </c>
      <c r="N297" s="20" t="s">
        <v>130</v>
      </c>
      <c r="O297" s="20" t="s">
        <v>130</v>
      </c>
      <c r="P297" s="12">
        <v>10</v>
      </c>
      <c r="Q297" s="40">
        <f t="shared" si="9"/>
        <v>0</v>
      </c>
    </row>
    <row r="298" spans="1:17" ht="75" hidden="1">
      <c r="A298" s="204" t="s">
        <v>193</v>
      </c>
      <c r="B298" s="1" t="s">
        <v>61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20" t="s">
        <v>131</v>
      </c>
      <c r="N298" s="20" t="s">
        <v>131</v>
      </c>
      <c r="O298" s="20" t="s">
        <v>131</v>
      </c>
      <c r="P298" s="12">
        <v>10</v>
      </c>
      <c r="Q298" s="40">
        <f t="shared" si="9"/>
        <v>0</v>
      </c>
    </row>
    <row r="299" spans="1:17" ht="93.75" hidden="1">
      <c r="A299" s="204"/>
      <c r="B299" s="1" t="s">
        <v>128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9"/>
        <v>0</v>
      </c>
    </row>
    <row r="300" spans="1:17" ht="93.75" hidden="1">
      <c r="A300" s="204"/>
      <c r="B300" s="1" t="s">
        <v>65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/>
      <c r="Q300" s="40">
        <f t="shared" si="9"/>
        <v>0</v>
      </c>
    </row>
    <row r="301" spans="1:17" ht="93.75" hidden="1">
      <c r="A301" s="204"/>
      <c r="B301" s="1" t="s">
        <v>64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18" t="s">
        <v>21</v>
      </c>
      <c r="N301" s="18" t="s">
        <v>21</v>
      </c>
      <c r="O301" s="18" t="s">
        <v>21</v>
      </c>
      <c r="P301" s="12">
        <v>5</v>
      </c>
      <c r="Q301" s="40">
        <f t="shared" si="9"/>
        <v>0</v>
      </c>
    </row>
    <row r="302" spans="1:17" ht="93.75" hidden="1">
      <c r="A302" s="204" t="s">
        <v>194</v>
      </c>
      <c r="B302" s="1" t="s">
        <v>129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132</v>
      </c>
      <c r="N302" s="20" t="s">
        <v>132</v>
      </c>
      <c r="O302" s="20" t="s">
        <v>132</v>
      </c>
      <c r="P302" s="12">
        <v>6</v>
      </c>
      <c r="Q302" s="40">
        <f t="shared" si="9"/>
        <v>0</v>
      </c>
    </row>
    <row r="303" spans="1:17" ht="93.75" hidden="1">
      <c r="A303" s="204" t="s">
        <v>195</v>
      </c>
      <c r="B303" s="1" t="s">
        <v>61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133</v>
      </c>
      <c r="N303" s="20" t="s">
        <v>133</v>
      </c>
      <c r="O303" s="20" t="s">
        <v>133</v>
      </c>
      <c r="P303" s="12">
        <v>7</v>
      </c>
      <c r="Q303" s="40">
        <f t="shared" si="9"/>
        <v>0</v>
      </c>
    </row>
    <row r="304" spans="1:17" ht="56.25" hidden="1">
      <c r="A304" s="204" t="s">
        <v>196</v>
      </c>
      <c r="B304" s="1" t="s">
        <v>128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8</v>
      </c>
      <c r="Q304" s="40">
        <f t="shared" si="9"/>
        <v>0</v>
      </c>
    </row>
    <row r="305" spans="1:17" ht="75" hidden="1">
      <c r="A305" s="204" t="s">
        <v>197</v>
      </c>
      <c r="B305" s="1" t="s">
        <v>65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9</v>
      </c>
      <c r="Q305" s="40">
        <f t="shared" si="9"/>
        <v>0</v>
      </c>
    </row>
    <row r="306" spans="1:17" ht="37.5" hidden="1">
      <c r="A306" s="204" t="s">
        <v>198</v>
      </c>
      <c r="B306" s="1" t="s">
        <v>64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21</v>
      </c>
      <c r="N306" s="20" t="s">
        <v>21</v>
      </c>
      <c r="O306" s="20" t="s">
        <v>21</v>
      </c>
      <c r="P306" s="12">
        <v>10</v>
      </c>
      <c r="Q306" s="40">
        <f t="shared" si="9"/>
        <v>0</v>
      </c>
    </row>
    <row r="307" spans="1:17" ht="93.75" hidden="1">
      <c r="A307" s="204" t="s">
        <v>197</v>
      </c>
      <c r="B307" s="1" t="s">
        <v>129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130</v>
      </c>
      <c r="N307" s="20" t="s">
        <v>130</v>
      </c>
      <c r="O307" s="20" t="s">
        <v>130</v>
      </c>
      <c r="P307" s="12">
        <v>10</v>
      </c>
      <c r="Q307" s="40">
        <f t="shared" si="9"/>
        <v>0</v>
      </c>
    </row>
    <row r="308" spans="1:17" ht="75" hidden="1">
      <c r="A308" s="204" t="s">
        <v>198</v>
      </c>
      <c r="B308" s="1" t="s">
        <v>61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131</v>
      </c>
      <c r="N308" s="20" t="s">
        <v>131</v>
      </c>
      <c r="O308" s="20" t="s">
        <v>131</v>
      </c>
      <c r="P308" s="12">
        <v>10</v>
      </c>
      <c r="Q308" s="40">
        <f t="shared" si="9"/>
        <v>0</v>
      </c>
    </row>
    <row r="309" spans="1:17" ht="93.75" hidden="1">
      <c r="A309" s="204"/>
      <c r="B309" s="1" t="s">
        <v>128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13</v>
      </c>
      <c r="Q309" s="40">
        <f t="shared" si="9"/>
        <v>0</v>
      </c>
    </row>
    <row r="310" spans="1:17" ht="93.75" hidden="1">
      <c r="A310" s="204"/>
      <c r="B310" s="1" t="s">
        <v>65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14</v>
      </c>
      <c r="Q310" s="40">
        <f t="shared" si="9"/>
        <v>0</v>
      </c>
    </row>
    <row r="311" spans="1:17" ht="93.75" hidden="1">
      <c r="A311" s="204"/>
      <c r="B311" s="1" t="s">
        <v>64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21</v>
      </c>
      <c r="N311" s="20" t="s">
        <v>21</v>
      </c>
      <c r="O311" s="20" t="s">
        <v>21</v>
      </c>
      <c r="P311" s="12">
        <v>15</v>
      </c>
      <c r="Q311" s="40">
        <f t="shared" si="9"/>
        <v>0</v>
      </c>
    </row>
    <row r="312" spans="1:17" ht="93.75" hidden="1">
      <c r="A312" s="26"/>
      <c r="B312" s="1" t="s">
        <v>129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132</v>
      </c>
      <c r="N312" s="20" t="s">
        <v>132</v>
      </c>
      <c r="O312" s="20" t="s">
        <v>132</v>
      </c>
      <c r="P312" s="12">
        <v>16</v>
      </c>
      <c r="Q312" s="40">
        <f t="shared" si="9"/>
        <v>0</v>
      </c>
    </row>
    <row r="313" spans="1:17" ht="93.75" hidden="1">
      <c r="A313" s="26"/>
      <c r="B313" s="1" t="s">
        <v>61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133</v>
      </c>
      <c r="N313" s="20" t="s">
        <v>133</v>
      </c>
      <c r="O313" s="20" t="s">
        <v>133</v>
      </c>
      <c r="P313" s="12">
        <v>17</v>
      </c>
      <c r="Q313" s="40">
        <f t="shared" si="9"/>
        <v>0</v>
      </c>
    </row>
    <row r="314" spans="1:17" hidden="1">
      <c r="A314" s="14"/>
      <c r="B314" s="10"/>
      <c r="C314" s="10"/>
      <c r="D314" s="12"/>
      <c r="E314" s="10"/>
      <c r="F314" s="12"/>
      <c r="G314" s="10"/>
      <c r="H314" s="10"/>
      <c r="I314" s="15"/>
      <c r="J314" s="10"/>
      <c r="K314" s="10"/>
      <c r="L314" s="10"/>
      <c r="M314" s="10"/>
      <c r="N314" s="10"/>
      <c r="O314" s="10"/>
      <c r="P314" s="12">
        <v>18</v>
      </c>
      <c r="Q314" s="40">
        <f>J314*0.05</f>
        <v>0</v>
      </c>
    </row>
    <row r="315" spans="1:17" ht="21.75" hidden="1" customHeight="1">
      <c r="A315" s="14" t="s">
        <v>34</v>
      </c>
      <c r="B315" s="10"/>
      <c r="C315" s="10"/>
      <c r="D315" s="12"/>
      <c r="E315" s="10"/>
      <c r="F315" s="12"/>
      <c r="G315" s="10"/>
      <c r="H315" s="10"/>
      <c r="I315" s="15"/>
      <c r="J315" s="10">
        <f>SUM(J294:J314)</f>
        <v>0</v>
      </c>
      <c r="K315" s="10">
        <f>SUM(K294:K314)</f>
        <v>0</v>
      </c>
      <c r="L315" s="10">
        <f>SUM(L294:L314)</f>
        <v>0</v>
      </c>
      <c r="M315" s="10"/>
      <c r="N315" s="10"/>
      <c r="O315" s="10"/>
      <c r="P315" s="12">
        <v>5</v>
      </c>
      <c r="Q315" s="40">
        <f>J315*0.05</f>
        <v>0</v>
      </c>
    </row>
    <row r="316" spans="1:17" hidden="1">
      <c r="A316" s="419"/>
      <c r="B316" s="419"/>
      <c r="C316" s="419"/>
      <c r="D316" s="419"/>
      <c r="E316" s="419"/>
      <c r="F316" s="419"/>
      <c r="G316" s="419"/>
      <c r="H316" s="419"/>
      <c r="I316" s="419"/>
      <c r="J316" s="419"/>
      <c r="K316" s="419"/>
      <c r="L316" s="419"/>
      <c r="M316" s="419"/>
      <c r="N316" s="419"/>
      <c r="O316" s="419"/>
      <c r="P316" s="6"/>
    </row>
    <row r="317" spans="1:17" hidden="1">
      <c r="A317" s="6" t="s">
        <v>35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7" hidden="1">
      <c r="A318" s="385" t="s">
        <v>36</v>
      </c>
      <c r="B318" s="385"/>
      <c r="C318" s="385"/>
      <c r="D318" s="385"/>
      <c r="E318" s="385"/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 t="s">
        <v>37</v>
      </c>
      <c r="B319" s="10" t="s">
        <v>38</v>
      </c>
      <c r="C319" s="10" t="s">
        <v>39</v>
      </c>
      <c r="D319" s="10" t="s">
        <v>40</v>
      </c>
      <c r="E319" s="385" t="s">
        <v>22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idden="1">
      <c r="A320" s="10">
        <v>1</v>
      </c>
      <c r="B320" s="10">
        <v>2</v>
      </c>
      <c r="C320" s="10">
        <v>3</v>
      </c>
      <c r="D320" s="10">
        <v>4</v>
      </c>
      <c r="E320" s="385" t="s">
        <v>431</v>
      </c>
      <c r="F320" s="393"/>
      <c r="G320" s="393"/>
      <c r="H320" s="393"/>
      <c r="I320" s="393"/>
      <c r="J320" s="393"/>
      <c r="K320" s="393"/>
      <c r="L320" s="6"/>
      <c r="M320" s="6"/>
      <c r="N320" s="6"/>
      <c r="O320" s="6"/>
      <c r="P320" s="6"/>
    </row>
    <row r="321" spans="1:18" ht="75.75" hidden="1" customHeight="1">
      <c r="A321" s="10" t="s">
        <v>67</v>
      </c>
      <c r="B321" s="10" t="s">
        <v>68</v>
      </c>
      <c r="C321" s="19">
        <v>42443</v>
      </c>
      <c r="D321" s="10">
        <v>529</v>
      </c>
      <c r="E321" s="385" t="s">
        <v>134</v>
      </c>
      <c r="F321" s="389"/>
      <c r="G321" s="389"/>
      <c r="H321" s="389"/>
      <c r="I321" s="389"/>
      <c r="J321" s="389"/>
      <c r="K321" s="389"/>
      <c r="L321" s="6"/>
      <c r="M321" s="6"/>
      <c r="N321" s="6"/>
      <c r="O321" s="6"/>
    </row>
    <row r="322" spans="1:18" ht="75.75" hidden="1" customHeight="1">
      <c r="A322" s="10" t="s">
        <v>67</v>
      </c>
      <c r="B322" s="10" t="s">
        <v>68</v>
      </c>
      <c r="C322" s="19">
        <v>42450</v>
      </c>
      <c r="D322" s="10">
        <v>601</v>
      </c>
      <c r="E322" s="444" t="s">
        <v>135</v>
      </c>
      <c r="F322" s="445"/>
      <c r="G322" s="445"/>
      <c r="H322" s="445"/>
      <c r="I322" s="445"/>
      <c r="J322" s="445"/>
      <c r="K322" s="446"/>
      <c r="L322" s="6"/>
      <c r="M322" s="6"/>
      <c r="N322" s="6"/>
      <c r="O322" s="6"/>
    </row>
    <row r="323" spans="1:18" hidden="1">
      <c r="A323" s="411" t="s">
        <v>41</v>
      </c>
      <c r="B323" s="411"/>
      <c r="C323" s="411"/>
      <c r="D323" s="411"/>
      <c r="E323" s="411"/>
      <c r="F323" s="411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8" hidden="1">
      <c r="A324" s="441" t="s">
        <v>42</v>
      </c>
      <c r="B324" s="441"/>
      <c r="C324" s="441"/>
      <c r="D324" s="441"/>
      <c r="E324" s="441"/>
      <c r="F324" s="441"/>
      <c r="G324" s="441"/>
      <c r="H324" s="441"/>
      <c r="I324" s="441"/>
      <c r="J324" s="441"/>
      <c r="K324" s="441"/>
      <c r="L324" s="16"/>
      <c r="M324" s="16"/>
      <c r="N324" s="16"/>
      <c r="O324" s="16"/>
      <c r="P324" s="6"/>
    </row>
    <row r="325" spans="1:18" ht="40.5" hidden="1" customHeight="1">
      <c r="A325" s="442" t="s">
        <v>43</v>
      </c>
      <c r="B325" s="442"/>
      <c r="C325" s="442"/>
      <c r="D325" s="442"/>
      <c r="E325" s="442"/>
      <c r="F325" s="442"/>
      <c r="G325" s="442"/>
      <c r="H325" s="442"/>
      <c r="I325" s="442"/>
      <c r="J325" s="442"/>
      <c r="K325" s="442"/>
      <c r="L325" s="16"/>
      <c r="M325" s="16"/>
      <c r="N325" s="16"/>
      <c r="O325" s="16"/>
      <c r="P325" s="6"/>
    </row>
    <row r="326" spans="1:18" ht="17.25" hidden="1" customHeight="1">
      <c r="A326" s="443" t="s">
        <v>44</v>
      </c>
      <c r="B326" s="443"/>
      <c r="C326" s="443"/>
      <c r="D326" s="443"/>
      <c r="E326" s="443"/>
      <c r="F326" s="443"/>
      <c r="G326" s="443"/>
      <c r="H326" s="443"/>
      <c r="I326" s="443"/>
      <c r="J326" s="443"/>
      <c r="K326" s="443"/>
      <c r="L326" s="16"/>
      <c r="M326" s="16"/>
      <c r="N326" s="16"/>
      <c r="O326" s="16"/>
      <c r="P326" s="6"/>
    </row>
    <row r="327" spans="1:18" hidden="1">
      <c r="A327" s="411" t="s">
        <v>45</v>
      </c>
      <c r="B327" s="411"/>
      <c r="C327" s="411"/>
      <c r="D327" s="411"/>
      <c r="E327" s="411"/>
      <c r="F327" s="411"/>
      <c r="G327" s="411"/>
      <c r="H327" s="411"/>
      <c r="I327" s="411"/>
      <c r="J327" s="6"/>
      <c r="K327" s="6"/>
      <c r="L327" s="6"/>
      <c r="M327" s="6"/>
      <c r="N327" s="6"/>
      <c r="O327" s="6"/>
      <c r="P327" s="6"/>
    </row>
    <row r="328" spans="1:18" hidden="1">
      <c r="A328" s="10" t="s">
        <v>46</v>
      </c>
      <c r="B328" s="385" t="s">
        <v>47</v>
      </c>
      <c r="C328" s="393"/>
      <c r="D328" s="393"/>
      <c r="E328" s="389" t="s">
        <v>48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18" hidden="1">
      <c r="A329" s="10">
        <v>1</v>
      </c>
      <c r="B329" s="385">
        <v>2</v>
      </c>
      <c r="C329" s="393"/>
      <c r="D329" s="393"/>
      <c r="E329" s="389">
        <v>3</v>
      </c>
      <c r="F329" s="389"/>
      <c r="G329" s="389"/>
      <c r="H329" s="389"/>
      <c r="I329" s="389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76" t="s">
        <v>49</v>
      </c>
      <c r="B330" s="385" t="s">
        <v>50</v>
      </c>
      <c r="C330" s="393"/>
      <c r="D330" s="393"/>
      <c r="E330" s="385" t="s">
        <v>51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77"/>
      <c r="B331" s="385" t="s">
        <v>52</v>
      </c>
      <c r="C331" s="389"/>
      <c r="D331" s="389"/>
      <c r="E331" s="385" t="s">
        <v>53</v>
      </c>
      <c r="F331" s="385"/>
      <c r="G331" s="385"/>
      <c r="H331" s="385"/>
      <c r="I331" s="385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77" t="s">
        <v>108</v>
      </c>
      <c r="B332" s="385" t="s">
        <v>54</v>
      </c>
      <c r="C332" s="393"/>
      <c r="D332" s="393"/>
      <c r="E332" s="389" t="s">
        <v>167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378"/>
      <c r="B333" s="385" t="s">
        <v>56</v>
      </c>
      <c r="C333" s="389"/>
      <c r="D333" s="389"/>
      <c r="E333" s="389" t="s">
        <v>51</v>
      </c>
      <c r="F333" s="389"/>
      <c r="G333" s="389"/>
      <c r="H333" s="389"/>
      <c r="I333" s="38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9"/>
      <c r="D334" s="9"/>
      <c r="E334" s="9"/>
      <c r="F334" s="9"/>
      <c r="G334" s="9"/>
      <c r="H334" s="9"/>
      <c r="I334" s="9"/>
      <c r="J334" s="6"/>
      <c r="K334" s="6"/>
      <c r="L334" s="6"/>
      <c r="M334" s="6"/>
      <c r="N334" s="6"/>
      <c r="O334" s="6"/>
      <c r="P334" s="6"/>
    </row>
    <row r="335" spans="1:18" ht="40.5" hidden="1" customHeight="1">
      <c r="A335" s="438" t="s">
        <v>94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6"/>
      <c r="N335" s="6"/>
      <c r="O335" s="6"/>
      <c r="P335" s="6"/>
    </row>
    <row r="336" spans="1:18" s="37" customFormat="1" hidden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94"/>
      <c r="P336" s="94"/>
      <c r="Q336" s="94"/>
      <c r="R336" s="94"/>
    </row>
    <row r="337" spans="1:18" s="37" customFormat="1" hidden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10"/>
      <c r="N337" s="440"/>
      <c r="O337" s="94"/>
      <c r="P337" s="94"/>
      <c r="Q337" s="94"/>
      <c r="R337" s="94"/>
    </row>
    <row r="338" spans="1:18" s="37" customFormat="1" hidden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94"/>
      <c r="P338" s="94"/>
      <c r="Q338" s="94"/>
      <c r="R338" s="94"/>
    </row>
    <row r="339" spans="1:18" s="37" customFormat="1" hidden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26" t="s">
        <v>116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idden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94"/>
      <c r="P341" s="94"/>
      <c r="Q341" s="94"/>
      <c r="R341" s="94"/>
    </row>
    <row r="342" spans="1:18" s="37" customFormat="1" ht="18.75" hidden="1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191" t="s">
        <v>443</v>
      </c>
      <c r="K342" s="385" t="s">
        <v>444</v>
      </c>
      <c r="L342" s="385"/>
      <c r="M342" s="389" t="s">
        <v>165</v>
      </c>
      <c r="N342" s="385" t="s">
        <v>166</v>
      </c>
      <c r="O342" s="94"/>
      <c r="P342" s="94"/>
      <c r="Q342" s="94"/>
      <c r="R342" s="94"/>
    </row>
    <row r="343" spans="1:18" s="37" customFormat="1" ht="131.25" hidden="1" customHeight="1">
      <c r="A343" s="449"/>
      <c r="B343" s="235" t="s">
        <v>17</v>
      </c>
      <c r="C343" s="235" t="s">
        <v>18</v>
      </c>
      <c r="D343" s="235" t="s">
        <v>213</v>
      </c>
      <c r="E343" s="235" t="s">
        <v>20</v>
      </c>
      <c r="F343" s="235" t="s">
        <v>21</v>
      </c>
      <c r="G343" s="421"/>
      <c r="H343" s="93" t="s">
        <v>22</v>
      </c>
      <c r="I343" s="93" t="s">
        <v>23</v>
      </c>
      <c r="J343" s="258"/>
      <c r="K343" s="228" t="s">
        <v>22</v>
      </c>
      <c r="L343" s="228" t="s">
        <v>23</v>
      </c>
      <c r="M343" s="389"/>
      <c r="N343" s="385"/>
      <c r="O343" s="94"/>
      <c r="P343" s="94"/>
      <c r="Q343" s="94"/>
      <c r="R343" s="94"/>
    </row>
    <row r="344" spans="1:18" s="37" customFormat="1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50">
        <v>7</v>
      </c>
      <c r="H344" s="218">
        <v>8</v>
      </c>
      <c r="I344" s="254">
        <v>9</v>
      </c>
      <c r="J344" s="237">
        <v>10</v>
      </c>
      <c r="K344" s="237">
        <v>11</v>
      </c>
      <c r="L344" s="237">
        <v>12</v>
      </c>
      <c r="M344" s="256">
        <v>13</v>
      </c>
      <c r="N344" s="215">
        <v>14</v>
      </c>
      <c r="O344" s="94"/>
      <c r="P344" s="94"/>
      <c r="Q344" s="94"/>
      <c r="R344" s="94"/>
    </row>
    <row r="345" spans="1:18" s="37" customFormat="1" ht="75" hidden="1" customHeight="1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63" hidden="1" customHeight="1">
      <c r="A346" s="487"/>
      <c r="B346" s="489"/>
      <c r="C346" s="489"/>
      <c r="D346" s="489"/>
      <c r="E346" s="489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10</v>
      </c>
      <c r="N346" s="217">
        <v>3</v>
      </c>
      <c r="O346" s="94"/>
      <c r="P346" s="94"/>
      <c r="Q346" s="94"/>
      <c r="R346" s="94"/>
    </row>
    <row r="347" spans="1:18" s="37" customFormat="1" ht="206.25" hidden="1" customHeight="1">
      <c r="A347" s="488"/>
      <c r="B347" s="490"/>
      <c r="C347" s="490"/>
      <c r="D347" s="489"/>
      <c r="E347" s="489"/>
      <c r="F347" s="485"/>
      <c r="G347" s="301" t="s">
        <v>420</v>
      </c>
      <c r="H347" s="214" t="s">
        <v>421</v>
      </c>
      <c r="I347" s="220">
        <v>642</v>
      </c>
      <c r="J347" s="219">
        <v>0</v>
      </c>
      <c r="K347" s="219">
        <v>0</v>
      </c>
      <c r="L347" s="219">
        <v>0</v>
      </c>
      <c r="M347" s="219">
        <v>0</v>
      </c>
      <c r="N347" s="219">
        <v>0</v>
      </c>
      <c r="O347" s="94"/>
      <c r="P347" s="94"/>
      <c r="Q347" s="94"/>
      <c r="R347" s="94"/>
    </row>
    <row r="348" spans="1:18" s="37" customFormat="1" ht="75" hidden="1" customHeight="1">
      <c r="A348" s="486" t="s">
        <v>239</v>
      </c>
      <c r="B348" s="485" t="s">
        <v>29</v>
      </c>
      <c r="C348" s="491" t="s">
        <v>29</v>
      </c>
      <c r="D348" s="434" t="s">
        <v>218</v>
      </c>
      <c r="E348" s="434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11">
        <v>100</v>
      </c>
      <c r="K348" s="316">
        <v>100</v>
      </c>
      <c r="L348" s="316">
        <v>100</v>
      </c>
      <c r="M348" s="314">
        <v>5</v>
      </c>
      <c r="N348" s="314">
        <f>J348*0.05</f>
        <v>5</v>
      </c>
      <c r="O348" s="277"/>
      <c r="P348" s="277"/>
      <c r="Q348" s="277"/>
      <c r="R348" s="277"/>
    </row>
    <row r="349" spans="1:18" s="37" customFormat="1" ht="63" hidden="1" customHeight="1">
      <c r="A349" s="487"/>
      <c r="B349" s="489"/>
      <c r="C349" s="492"/>
      <c r="D349" s="434"/>
      <c r="E349" s="434"/>
      <c r="F349" s="434"/>
      <c r="G349" s="270" t="s">
        <v>425</v>
      </c>
      <c r="H349" s="266" t="s">
        <v>113</v>
      </c>
      <c r="I349" s="266">
        <v>744</v>
      </c>
      <c r="J349" s="311">
        <v>100</v>
      </c>
      <c r="K349" s="311">
        <v>100</v>
      </c>
      <c r="L349" s="311">
        <v>100</v>
      </c>
      <c r="M349" s="314">
        <v>10</v>
      </c>
      <c r="N349" s="314">
        <v>10</v>
      </c>
      <c r="O349" s="277"/>
      <c r="P349" s="277"/>
      <c r="Q349" s="277"/>
      <c r="R349" s="277"/>
    </row>
    <row r="350" spans="1:18" s="37" customFormat="1" ht="206.25" hidden="1" customHeight="1">
      <c r="A350" s="488"/>
      <c r="B350" s="490"/>
      <c r="C350" s="493"/>
      <c r="D350" s="434"/>
      <c r="E350" s="434"/>
      <c r="F350" s="434"/>
      <c r="G350" s="259" t="s">
        <v>420</v>
      </c>
      <c r="H350" s="270" t="s">
        <v>421</v>
      </c>
      <c r="I350" s="280">
        <v>642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7"/>
      <c r="P350" s="277"/>
      <c r="Q350" s="277"/>
      <c r="R350" s="277"/>
    </row>
    <row r="351" spans="1:18" s="37" customFormat="1" ht="75" hidden="1" customHeight="1">
      <c r="A351" s="486" t="s">
        <v>240</v>
      </c>
      <c r="B351" s="485" t="s">
        <v>29</v>
      </c>
      <c r="C351" s="491" t="s">
        <v>29</v>
      </c>
      <c r="D351" s="434" t="s">
        <v>219</v>
      </c>
      <c r="E351" s="434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266">
        <v>100</v>
      </c>
      <c r="K351" s="266">
        <v>100</v>
      </c>
      <c r="L351" s="266">
        <v>100</v>
      </c>
      <c r="M351" s="275">
        <v>10</v>
      </c>
      <c r="N351" s="275">
        <v>10</v>
      </c>
      <c r="O351" s="277"/>
      <c r="P351" s="277"/>
      <c r="Q351" s="277"/>
      <c r="R351" s="277"/>
    </row>
    <row r="352" spans="1:18" s="37" customFormat="1" ht="63" hidden="1" customHeight="1">
      <c r="A352" s="487"/>
      <c r="B352" s="489"/>
      <c r="C352" s="492"/>
      <c r="D352" s="434"/>
      <c r="E352" s="434"/>
      <c r="F352" s="434"/>
      <c r="G352" s="270" t="s">
        <v>425</v>
      </c>
      <c r="H352" s="266" t="s">
        <v>113</v>
      </c>
      <c r="I352" s="266">
        <v>744</v>
      </c>
      <c r="J352" s="266">
        <v>30</v>
      </c>
      <c r="K352" s="266">
        <v>30</v>
      </c>
      <c r="L352" s="266">
        <v>30</v>
      </c>
      <c r="M352" s="275">
        <v>10</v>
      </c>
      <c r="N352" s="275">
        <v>3</v>
      </c>
      <c r="O352" s="277"/>
      <c r="P352" s="277"/>
      <c r="Q352" s="277"/>
      <c r="R352" s="277"/>
    </row>
    <row r="353" spans="1:18" s="37" customFormat="1" ht="206.25" hidden="1" customHeight="1">
      <c r="A353" s="488"/>
      <c r="B353" s="490"/>
      <c r="C353" s="493"/>
      <c r="D353" s="434"/>
      <c r="E353" s="434"/>
      <c r="F353" s="434"/>
      <c r="G353" s="259" t="s">
        <v>420</v>
      </c>
      <c r="H353" s="270" t="s">
        <v>421</v>
      </c>
      <c r="I353" s="280">
        <v>642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7"/>
      <c r="P353" s="277"/>
      <c r="Q353" s="277"/>
      <c r="R353" s="277"/>
    </row>
    <row r="354" spans="1:18" s="37" customFormat="1" ht="75" hidden="1" customHeight="1">
      <c r="A354" s="486" t="s">
        <v>241</v>
      </c>
      <c r="B354" s="485" t="s">
        <v>29</v>
      </c>
      <c r="C354" s="491" t="s">
        <v>29</v>
      </c>
      <c r="D354" s="434" t="s">
        <v>220</v>
      </c>
      <c r="E354" s="434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266">
        <v>100</v>
      </c>
      <c r="K354" s="266">
        <v>100</v>
      </c>
      <c r="L354" s="266">
        <v>100</v>
      </c>
      <c r="M354" s="275">
        <v>10</v>
      </c>
      <c r="N354" s="275">
        <v>10</v>
      </c>
      <c r="O354" s="277"/>
      <c r="P354" s="277"/>
      <c r="Q354" s="277"/>
      <c r="R354" s="277"/>
    </row>
    <row r="355" spans="1:18" s="37" customFormat="1" ht="63" hidden="1" customHeight="1">
      <c r="A355" s="487"/>
      <c r="B355" s="489"/>
      <c r="C355" s="492"/>
      <c r="D355" s="434"/>
      <c r="E355" s="434"/>
      <c r="F355" s="434"/>
      <c r="G355" s="270" t="s">
        <v>425</v>
      </c>
      <c r="H355" s="266" t="s">
        <v>113</v>
      </c>
      <c r="I355" s="266">
        <v>744</v>
      </c>
      <c r="J355" s="266">
        <v>30</v>
      </c>
      <c r="K355" s="266">
        <v>30</v>
      </c>
      <c r="L355" s="266">
        <v>30</v>
      </c>
      <c r="M355" s="275">
        <v>10</v>
      </c>
      <c r="N355" s="275">
        <v>3</v>
      </c>
      <c r="O355" s="277"/>
      <c r="P355" s="277"/>
      <c r="Q355" s="277"/>
      <c r="R355" s="277"/>
    </row>
    <row r="356" spans="1:18" s="37" customFormat="1" ht="206.25" hidden="1" customHeight="1">
      <c r="A356" s="488"/>
      <c r="B356" s="490"/>
      <c r="C356" s="493"/>
      <c r="D356" s="434"/>
      <c r="E356" s="434"/>
      <c r="F356" s="434"/>
      <c r="G356" s="259" t="s">
        <v>420</v>
      </c>
      <c r="H356" s="270" t="s">
        <v>421</v>
      </c>
      <c r="I356" s="280">
        <v>642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7"/>
      <c r="P356" s="277"/>
      <c r="Q356" s="277"/>
      <c r="R356" s="277"/>
    </row>
    <row r="357" spans="1:18" s="37" customFormat="1" ht="75" hidden="1" customHeight="1">
      <c r="A357" s="486" t="s">
        <v>242</v>
      </c>
      <c r="B357" s="485" t="s">
        <v>29</v>
      </c>
      <c r="C357" s="491" t="s">
        <v>29</v>
      </c>
      <c r="D357" s="434" t="s">
        <v>221</v>
      </c>
      <c r="E357" s="434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266">
        <v>100</v>
      </c>
      <c r="K357" s="266">
        <v>100</v>
      </c>
      <c r="L357" s="266">
        <v>100</v>
      </c>
      <c r="M357" s="275">
        <v>10</v>
      </c>
      <c r="N357" s="275">
        <v>10</v>
      </c>
      <c r="O357" s="277"/>
      <c r="P357" s="277"/>
      <c r="Q357" s="277"/>
      <c r="R357" s="277"/>
    </row>
    <row r="358" spans="1:18" s="37" customFormat="1" ht="63" hidden="1" customHeight="1">
      <c r="A358" s="487"/>
      <c r="B358" s="489"/>
      <c r="C358" s="492"/>
      <c r="D358" s="434"/>
      <c r="E358" s="434"/>
      <c r="F358" s="434"/>
      <c r="G358" s="270" t="s">
        <v>425</v>
      </c>
      <c r="H358" s="266" t="s">
        <v>113</v>
      </c>
      <c r="I358" s="266">
        <v>744</v>
      </c>
      <c r="J358" s="266">
        <v>30</v>
      </c>
      <c r="K358" s="266">
        <v>30</v>
      </c>
      <c r="L358" s="266">
        <v>30</v>
      </c>
      <c r="M358" s="275">
        <v>10</v>
      </c>
      <c r="N358" s="275">
        <v>3</v>
      </c>
      <c r="O358" s="277"/>
      <c r="P358" s="277"/>
      <c r="Q358" s="277"/>
      <c r="R358" s="277"/>
    </row>
    <row r="359" spans="1:18" s="37" customFormat="1" ht="206.25" hidden="1" customHeight="1">
      <c r="A359" s="488"/>
      <c r="B359" s="490"/>
      <c r="C359" s="493"/>
      <c r="D359" s="434"/>
      <c r="E359" s="434"/>
      <c r="F359" s="434"/>
      <c r="G359" s="259" t="s">
        <v>420</v>
      </c>
      <c r="H359" s="270" t="s">
        <v>421</v>
      </c>
      <c r="I359" s="280">
        <v>642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7"/>
      <c r="P359" s="277"/>
      <c r="Q359" s="277"/>
      <c r="R359" s="277"/>
    </row>
    <row r="360" spans="1:18" s="37" customFormat="1" ht="75" hidden="1" customHeight="1">
      <c r="A360" s="486" t="s">
        <v>243</v>
      </c>
      <c r="B360" s="485" t="s">
        <v>29</v>
      </c>
      <c r="C360" s="491" t="s">
        <v>29</v>
      </c>
      <c r="D360" s="434" t="s">
        <v>427</v>
      </c>
      <c r="E360" s="434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266">
        <v>100</v>
      </c>
      <c r="K360" s="266">
        <v>100</v>
      </c>
      <c r="L360" s="266">
        <v>100</v>
      </c>
      <c r="M360" s="275">
        <v>10</v>
      </c>
      <c r="N360" s="275">
        <v>10</v>
      </c>
      <c r="O360" s="277"/>
      <c r="P360" s="277"/>
      <c r="Q360" s="277"/>
      <c r="R360" s="277"/>
    </row>
    <row r="361" spans="1:18" s="37" customFormat="1" ht="63" hidden="1" customHeight="1">
      <c r="A361" s="487"/>
      <c r="B361" s="489"/>
      <c r="C361" s="492"/>
      <c r="D361" s="434"/>
      <c r="E361" s="434"/>
      <c r="F361" s="434"/>
      <c r="G361" s="270" t="s">
        <v>425</v>
      </c>
      <c r="H361" s="266" t="s">
        <v>113</v>
      </c>
      <c r="I361" s="266">
        <v>744</v>
      </c>
      <c r="J361" s="266">
        <v>30</v>
      </c>
      <c r="K361" s="266">
        <v>30</v>
      </c>
      <c r="L361" s="266">
        <v>30</v>
      </c>
      <c r="M361" s="275">
        <v>10</v>
      </c>
      <c r="N361" s="275">
        <v>3</v>
      </c>
      <c r="O361" s="277"/>
      <c r="P361" s="277"/>
      <c r="Q361" s="277"/>
      <c r="R361" s="277"/>
    </row>
    <row r="362" spans="1:18" s="37" customFormat="1" ht="206.25" hidden="1" customHeight="1">
      <c r="A362" s="488"/>
      <c r="B362" s="490"/>
      <c r="C362" s="493"/>
      <c r="D362" s="434"/>
      <c r="E362" s="434"/>
      <c r="F362" s="434"/>
      <c r="G362" s="259" t="s">
        <v>420</v>
      </c>
      <c r="H362" s="270" t="s">
        <v>421</v>
      </c>
      <c r="I362" s="280">
        <v>642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7"/>
      <c r="P362" s="277"/>
      <c r="Q362" s="277"/>
      <c r="R362" s="277"/>
    </row>
    <row r="363" spans="1:18" s="37" customFormat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 hidden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 hidden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idden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94"/>
    </row>
    <row r="368" spans="1:18" s="37" customFormat="1" ht="18.75" hidden="1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191" t="s">
        <v>443</v>
      </c>
      <c r="K368" s="385" t="s">
        <v>444</v>
      </c>
      <c r="L368" s="385"/>
      <c r="M368" s="191" t="s">
        <v>443</v>
      </c>
      <c r="N368" s="385" t="s">
        <v>444</v>
      </c>
      <c r="O368" s="385"/>
      <c r="P368" s="376" t="s">
        <v>165</v>
      </c>
      <c r="Q368" s="385" t="s">
        <v>166</v>
      </c>
      <c r="R368" s="134"/>
    </row>
    <row r="369" spans="1:18" s="37" customFormat="1" ht="131.25" hidden="1" customHeight="1">
      <c r="A369" s="421"/>
      <c r="B369" s="133" t="s">
        <v>17</v>
      </c>
      <c r="C369" s="133" t="s">
        <v>18</v>
      </c>
      <c r="D369" s="133" t="s">
        <v>213</v>
      </c>
      <c r="E369" s="133" t="s">
        <v>20</v>
      </c>
      <c r="F369" s="133" t="s">
        <v>21</v>
      </c>
      <c r="G369" s="421"/>
      <c r="H369" s="133" t="s">
        <v>28</v>
      </c>
      <c r="I369" s="133" t="s">
        <v>23</v>
      </c>
      <c r="J369" s="192"/>
      <c r="K369" s="190" t="s">
        <v>22</v>
      </c>
      <c r="L369" s="190" t="s">
        <v>23</v>
      </c>
      <c r="M369" s="192"/>
      <c r="N369" s="190" t="s">
        <v>22</v>
      </c>
      <c r="O369" s="190" t="s">
        <v>23</v>
      </c>
      <c r="P369" s="378"/>
      <c r="Q369" s="385"/>
      <c r="R369" s="134"/>
    </row>
    <row r="370" spans="1:18" s="37" customFormat="1" hidden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37.5" hidden="1">
      <c r="A371" s="108" t="s">
        <v>238</v>
      </c>
      <c r="B371" s="1" t="s">
        <v>29</v>
      </c>
      <c r="C371" s="1" t="s">
        <v>29</v>
      </c>
      <c r="D371" s="1" t="s">
        <v>214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45"/>
      <c r="K371" s="45"/>
      <c r="L371" s="45"/>
      <c r="M371" s="1" t="s">
        <v>21</v>
      </c>
      <c r="N371" s="1" t="s">
        <v>21</v>
      </c>
      <c r="O371" s="1" t="s">
        <v>21</v>
      </c>
      <c r="P371" s="12">
        <v>10</v>
      </c>
      <c r="Q371" s="40">
        <f t="shared" ref="Q371:Q378" si="10">J371*0.1</f>
        <v>0</v>
      </c>
      <c r="R371" s="94"/>
    </row>
    <row r="372" spans="1:18" s="37" customFormat="1" ht="37.5" hidden="1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45"/>
      <c r="K372" s="45"/>
      <c r="L372" s="45"/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si="10"/>
        <v>0</v>
      </c>
      <c r="R372" s="94"/>
    </row>
    <row r="373" spans="1:18" s="37" customFormat="1" ht="37.5" hidden="1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/>
      <c r="K373" s="45"/>
      <c r="L373" s="45"/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0"/>
        <v>0</v>
      </c>
      <c r="R373" s="94"/>
    </row>
    <row r="374" spans="1:18" s="37" customFormat="1" ht="37.5" hidden="1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/>
      <c r="K374" s="45"/>
      <c r="L374" s="45"/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0"/>
        <v>0</v>
      </c>
      <c r="R374" s="94"/>
    </row>
    <row r="375" spans="1:18" s="37" customFormat="1" ht="56.25" hidden="1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0"/>
        <v>0</v>
      </c>
      <c r="R375" s="94"/>
    </row>
    <row r="376" spans="1:18" s="37" customFormat="1" ht="56.25" hidden="1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0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0"/>
        <v>0</v>
      </c>
      <c r="R377" s="94"/>
    </row>
    <row r="378" spans="1:18" s="37" customFormat="1" hidden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1"/>
      <c r="N378" s="1"/>
      <c r="O378" s="1"/>
      <c r="P378" s="12">
        <v>10</v>
      </c>
      <c r="Q378" s="40">
        <f t="shared" si="10"/>
        <v>0</v>
      </c>
    </row>
    <row r="379" spans="1:18" s="37" customFormat="1" hidden="1">
      <c r="A379" s="124"/>
      <c r="B379" s="49"/>
      <c r="C379" s="120"/>
      <c r="D379" s="120"/>
      <c r="E379" s="49"/>
      <c r="F379" s="49"/>
      <c r="G379" s="120"/>
      <c r="H379" s="120"/>
      <c r="I379" s="125"/>
      <c r="J379" s="119"/>
      <c r="K379" s="119"/>
      <c r="L379" s="119"/>
      <c r="M379" s="120"/>
      <c r="N379" s="120"/>
      <c r="O379" s="120"/>
      <c r="P379" s="196"/>
      <c r="Q379" s="114"/>
    </row>
    <row r="380" spans="1:18" hidden="1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194"/>
    </row>
    <row r="381" spans="1:18" hidden="1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194"/>
      <c r="M381" s="194"/>
      <c r="N381" s="194"/>
      <c r="O381" s="194"/>
      <c r="P381" s="194"/>
    </row>
    <row r="382" spans="1:18" hidden="1">
      <c r="A382" s="193" t="s">
        <v>37</v>
      </c>
      <c r="B382" s="193" t="s">
        <v>38</v>
      </c>
      <c r="C382" s="193" t="s">
        <v>39</v>
      </c>
      <c r="D382" s="193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194"/>
      <c r="M382" s="194"/>
      <c r="N382" s="194"/>
      <c r="O382" s="194"/>
      <c r="P382" s="194"/>
    </row>
    <row r="383" spans="1:18" hidden="1">
      <c r="A383" s="193">
        <v>1</v>
      </c>
      <c r="B383" s="193">
        <v>2</v>
      </c>
      <c r="C383" s="193">
        <v>3</v>
      </c>
      <c r="D383" s="193">
        <v>4</v>
      </c>
      <c r="E383" s="385">
        <v>5</v>
      </c>
      <c r="F383" s="393"/>
      <c r="G383" s="393"/>
      <c r="H383" s="393"/>
      <c r="I383" s="393"/>
      <c r="J383" s="393"/>
      <c r="K383" s="393"/>
      <c r="L383" s="194"/>
      <c r="M383" s="194"/>
      <c r="N383" s="194"/>
      <c r="O383" s="194"/>
      <c r="P383" s="194"/>
    </row>
    <row r="384" spans="1:18" hidden="1">
      <c r="A384" s="193" t="s">
        <v>21</v>
      </c>
      <c r="B384" s="193" t="s">
        <v>21</v>
      </c>
      <c r="C384" s="193" t="s">
        <v>21</v>
      </c>
      <c r="D384" s="193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194"/>
      <c r="M384" s="194"/>
      <c r="N384" s="194"/>
      <c r="O384" s="194"/>
      <c r="P384" s="194"/>
    </row>
    <row r="385" spans="1:17" hidden="1">
      <c r="A385" s="411" t="s">
        <v>41</v>
      </c>
      <c r="B385" s="411"/>
      <c r="C385" s="411"/>
      <c r="D385" s="411"/>
      <c r="E385" s="411"/>
      <c r="F385" s="411"/>
      <c r="G385" s="194"/>
      <c r="H385" s="194"/>
      <c r="I385" s="194"/>
      <c r="J385" s="194"/>
      <c r="K385" s="194"/>
      <c r="L385" s="194"/>
      <c r="M385" s="194"/>
      <c r="N385" s="194"/>
      <c r="O385" s="194"/>
      <c r="P385" s="194"/>
    </row>
    <row r="386" spans="1:17" hidden="1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195"/>
      <c r="M386" s="195"/>
      <c r="N386" s="195"/>
      <c r="O386" s="195"/>
      <c r="P386" s="194"/>
    </row>
    <row r="387" spans="1:17" ht="153.75" hidden="1" customHeight="1">
      <c r="A387" s="441" t="s">
        <v>412</v>
      </c>
      <c r="B387" s="441"/>
      <c r="C387" s="441"/>
      <c r="D387" s="441"/>
      <c r="E387" s="441"/>
      <c r="F387" s="441"/>
      <c r="G387" s="441"/>
      <c r="H387" s="441"/>
      <c r="I387" s="441"/>
      <c r="J387" s="441"/>
      <c r="K387" s="441"/>
      <c r="L387" s="195"/>
      <c r="M387" s="195"/>
      <c r="N387" s="195"/>
      <c r="O387" s="195"/>
      <c r="P387" s="194"/>
    </row>
    <row r="388" spans="1:17" ht="17.25" hidden="1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195"/>
      <c r="M388" s="195"/>
      <c r="N388" s="195"/>
      <c r="O388" s="195"/>
      <c r="P388" s="194"/>
    </row>
    <row r="389" spans="1:17" hidden="1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194"/>
      <c r="K389" s="194"/>
      <c r="L389" s="194"/>
      <c r="M389" s="194"/>
      <c r="N389" s="194"/>
      <c r="O389" s="194"/>
      <c r="P389" s="194"/>
    </row>
    <row r="390" spans="1:17" hidden="1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194"/>
      <c r="N390" s="194"/>
      <c r="O390" s="194"/>
      <c r="P390" s="194"/>
    </row>
    <row r="391" spans="1:17" hidden="1">
      <c r="A391" s="383">
        <v>1</v>
      </c>
      <c r="B391" s="388"/>
      <c r="C391" s="388"/>
      <c r="D391" s="384"/>
      <c r="E391" s="383">
        <v>2</v>
      </c>
      <c r="F391" s="388"/>
      <c r="G391" s="384"/>
      <c r="H391" s="412">
        <v>3</v>
      </c>
      <c r="I391" s="413"/>
      <c r="J391" s="413"/>
      <c r="K391" s="413"/>
      <c r="L391" s="414"/>
    </row>
    <row r="392" spans="1:17" ht="57.75" hidden="1" customHeight="1">
      <c r="A392" s="390" t="s">
        <v>274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17" ht="63.75" hidden="1" customHeight="1">
      <c r="A393" s="390" t="s">
        <v>275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17" ht="57.75" hidden="1" customHeight="1">
      <c r="A394" s="390" t="s">
        <v>274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17" ht="45" hidden="1" customHeight="1">
      <c r="A395" s="390" t="s">
        <v>295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17" s="37" customFormat="1">
      <c r="A396" s="424" t="s">
        <v>406</v>
      </c>
      <c r="B396" s="425"/>
      <c r="C396" s="425"/>
      <c r="D396" s="425"/>
      <c r="E396" s="425"/>
      <c r="F396" s="425"/>
      <c r="G396" s="425"/>
      <c r="H396" s="425"/>
      <c r="I396" s="425"/>
      <c r="J396" s="425"/>
      <c r="K396" s="425"/>
      <c r="L396" s="425"/>
      <c r="M396" s="425"/>
      <c r="N396" s="425"/>
      <c r="O396" s="425"/>
      <c r="P396" s="9"/>
      <c r="Q396" s="114"/>
    </row>
    <row r="397" spans="1:17" s="37" customFormat="1">
      <c r="A397" s="363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24" t="s">
        <v>259</v>
      </c>
      <c r="B398" s="424"/>
      <c r="C398" s="424"/>
      <c r="D398" s="424"/>
      <c r="E398" s="424"/>
      <c r="F398" s="424"/>
      <c r="G398" s="424"/>
      <c r="H398" s="424"/>
      <c r="I398" s="424"/>
      <c r="J398" s="424"/>
      <c r="K398" s="424"/>
      <c r="L398" s="424"/>
      <c r="M398" s="409" t="s">
        <v>179</v>
      </c>
      <c r="N398" s="389" t="s">
        <v>21</v>
      </c>
      <c r="O398" s="6"/>
      <c r="P398" s="6"/>
    </row>
    <row r="399" spans="1:17">
      <c r="A399" s="411" t="s">
        <v>260</v>
      </c>
      <c r="B399" s="411"/>
      <c r="C399" s="411"/>
      <c r="D399" s="411"/>
      <c r="E399" s="411"/>
      <c r="F399" s="411"/>
      <c r="G399" s="411"/>
      <c r="H399" s="411"/>
      <c r="I399" s="411"/>
      <c r="J399" s="411"/>
      <c r="K399" s="411"/>
      <c r="L399" s="411"/>
      <c r="M399" s="410"/>
      <c r="N399" s="389"/>
      <c r="O399" s="6"/>
      <c r="P399" s="6"/>
    </row>
    <row r="400" spans="1:17" ht="20.25" customHeight="1">
      <c r="A400" s="6" t="s">
        <v>261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10"/>
      <c r="N400" s="389"/>
      <c r="O400" s="6"/>
      <c r="P400" s="6"/>
    </row>
    <row r="401" spans="1:31">
      <c r="A401" s="411" t="s">
        <v>257</v>
      </c>
      <c r="B401" s="411"/>
      <c r="C401" s="411"/>
      <c r="D401" s="411"/>
      <c r="E401" s="411"/>
      <c r="F401" s="411"/>
      <c r="G401" s="411"/>
      <c r="H401" s="411"/>
      <c r="I401" s="411"/>
      <c r="J401" s="411"/>
      <c r="K401" s="411"/>
      <c r="L401" s="411"/>
      <c r="M401" s="6"/>
      <c r="N401" s="9"/>
      <c r="O401" s="6"/>
      <c r="P401" s="6"/>
    </row>
    <row r="402" spans="1:31">
      <c r="A402" s="423" t="s">
        <v>258</v>
      </c>
      <c r="B402" s="423"/>
      <c r="C402" s="423"/>
      <c r="D402" s="423"/>
      <c r="E402" s="423"/>
      <c r="F402" s="423"/>
      <c r="G402" s="423"/>
      <c r="H402" s="423"/>
      <c r="I402" s="423"/>
      <c r="J402" s="423"/>
      <c r="K402" s="357"/>
      <c r="L402" s="357"/>
      <c r="M402" s="357"/>
      <c r="N402" s="362"/>
      <c r="O402" s="357"/>
      <c r="P402" s="357"/>
    </row>
    <row r="403" spans="1:31" s="37" customFormat="1" ht="96" customHeight="1">
      <c r="A403" s="387" t="s">
        <v>252</v>
      </c>
      <c r="B403" s="387" t="s">
        <v>246</v>
      </c>
      <c r="C403" s="387"/>
      <c r="D403" s="387"/>
      <c r="E403" s="387" t="s">
        <v>247</v>
      </c>
      <c r="F403" s="387"/>
      <c r="G403" s="387" t="s">
        <v>248</v>
      </c>
      <c r="H403" s="387"/>
      <c r="I403" s="387"/>
      <c r="J403" s="387" t="s">
        <v>249</v>
      </c>
      <c r="K403" s="387"/>
      <c r="L403" s="387"/>
      <c r="M403" s="387" t="s">
        <v>253</v>
      </c>
      <c r="N403" s="387"/>
      <c r="O403" s="362"/>
      <c r="P403" s="114"/>
    </row>
    <row r="404" spans="1:31" s="37" customFormat="1" ht="87.75" customHeight="1">
      <c r="A404" s="387"/>
      <c r="B404" s="447" t="s">
        <v>255</v>
      </c>
      <c r="C404" s="447" t="s">
        <v>255</v>
      </c>
      <c r="D404" s="447" t="s">
        <v>255</v>
      </c>
      <c r="E404" s="447" t="s">
        <v>255</v>
      </c>
      <c r="F404" s="447" t="s">
        <v>255</v>
      </c>
      <c r="G404" s="387" t="s">
        <v>254</v>
      </c>
      <c r="H404" s="387" t="s">
        <v>250</v>
      </c>
      <c r="I404" s="387"/>
      <c r="J404" s="482" t="s">
        <v>443</v>
      </c>
      <c r="K404" s="482" t="s">
        <v>444</v>
      </c>
      <c r="L404" s="482" t="s">
        <v>445</v>
      </c>
      <c r="M404" s="387" t="s">
        <v>165</v>
      </c>
      <c r="N404" s="387" t="s">
        <v>166</v>
      </c>
      <c r="O404" s="362"/>
      <c r="P404" s="114"/>
    </row>
    <row r="405" spans="1:31" s="37" customFormat="1" ht="58.5" customHeight="1">
      <c r="A405" s="387"/>
      <c r="B405" s="448"/>
      <c r="C405" s="448"/>
      <c r="D405" s="448"/>
      <c r="E405" s="448"/>
      <c r="F405" s="448"/>
      <c r="G405" s="387"/>
      <c r="H405" s="358" t="s">
        <v>22</v>
      </c>
      <c r="I405" s="367" t="s">
        <v>256</v>
      </c>
      <c r="J405" s="482"/>
      <c r="K405" s="387"/>
      <c r="L405" s="387"/>
      <c r="M405" s="387"/>
      <c r="N405" s="387"/>
      <c r="O405" s="362"/>
      <c r="P405" s="114"/>
    </row>
    <row r="406" spans="1:31" s="37" customFormat="1">
      <c r="A406" s="358">
        <v>1</v>
      </c>
      <c r="B406" s="358">
        <v>2</v>
      </c>
      <c r="C406" s="358">
        <v>3</v>
      </c>
      <c r="D406" s="358">
        <v>4</v>
      </c>
      <c r="E406" s="358">
        <v>5</v>
      </c>
      <c r="F406" s="358">
        <v>6</v>
      </c>
      <c r="G406" s="358">
        <v>7</v>
      </c>
      <c r="H406" s="358">
        <v>8</v>
      </c>
      <c r="I406" s="358">
        <v>9</v>
      </c>
      <c r="J406" s="358">
        <v>10</v>
      </c>
      <c r="K406" s="358">
        <v>11</v>
      </c>
      <c r="L406" s="358">
        <v>12</v>
      </c>
      <c r="M406" s="358">
        <v>13</v>
      </c>
      <c r="N406" s="358">
        <v>14</v>
      </c>
      <c r="O406" s="362"/>
      <c r="P406" s="114"/>
    </row>
    <row r="407" spans="1:31" s="37" customFormat="1">
      <c r="A407" s="387" t="s">
        <v>21</v>
      </c>
      <c r="B407" s="387" t="s">
        <v>21</v>
      </c>
      <c r="C407" s="387" t="s">
        <v>21</v>
      </c>
      <c r="D407" s="387" t="s">
        <v>21</v>
      </c>
      <c r="E407" s="387" t="s">
        <v>21</v>
      </c>
      <c r="F407" s="387" t="s">
        <v>21</v>
      </c>
      <c r="G407" s="358" t="s">
        <v>21</v>
      </c>
      <c r="H407" s="358" t="s">
        <v>21</v>
      </c>
      <c r="I407" s="358" t="s">
        <v>21</v>
      </c>
      <c r="J407" s="358" t="s">
        <v>21</v>
      </c>
      <c r="K407" s="358" t="s">
        <v>21</v>
      </c>
      <c r="L407" s="358" t="s">
        <v>21</v>
      </c>
      <c r="M407" s="358" t="s">
        <v>21</v>
      </c>
      <c r="N407" s="358" t="s">
        <v>21</v>
      </c>
      <c r="O407" s="362"/>
      <c r="P407" s="114"/>
    </row>
    <row r="408" spans="1:31" s="37" customFormat="1">
      <c r="A408" s="387"/>
      <c r="B408" s="387"/>
      <c r="C408" s="387"/>
      <c r="D408" s="387"/>
      <c r="E408" s="387"/>
      <c r="F408" s="387"/>
      <c r="G408" s="358" t="s">
        <v>21</v>
      </c>
      <c r="H408" s="358" t="s">
        <v>21</v>
      </c>
      <c r="I408" s="358" t="s">
        <v>21</v>
      </c>
      <c r="J408" s="358" t="s">
        <v>21</v>
      </c>
      <c r="K408" s="358" t="s">
        <v>21</v>
      </c>
      <c r="L408" s="358" t="s">
        <v>21</v>
      </c>
      <c r="M408" s="358" t="s">
        <v>21</v>
      </c>
      <c r="N408" s="358" t="s">
        <v>21</v>
      </c>
      <c r="O408" s="362"/>
      <c r="P408" s="114"/>
    </row>
    <row r="409" spans="1:31" s="37" customFormat="1">
      <c r="A409" s="371"/>
      <c r="B409" s="371"/>
      <c r="C409" s="371"/>
      <c r="D409" s="371"/>
      <c r="E409" s="371"/>
      <c r="F409" s="371"/>
      <c r="G409" s="371"/>
      <c r="H409" s="371"/>
      <c r="I409" s="371"/>
      <c r="J409" s="371"/>
      <c r="K409" s="371"/>
      <c r="L409" s="371"/>
      <c r="M409" s="371"/>
      <c r="N409" s="371"/>
      <c r="O409" s="362"/>
      <c r="P409" s="114"/>
    </row>
    <row r="410" spans="1:31" s="37" customFormat="1">
      <c r="A410" s="423" t="s">
        <v>472</v>
      </c>
      <c r="B410" s="423"/>
      <c r="C410" s="423"/>
      <c r="D410" s="423"/>
      <c r="E410" s="423"/>
      <c r="F410" s="423"/>
      <c r="G410" s="423"/>
      <c r="H410" s="423"/>
      <c r="I410" s="423"/>
      <c r="J410" s="423"/>
      <c r="K410" s="119"/>
      <c r="L410" s="119"/>
      <c r="M410" s="120"/>
      <c r="N410" s="120"/>
      <c r="O410" s="120"/>
      <c r="P410" s="362"/>
      <c r="Q410" s="114"/>
    </row>
    <row r="411" spans="1:31" s="37" customFormat="1" ht="95.25" customHeight="1">
      <c r="A411" s="397" t="s">
        <v>252</v>
      </c>
      <c r="B411" s="387" t="s">
        <v>246</v>
      </c>
      <c r="C411" s="387"/>
      <c r="D411" s="387"/>
      <c r="E411" s="387" t="s">
        <v>247</v>
      </c>
      <c r="F411" s="387"/>
      <c r="G411" s="387" t="s">
        <v>251</v>
      </c>
      <c r="H411" s="387"/>
      <c r="I411" s="387"/>
      <c r="J411" s="405" t="s">
        <v>429</v>
      </c>
      <c r="K411" s="406"/>
      <c r="L411" s="407"/>
      <c r="M411" s="398" t="s">
        <v>262</v>
      </c>
      <c r="N411" s="399"/>
      <c r="O411" s="400"/>
      <c r="P411" s="387" t="s">
        <v>430</v>
      </c>
      <c r="Q411" s="387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482" t="s">
        <v>443</v>
      </c>
      <c r="K412" s="482" t="s">
        <v>444</v>
      </c>
      <c r="L412" s="482" t="s">
        <v>445</v>
      </c>
      <c r="M412" s="482" t="s">
        <v>443</v>
      </c>
      <c r="N412" s="482" t="s">
        <v>444</v>
      </c>
      <c r="O412" s="482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37.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359" t="s">
        <v>256</v>
      </c>
      <c r="J413" s="482"/>
      <c r="K413" s="387"/>
      <c r="L413" s="387"/>
      <c r="M413" s="482"/>
      <c r="N413" s="387"/>
      <c r="O413" s="387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6">
        <v>1</v>
      </c>
      <c r="B414" s="366">
        <v>2</v>
      </c>
      <c r="C414" s="366">
        <v>3</v>
      </c>
      <c r="D414" s="369">
        <v>4</v>
      </c>
      <c r="E414" s="366">
        <v>5</v>
      </c>
      <c r="F414" s="366">
        <v>6</v>
      </c>
      <c r="G414" s="370">
        <v>7</v>
      </c>
      <c r="H414" s="366">
        <v>8</v>
      </c>
      <c r="I414" s="366">
        <v>9</v>
      </c>
      <c r="J414" s="358">
        <v>10</v>
      </c>
      <c r="K414" s="366">
        <v>11</v>
      </c>
      <c r="L414" s="366">
        <v>12</v>
      </c>
      <c r="M414" s="366">
        <v>13</v>
      </c>
      <c r="N414" s="366">
        <v>14</v>
      </c>
      <c r="O414" s="366">
        <v>15</v>
      </c>
      <c r="P414" s="366">
        <v>16</v>
      </c>
      <c r="Q414" s="366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366" t="s">
        <v>21</v>
      </c>
      <c r="H415" s="366" t="s">
        <v>21</v>
      </c>
      <c r="I415" s="366" t="s">
        <v>21</v>
      </c>
      <c r="J415" s="358" t="s">
        <v>21</v>
      </c>
      <c r="K415" s="366" t="s">
        <v>21</v>
      </c>
      <c r="L415" s="366" t="s">
        <v>21</v>
      </c>
      <c r="M415" s="366" t="s">
        <v>21</v>
      </c>
      <c r="N415" s="366" t="s">
        <v>21</v>
      </c>
      <c r="O415" s="366" t="s">
        <v>21</v>
      </c>
      <c r="P415" s="366" t="s">
        <v>21</v>
      </c>
      <c r="Q415" s="366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366" t="s">
        <v>21</v>
      </c>
      <c r="H416" s="366" t="s">
        <v>21</v>
      </c>
      <c r="I416" s="366" t="s">
        <v>21</v>
      </c>
      <c r="J416" s="358" t="s">
        <v>21</v>
      </c>
      <c r="K416" s="366" t="s">
        <v>21</v>
      </c>
      <c r="L416" s="366" t="s">
        <v>21</v>
      </c>
      <c r="M416" s="366" t="s">
        <v>21</v>
      </c>
      <c r="N416" s="366" t="s">
        <v>21</v>
      </c>
      <c r="O416" s="366" t="s">
        <v>21</v>
      </c>
      <c r="P416" s="366" t="s">
        <v>21</v>
      </c>
      <c r="Q416" s="366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8"/>
      <c r="B417" s="368"/>
      <c r="C417" s="368"/>
      <c r="D417" s="81"/>
      <c r="E417" s="368"/>
      <c r="F417" s="368"/>
      <c r="G417" s="82"/>
      <c r="H417" s="368"/>
      <c r="I417" s="368"/>
      <c r="J417" s="371"/>
      <c r="K417" s="368"/>
      <c r="L417" s="368"/>
      <c r="M417" s="368"/>
      <c r="N417" s="368"/>
      <c r="O417" s="368"/>
      <c r="P417" s="368"/>
      <c r="Q417" s="368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37" customFormat="1">
      <c r="A418" s="124"/>
      <c r="B418" s="49"/>
      <c r="C418" s="120"/>
      <c r="D418" s="120"/>
      <c r="E418" s="49"/>
      <c r="F418" s="49"/>
      <c r="G418" s="120"/>
      <c r="H418" s="120"/>
      <c r="I418" s="125"/>
      <c r="J418" s="119"/>
      <c r="K418" s="119"/>
      <c r="L418" s="119"/>
      <c r="M418" s="120"/>
      <c r="N418" s="120"/>
      <c r="O418" s="120"/>
      <c r="P418" s="9"/>
      <c r="Q418" s="114"/>
      <c r="R418" s="3"/>
      <c r="S418" s="3"/>
      <c r="T418" s="3"/>
      <c r="U418" s="3"/>
      <c r="V418" s="3"/>
      <c r="W418" s="3"/>
    </row>
    <row r="419" spans="1:31">
      <c r="A419" s="424" t="s">
        <v>245</v>
      </c>
      <c r="B419" s="425"/>
      <c r="C419" s="425"/>
      <c r="D419" s="425"/>
      <c r="E419" s="425"/>
      <c r="F419" s="425"/>
      <c r="G419" s="425"/>
      <c r="H419" s="425"/>
      <c r="I419" s="425"/>
      <c r="J419" s="425"/>
      <c r="K419" s="425"/>
      <c r="L419" s="425"/>
      <c r="M419" s="425"/>
      <c r="N419" s="425"/>
      <c r="O419" s="425"/>
      <c r="P419" s="6"/>
    </row>
    <row r="420" spans="1:3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26"/>
      <c r="K420" s="426"/>
      <c r="L420" s="426"/>
      <c r="M420" s="411"/>
      <c r="N420" s="411"/>
      <c r="O420" s="411"/>
      <c r="P420" s="6"/>
    </row>
    <row r="421" spans="1:3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>
      <c r="A425" s="422" t="s">
        <v>75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6"/>
      <c r="N427" s="6"/>
      <c r="O427" s="6"/>
      <c r="P427" s="6"/>
    </row>
    <row r="428" spans="1:31">
      <c r="A428" s="415" t="s">
        <v>78</v>
      </c>
      <c r="B428" s="415"/>
      <c r="C428" s="415"/>
      <c r="D428" s="415"/>
      <c r="E428" s="415"/>
      <c r="F428" s="415"/>
      <c r="G428" s="415"/>
      <c r="H428" s="415"/>
      <c r="I428" s="415"/>
      <c r="J428" s="509"/>
      <c r="K428" s="509"/>
      <c r="L428" s="509"/>
      <c r="M428" s="509"/>
      <c r="N428" s="509"/>
      <c r="O428" s="509"/>
      <c r="P428" s="6"/>
    </row>
    <row r="429" spans="1:31" ht="60.75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509"/>
      <c r="K429" s="509"/>
      <c r="L429" s="509"/>
      <c r="M429" s="509"/>
      <c r="N429" s="415"/>
      <c r="O429" s="415"/>
    </row>
    <row r="430" spans="1:31" ht="60.75" customHeight="1">
      <c r="A430" s="415" t="s">
        <v>122</v>
      </c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6"/>
    </row>
    <row r="432" spans="1:31">
      <c r="A432" s="10" t="s">
        <v>80</v>
      </c>
      <c r="B432" s="385" t="s">
        <v>81</v>
      </c>
      <c r="C432" s="393"/>
      <c r="D432" s="393"/>
      <c r="E432" s="386" t="s">
        <v>82</v>
      </c>
      <c r="F432" s="393"/>
      <c r="G432" s="393"/>
      <c r="H432" s="393"/>
      <c r="I432" s="393"/>
      <c r="J432" s="393"/>
      <c r="K432" s="393"/>
      <c r="L432" s="393"/>
      <c r="M432" s="6"/>
      <c r="N432" s="6"/>
      <c r="O432" s="6"/>
      <c r="P432" s="6"/>
    </row>
    <row r="433" spans="1:16">
      <c r="A433" s="10">
        <v>1</v>
      </c>
      <c r="B433" s="385">
        <v>2</v>
      </c>
      <c r="C433" s="393"/>
      <c r="D433" s="393"/>
      <c r="E433" s="389">
        <v>3</v>
      </c>
      <c r="F433" s="389"/>
      <c r="G433" s="389"/>
      <c r="H433" s="389"/>
      <c r="I433" s="389"/>
      <c r="J433" s="389"/>
      <c r="K433" s="393"/>
      <c r="L433" s="393"/>
      <c r="M433" s="6"/>
      <c r="N433" s="6"/>
      <c r="O433" s="6"/>
      <c r="P433" s="6"/>
    </row>
    <row r="434" spans="1:16" ht="40.5" customHeight="1">
      <c r="A434" s="10" t="s">
        <v>83</v>
      </c>
      <c r="B434" s="385" t="s">
        <v>228</v>
      </c>
      <c r="C434" s="393"/>
      <c r="D434" s="393"/>
      <c r="E434" s="389" t="s">
        <v>84</v>
      </c>
      <c r="F434" s="389"/>
      <c r="G434" s="389"/>
      <c r="H434" s="389"/>
      <c r="I434" s="389"/>
      <c r="J434" s="389"/>
      <c r="K434" s="389"/>
      <c r="L434" s="389"/>
      <c r="M434" s="6"/>
      <c r="N434" s="6"/>
      <c r="O434" s="6"/>
      <c r="P434" s="6"/>
    </row>
    <row r="435" spans="1:16" ht="42.75" customHeight="1">
      <c r="A435" s="10" t="s">
        <v>85</v>
      </c>
      <c r="B435" s="385" t="s">
        <v>86</v>
      </c>
      <c r="C435" s="386"/>
      <c r="D435" s="386"/>
      <c r="E435" s="389" t="s">
        <v>84</v>
      </c>
      <c r="F435" s="389"/>
      <c r="G435" s="389"/>
      <c r="H435" s="389"/>
      <c r="I435" s="389"/>
      <c r="J435" s="389"/>
      <c r="K435" s="389"/>
      <c r="L435" s="389"/>
      <c r="M435" s="6"/>
      <c r="N435" s="6"/>
      <c r="O435" s="6"/>
      <c r="P435" s="6"/>
    </row>
    <row r="436" spans="1:16" ht="64.5" customHeight="1">
      <c r="A436" s="10" t="s">
        <v>87</v>
      </c>
      <c r="B436" s="385" t="s">
        <v>199</v>
      </c>
      <c r="C436" s="393"/>
      <c r="D436" s="393"/>
      <c r="E436" s="389" t="s">
        <v>84</v>
      </c>
      <c r="F436" s="389"/>
      <c r="G436" s="389"/>
      <c r="H436" s="389"/>
      <c r="I436" s="389"/>
      <c r="J436" s="389"/>
      <c r="K436" s="389"/>
      <c r="L436" s="389"/>
      <c r="M436" s="6"/>
      <c r="N436" s="6"/>
      <c r="O436" s="6"/>
      <c r="P436" s="6"/>
    </row>
    <row r="437" spans="1:16">
      <c r="A437" s="411" t="s">
        <v>88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>
      <c r="A438" s="411" t="s">
        <v>89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6"/>
    </row>
    <row r="440" spans="1:16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21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 ht="62.2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6"/>
    </row>
    <row r="443" spans="1:16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ht="17.25" customHeight="1">
      <c r="A446" s="268" t="s">
        <v>304</v>
      </c>
      <c r="B446" s="6"/>
      <c r="C446" s="6"/>
      <c r="D446" s="6"/>
      <c r="E446" s="6"/>
      <c r="F446" s="6"/>
      <c r="G446" s="6"/>
      <c r="H446" s="6"/>
      <c r="I446" s="6"/>
      <c r="J446" s="6"/>
      <c r="K446" s="268" t="s">
        <v>428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3" spans="10:12">
      <c r="J553" s="191"/>
      <c r="K553" s="385" t="s">
        <v>325</v>
      </c>
      <c r="L553" s="385"/>
    </row>
    <row r="554" spans="10:12" ht="37.5">
      <c r="J554" s="192"/>
      <c r="K554" s="190" t="s">
        <v>22</v>
      </c>
      <c r="L554" s="190" t="s">
        <v>23</v>
      </c>
    </row>
    <row r="561" spans="10:15">
      <c r="J561" s="191"/>
      <c r="K561" s="385" t="s">
        <v>325</v>
      </c>
      <c r="L561" s="385"/>
      <c r="M561" s="191"/>
      <c r="N561" s="385" t="s">
        <v>325</v>
      </c>
      <c r="O561" s="385"/>
    </row>
    <row r="562" spans="10:15" ht="37.5">
      <c r="J562" s="192"/>
      <c r="K562" s="190" t="s">
        <v>22</v>
      </c>
      <c r="L562" s="190" t="s">
        <v>23</v>
      </c>
      <c r="M562" s="192"/>
      <c r="N562" s="190" t="s">
        <v>22</v>
      </c>
      <c r="O562" s="190" t="s">
        <v>23</v>
      </c>
    </row>
  </sheetData>
  <mergeCells count="648">
    <mergeCell ref="A357:A359"/>
    <mergeCell ref="B357:B359"/>
    <mergeCell ref="C357:C359"/>
    <mergeCell ref="D357:D359"/>
    <mergeCell ref="E357:E359"/>
    <mergeCell ref="F357:F359"/>
    <mergeCell ref="A360:A362"/>
    <mergeCell ref="B360:B362"/>
    <mergeCell ref="C360:C362"/>
    <mergeCell ref="D360:D362"/>
    <mergeCell ref="E360:E362"/>
    <mergeCell ref="F360:F362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D354:D356"/>
    <mergeCell ref="E354:E356"/>
    <mergeCell ref="F354:F356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K553:L553"/>
    <mergeCell ref="K561:L561"/>
    <mergeCell ref="N561:O561"/>
    <mergeCell ref="K342:L342"/>
    <mergeCell ref="K368:L368"/>
    <mergeCell ref="N368:O368"/>
    <mergeCell ref="A5:O5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N12:O12"/>
    <mergeCell ref="L13:M13"/>
    <mergeCell ref="N13:O13"/>
    <mergeCell ref="L14:M14"/>
    <mergeCell ref="N14:O14"/>
    <mergeCell ref="A18:O18"/>
    <mergeCell ref="A19:O19"/>
    <mergeCell ref="L15:M15"/>
    <mergeCell ref="N15:O15"/>
    <mergeCell ref="N22:O22"/>
    <mergeCell ref="A23:J23"/>
    <mergeCell ref="K23:M23"/>
    <mergeCell ref="N23:O23"/>
    <mergeCell ref="A24:J24"/>
    <mergeCell ref="K24:M24"/>
    <mergeCell ref="N24:O24"/>
    <mergeCell ref="K25:M25"/>
    <mergeCell ref="N25:O25"/>
    <mergeCell ref="A26:J26"/>
    <mergeCell ref="K26:M26"/>
    <mergeCell ref="N26:O26"/>
    <mergeCell ref="A27:J27"/>
    <mergeCell ref="K27:M27"/>
    <mergeCell ref="N27:O27"/>
    <mergeCell ref="A28:J28"/>
    <mergeCell ref="K28:M28"/>
    <mergeCell ref="N28:O28"/>
    <mergeCell ref="A38:L38"/>
    <mergeCell ref="A39:J39"/>
    <mergeCell ref="K29:M29"/>
    <mergeCell ref="N29:O29"/>
    <mergeCell ref="K30:M30"/>
    <mergeCell ref="N30:O30"/>
    <mergeCell ref="A31:J31"/>
    <mergeCell ref="A32:J32"/>
    <mergeCell ref="A33:J33"/>
    <mergeCell ref="A34:O34"/>
    <mergeCell ref="A35:L35"/>
    <mergeCell ref="M35:M37"/>
    <mergeCell ref="N35:N37"/>
    <mergeCell ref="A36:L36"/>
    <mergeCell ref="P64:Q64"/>
    <mergeCell ref="G65:G66"/>
    <mergeCell ref="H65:I65"/>
    <mergeCell ref="P65:P66"/>
    <mergeCell ref="A62:O62"/>
    <mergeCell ref="A63:J63"/>
    <mergeCell ref="A64:A66"/>
    <mergeCell ref="G64:I64"/>
    <mergeCell ref="J64:L64"/>
    <mergeCell ref="Q65:Q66"/>
    <mergeCell ref="M64:O64"/>
    <mergeCell ref="B64:D65"/>
    <mergeCell ref="E64:F65"/>
    <mergeCell ref="J65:J66"/>
    <mergeCell ref="K65:K66"/>
    <mergeCell ref="L65:L66"/>
    <mergeCell ref="M65:M66"/>
    <mergeCell ref="N65:N66"/>
    <mergeCell ref="O65:O66"/>
    <mergeCell ref="A77:O77"/>
    <mergeCell ref="A78:O78"/>
    <mergeCell ref="A79:K79"/>
    <mergeCell ref="E80:K80"/>
    <mergeCell ref="E81:K81"/>
    <mergeCell ref="E82:K82"/>
    <mergeCell ref="A83:F83"/>
    <mergeCell ref="A84:K84"/>
    <mergeCell ref="A85:K85"/>
    <mergeCell ref="A98:L98"/>
    <mergeCell ref="A99:J99"/>
    <mergeCell ref="A104:A107"/>
    <mergeCell ref="B104:B107"/>
    <mergeCell ref="C104:C107"/>
    <mergeCell ref="D104:D107"/>
    <mergeCell ref="E104:E107"/>
    <mergeCell ref="A86:K86"/>
    <mergeCell ref="A87:I87"/>
    <mergeCell ref="A89:D89"/>
    <mergeCell ref="E89:G89"/>
    <mergeCell ref="H89:L89"/>
    <mergeCell ref="A90:D90"/>
    <mergeCell ref="E90:G90"/>
    <mergeCell ref="H90:L90"/>
    <mergeCell ref="A100:A102"/>
    <mergeCell ref="B100:D101"/>
    <mergeCell ref="E100:F101"/>
    <mergeCell ref="G100:I100"/>
    <mergeCell ref="J100:L100"/>
    <mergeCell ref="N95:N97"/>
    <mergeCell ref="A96:L96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95:L95"/>
    <mergeCell ref="M95:M97"/>
    <mergeCell ref="P133:Q133"/>
    <mergeCell ref="G134:G135"/>
    <mergeCell ref="H134:I134"/>
    <mergeCell ref="P134:P135"/>
    <mergeCell ref="Q134:Q135"/>
    <mergeCell ref="A129:A130"/>
    <mergeCell ref="B129:B130"/>
    <mergeCell ref="C129:C130"/>
    <mergeCell ref="D129:D130"/>
    <mergeCell ref="E129:E130"/>
    <mergeCell ref="F129:F130"/>
    <mergeCell ref="A157:D157"/>
    <mergeCell ref="E157:G157"/>
    <mergeCell ref="H157:L157"/>
    <mergeCell ref="A146:O146"/>
    <mergeCell ref="A147:O147"/>
    <mergeCell ref="A148:K148"/>
    <mergeCell ref="E149:K149"/>
    <mergeCell ref="E150:K150"/>
    <mergeCell ref="A131:O131"/>
    <mergeCell ref="A132:J132"/>
    <mergeCell ref="A133:A135"/>
    <mergeCell ref="G133:I133"/>
    <mergeCell ref="J133:L133"/>
    <mergeCell ref="M133:O133"/>
    <mergeCell ref="H161:L161"/>
    <mergeCell ref="A163:L163"/>
    <mergeCell ref="M163:M165"/>
    <mergeCell ref="N163:N165"/>
    <mergeCell ref="A164:L164"/>
    <mergeCell ref="H162:L162"/>
    <mergeCell ref="A166:L166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203:J203"/>
    <mergeCell ref="A204:A206"/>
    <mergeCell ref="G204:I204"/>
    <mergeCell ref="J204:L204"/>
    <mergeCell ref="M204:O204"/>
    <mergeCell ref="A167:J167"/>
    <mergeCell ref="A168:A170"/>
    <mergeCell ref="B168:D169"/>
    <mergeCell ref="E168:F169"/>
    <mergeCell ref="G168:I168"/>
    <mergeCell ref="J168:L168"/>
    <mergeCell ref="M168:N168"/>
    <mergeCell ref="G169:G170"/>
    <mergeCell ref="H169:I169"/>
    <mergeCell ref="J169:J170"/>
    <mergeCell ref="K169:K170"/>
    <mergeCell ref="D180:D183"/>
    <mergeCell ref="E180:E183"/>
    <mergeCell ref="F180:F183"/>
    <mergeCell ref="L169:L170"/>
    <mergeCell ref="M169:M170"/>
    <mergeCell ref="N169:N170"/>
    <mergeCell ref="A172:A175"/>
    <mergeCell ref="B172:B175"/>
    <mergeCell ref="P204:Q204"/>
    <mergeCell ref="G205:G206"/>
    <mergeCell ref="H205:I205"/>
    <mergeCell ref="P205:P206"/>
    <mergeCell ref="Q205:Q206"/>
    <mergeCell ref="A218:O218"/>
    <mergeCell ref="A219:O219"/>
    <mergeCell ref="A220:K220"/>
    <mergeCell ref="E221:K221"/>
    <mergeCell ref="L205:L206"/>
    <mergeCell ref="M205:M206"/>
    <mergeCell ref="N205:N206"/>
    <mergeCell ref="O205:O206"/>
    <mergeCell ref="E222:K222"/>
    <mergeCell ref="E223:K223"/>
    <mergeCell ref="A224:F224"/>
    <mergeCell ref="A225:K225"/>
    <mergeCell ref="A226:K226"/>
    <mergeCell ref="B204:D205"/>
    <mergeCell ref="E204:F205"/>
    <mergeCell ref="J205:J206"/>
    <mergeCell ref="K205:K206"/>
    <mergeCell ref="A227:K227"/>
    <mergeCell ref="A228:I228"/>
    <mergeCell ref="A230:D230"/>
    <mergeCell ref="E230:G230"/>
    <mergeCell ref="H230:L230"/>
    <mergeCell ref="A231:D231"/>
    <mergeCell ref="E231:G231"/>
    <mergeCell ref="H231:L231"/>
    <mergeCell ref="A232:D232"/>
    <mergeCell ref="E232:G232"/>
    <mergeCell ref="H232:L232"/>
    <mergeCell ref="A233:D233"/>
    <mergeCell ref="E233:G233"/>
    <mergeCell ref="H233:L233"/>
    <mergeCell ref="A234:D234"/>
    <mergeCell ref="E234:G234"/>
    <mergeCell ref="H234:L234"/>
    <mergeCell ref="A236:L236"/>
    <mergeCell ref="M236:M238"/>
    <mergeCell ref="N236:N238"/>
    <mergeCell ref="A237:L237"/>
    <mergeCell ref="A239:L239"/>
    <mergeCell ref="A240:J240"/>
    <mergeCell ref="A241:A243"/>
    <mergeCell ref="B241:D242"/>
    <mergeCell ref="E241:F242"/>
    <mergeCell ref="G241:I241"/>
    <mergeCell ref="J241:L241"/>
    <mergeCell ref="M241:N241"/>
    <mergeCell ref="G242:G243"/>
    <mergeCell ref="H242:I242"/>
    <mergeCell ref="J242:J243"/>
    <mergeCell ref="K242:K243"/>
    <mergeCell ref="L242:L243"/>
    <mergeCell ref="M242:M243"/>
    <mergeCell ref="N242:N243"/>
    <mergeCell ref="A247:O247"/>
    <mergeCell ref="A248:J248"/>
    <mergeCell ref="A249:A251"/>
    <mergeCell ref="B249:D250"/>
    <mergeCell ref="E249:F250"/>
    <mergeCell ref="G249:I249"/>
    <mergeCell ref="J249:L249"/>
    <mergeCell ref="M249:O249"/>
    <mergeCell ref="P249:Q249"/>
    <mergeCell ref="G250:G251"/>
    <mergeCell ref="H250:I250"/>
    <mergeCell ref="J250:J251"/>
    <mergeCell ref="K250:K251"/>
    <mergeCell ref="L250:L251"/>
    <mergeCell ref="M250:M251"/>
    <mergeCell ref="N250:N251"/>
    <mergeCell ref="O250:O251"/>
    <mergeCell ref="P250:P251"/>
    <mergeCell ref="Q250:Q251"/>
    <mergeCell ref="A259:O259"/>
    <mergeCell ref="A260:O260"/>
    <mergeCell ref="A261:K261"/>
    <mergeCell ref="E262:K262"/>
    <mergeCell ref="E263:K263"/>
    <mergeCell ref="E264:K264"/>
    <mergeCell ref="A265:F265"/>
    <mergeCell ref="A266:K266"/>
    <mergeCell ref="A267:K267"/>
    <mergeCell ref="A268:K268"/>
    <mergeCell ref="A269:I269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74:A275"/>
    <mergeCell ref="B274:D274"/>
    <mergeCell ref="E274:I274"/>
    <mergeCell ref="B275:D275"/>
    <mergeCell ref="E275:I275"/>
    <mergeCell ref="A277:L277"/>
    <mergeCell ref="M277:M279"/>
    <mergeCell ref="N277:N279"/>
    <mergeCell ref="A278:L278"/>
    <mergeCell ref="A279:L279"/>
    <mergeCell ref="A280:L280"/>
    <mergeCell ref="A281:J281"/>
    <mergeCell ref="A282:A284"/>
    <mergeCell ref="B282:D283"/>
    <mergeCell ref="E282:F283"/>
    <mergeCell ref="G282:I282"/>
    <mergeCell ref="J282:L282"/>
    <mergeCell ref="M282:N282"/>
    <mergeCell ref="G283:G284"/>
    <mergeCell ref="H283:I283"/>
    <mergeCell ref="J283:J284"/>
    <mergeCell ref="K283:K284"/>
    <mergeCell ref="L283:L284"/>
    <mergeCell ref="M283:M284"/>
    <mergeCell ref="N283:N284"/>
    <mergeCell ref="A288:O288"/>
    <mergeCell ref="A289:J289"/>
    <mergeCell ref="A290:A292"/>
    <mergeCell ref="B290:D291"/>
    <mergeCell ref="E290:F291"/>
    <mergeCell ref="G290:I290"/>
    <mergeCell ref="J290:L290"/>
    <mergeCell ref="M290:O290"/>
    <mergeCell ref="P290:Q290"/>
    <mergeCell ref="G291:G292"/>
    <mergeCell ref="H291:I291"/>
    <mergeCell ref="J291:J292"/>
    <mergeCell ref="K291:K292"/>
    <mergeCell ref="L291:L292"/>
    <mergeCell ref="M291:M292"/>
    <mergeCell ref="N291:N292"/>
    <mergeCell ref="O291:O292"/>
    <mergeCell ref="P291:P292"/>
    <mergeCell ref="Q291:Q292"/>
    <mergeCell ref="A316:O316"/>
    <mergeCell ref="A318:K318"/>
    <mergeCell ref="E319:K319"/>
    <mergeCell ref="E320:K320"/>
    <mergeCell ref="E321:K321"/>
    <mergeCell ref="E322:K322"/>
    <mergeCell ref="A323:F323"/>
    <mergeCell ref="A324:K324"/>
    <mergeCell ref="A325:K325"/>
    <mergeCell ref="A326:K326"/>
    <mergeCell ref="A327:I327"/>
    <mergeCell ref="B328:D328"/>
    <mergeCell ref="E328:I328"/>
    <mergeCell ref="B329:D329"/>
    <mergeCell ref="E329:I329"/>
    <mergeCell ref="A330:A331"/>
    <mergeCell ref="B330:D330"/>
    <mergeCell ref="E330:I330"/>
    <mergeCell ref="B331:D331"/>
    <mergeCell ref="E331:I331"/>
    <mergeCell ref="A332:A333"/>
    <mergeCell ref="B332:D332"/>
    <mergeCell ref="E332:I332"/>
    <mergeCell ref="B333:D333"/>
    <mergeCell ref="E333:I333"/>
    <mergeCell ref="A335:L335"/>
    <mergeCell ref="A336:L336"/>
    <mergeCell ref="M336:M338"/>
    <mergeCell ref="N336:N338"/>
    <mergeCell ref="A338:L338"/>
    <mergeCell ref="G341:I341"/>
    <mergeCell ref="A341:A343"/>
    <mergeCell ref="B341:D342"/>
    <mergeCell ref="E341:F342"/>
    <mergeCell ref="A339:J339"/>
    <mergeCell ref="A340:J340"/>
    <mergeCell ref="J341:L341"/>
    <mergeCell ref="M341:N341"/>
    <mergeCell ref="G342:G343"/>
    <mergeCell ref="H342:I342"/>
    <mergeCell ref="M342:M343"/>
    <mergeCell ref="N342:N343"/>
    <mergeCell ref="A365:J365"/>
    <mergeCell ref="A367:A369"/>
    <mergeCell ref="B367:D368"/>
    <mergeCell ref="E367:F368"/>
    <mergeCell ref="G367:I367"/>
    <mergeCell ref="J367:L367"/>
    <mergeCell ref="M367:O367"/>
    <mergeCell ref="P367:Q367"/>
    <mergeCell ref="G368:G369"/>
    <mergeCell ref="H368:I368"/>
    <mergeCell ref="P368:P369"/>
    <mergeCell ref="Q368:Q369"/>
    <mergeCell ref="F345:F347"/>
    <mergeCell ref="A396:O396"/>
    <mergeCell ref="A398:L398"/>
    <mergeCell ref="M398:M400"/>
    <mergeCell ref="N398:N400"/>
    <mergeCell ref="A399:L399"/>
    <mergeCell ref="A380:O380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A389:I389"/>
    <mergeCell ref="A390:D390"/>
    <mergeCell ref="E390:G390"/>
    <mergeCell ref="H390:L390"/>
    <mergeCell ref="A394:D394"/>
    <mergeCell ref="E394:G394"/>
    <mergeCell ref="H394:L394"/>
    <mergeCell ref="A395:D395"/>
    <mergeCell ref="E395:G395"/>
    <mergeCell ref="A401:L401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M404:M405"/>
    <mergeCell ref="N404:N405"/>
    <mergeCell ref="A407:A408"/>
    <mergeCell ref="B407:B408"/>
    <mergeCell ref="C407:C408"/>
    <mergeCell ref="D407:D408"/>
    <mergeCell ref="E407:E408"/>
    <mergeCell ref="F407:F408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P411:Q411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M412:M413"/>
    <mergeCell ref="N412:N413"/>
    <mergeCell ref="O412:O413"/>
    <mergeCell ref="P412:P413"/>
    <mergeCell ref="Q412:Q413"/>
    <mergeCell ref="E434:L434"/>
    <mergeCell ref="B435:D435"/>
    <mergeCell ref="E435:L435"/>
    <mergeCell ref="B436:D436"/>
    <mergeCell ref="E436:L436"/>
    <mergeCell ref="A439:O439"/>
    <mergeCell ref="A440:O440"/>
    <mergeCell ref="A415:A416"/>
    <mergeCell ref="B415:B416"/>
    <mergeCell ref="C415:C416"/>
    <mergeCell ref="D415:D416"/>
    <mergeCell ref="E415:E416"/>
    <mergeCell ref="A428:O428"/>
    <mergeCell ref="A429:O429"/>
    <mergeCell ref="F415:F416"/>
    <mergeCell ref="A419:O419"/>
    <mergeCell ref="A420:O420"/>
    <mergeCell ref="A421:L421"/>
    <mergeCell ref="A422:L422"/>
    <mergeCell ref="A423:L423"/>
    <mergeCell ref="A443:O443"/>
    <mergeCell ref="A88:D88"/>
    <mergeCell ref="E88:G88"/>
    <mergeCell ref="H88:L88"/>
    <mergeCell ref="A162:D162"/>
    <mergeCell ref="E162:G162"/>
    <mergeCell ref="A431:O431"/>
    <mergeCell ref="B432:D432"/>
    <mergeCell ref="E432:L432"/>
    <mergeCell ref="B433:D433"/>
    <mergeCell ref="E433:L433"/>
    <mergeCell ref="A441:O441"/>
    <mergeCell ref="A229:D229"/>
    <mergeCell ref="E229:G229"/>
    <mergeCell ref="H229:L229"/>
    <mergeCell ref="A437:O437"/>
    <mergeCell ref="A438:O438"/>
    <mergeCell ref="A424:L424"/>
    <mergeCell ref="A425:L425"/>
    <mergeCell ref="A426:L426"/>
    <mergeCell ref="A427:L427"/>
    <mergeCell ref="A430:O430"/>
    <mergeCell ref="A442:O442"/>
    <mergeCell ref="B434:D434"/>
    <mergeCell ref="H395:L395"/>
    <mergeCell ref="A391:D391"/>
    <mergeCell ref="E391:G391"/>
    <mergeCell ref="H391:L391"/>
    <mergeCell ref="A392:D392"/>
    <mergeCell ref="E392:G392"/>
    <mergeCell ref="H392:L392"/>
    <mergeCell ref="A393:D393"/>
    <mergeCell ref="E393:G393"/>
    <mergeCell ref="H393:L393"/>
    <mergeCell ref="A40:A42"/>
    <mergeCell ref="B40:D41"/>
    <mergeCell ref="E40:F41"/>
    <mergeCell ref="G40:I40"/>
    <mergeCell ref="J40:L40"/>
    <mergeCell ref="M40:N40"/>
    <mergeCell ref="G41:G42"/>
    <mergeCell ref="H41:I41"/>
    <mergeCell ref="J41:J42"/>
    <mergeCell ref="K41:K42"/>
    <mergeCell ref="L41:L42"/>
    <mergeCell ref="M41:M42"/>
    <mergeCell ref="N41:N42"/>
    <mergeCell ref="A44:A47"/>
    <mergeCell ref="B44:B47"/>
    <mergeCell ref="C44:C47"/>
    <mergeCell ref="D44:D47"/>
    <mergeCell ref="E44:E47"/>
    <mergeCell ref="F44:F47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M100:N100"/>
    <mergeCell ref="G101:G102"/>
    <mergeCell ref="H101:I101"/>
    <mergeCell ref="J101:J102"/>
    <mergeCell ref="K101:K102"/>
    <mergeCell ref="L101:L102"/>
    <mergeCell ref="M101:M102"/>
    <mergeCell ref="N101:N102"/>
    <mergeCell ref="F104:F107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C184:C187"/>
    <mergeCell ref="D184:D187"/>
    <mergeCell ref="E184:E187"/>
    <mergeCell ref="F184:F187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61:D161"/>
    <mergeCell ref="E161:G161"/>
    <mergeCell ref="E151:K151"/>
    <mergeCell ref="A152:F152"/>
    <mergeCell ref="A153:K153"/>
    <mergeCell ref="A154:K154"/>
    <mergeCell ref="A155:K155"/>
    <mergeCell ref="A156:I156"/>
    <mergeCell ref="A202:O202"/>
    <mergeCell ref="B133:D134"/>
    <mergeCell ref="E133:F134"/>
    <mergeCell ref="J134:J135"/>
    <mergeCell ref="K134:K135"/>
    <mergeCell ref="L134:L135"/>
    <mergeCell ref="M134:M135"/>
    <mergeCell ref="N134:N135"/>
    <mergeCell ref="O134:O135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C172:C175"/>
    <mergeCell ref="D172:D175"/>
    <mergeCell ref="E172:E175"/>
    <mergeCell ref="F172:F175"/>
    <mergeCell ref="A184:A187"/>
    <mergeCell ref="B184:B187"/>
  </mergeCells>
  <pageMargins left="0.31496062992125984" right="0.31496062992125984" top="0.35433070866141736" bottom="0.35433070866141736" header="0.31496062992125984" footer="0.31496062992125984"/>
  <pageSetup paperSize="9" scale="44" fitToHeight="7" orientation="landscape" r:id="rId1"/>
  <rowBreaks count="2" manualBreakCount="2">
    <brk id="33" max="16" man="1"/>
    <brk id="403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3:AE547"/>
  <sheetViews>
    <sheetView view="pageBreakPreview" topLeftCell="A390" zoomScale="80" zoomScaleSheetLayoutView="80" workbookViewId="0">
      <selection activeCell="A397" sqref="A397"/>
    </sheetView>
  </sheetViews>
  <sheetFormatPr defaultRowHeight="18.75"/>
  <cols>
    <col min="1" max="1" width="38.285156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7109375" style="3" customWidth="1"/>
    <col min="7" max="7" width="38.28515625" style="3" customWidth="1"/>
    <col min="8" max="8" width="13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453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hidden="1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79" t="s">
        <v>163</v>
      </c>
      <c r="M15" s="479"/>
      <c r="N15" s="480" t="s">
        <v>314</v>
      </c>
      <c r="O15" s="48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118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434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 hidden="1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hidden="1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 ht="18.75" hidden="1" customHeight="1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 ht="18.75" hidden="1" customHeight="1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 hidden="1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 hidden="1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hidden="1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328"/>
      <c r="P40" s="6"/>
    </row>
    <row r="41" spans="1:16" ht="59.25" hidden="1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328"/>
      <c r="P41" s="6"/>
    </row>
    <row r="42" spans="1:16" ht="75" hidden="1">
      <c r="A42" s="386"/>
      <c r="B42" s="325" t="s">
        <v>17</v>
      </c>
      <c r="C42" s="325" t="s">
        <v>18</v>
      </c>
      <c r="D42" s="325" t="s">
        <v>111</v>
      </c>
      <c r="E42" s="325" t="s">
        <v>20</v>
      </c>
      <c r="F42" s="325" t="s">
        <v>21</v>
      </c>
      <c r="G42" s="386"/>
      <c r="H42" s="325" t="s">
        <v>22</v>
      </c>
      <c r="I42" s="325" t="s">
        <v>23</v>
      </c>
      <c r="J42" s="385"/>
      <c r="K42" s="385"/>
      <c r="L42" s="386"/>
      <c r="M42" s="385"/>
      <c r="N42" s="385"/>
      <c r="O42" s="328"/>
      <c r="P42" s="6"/>
    </row>
    <row r="43" spans="1:16" hidden="1">
      <c r="A43" s="325">
        <v>1</v>
      </c>
      <c r="B43" s="325">
        <v>2</v>
      </c>
      <c r="C43" s="325">
        <v>3</v>
      </c>
      <c r="D43" s="325">
        <v>4</v>
      </c>
      <c r="E43" s="325">
        <v>5</v>
      </c>
      <c r="F43" s="325">
        <v>6</v>
      </c>
      <c r="G43" s="325">
        <v>7</v>
      </c>
      <c r="H43" s="325">
        <v>8</v>
      </c>
      <c r="I43" s="325">
        <v>9</v>
      </c>
      <c r="J43" s="325">
        <v>10</v>
      </c>
      <c r="K43" s="325">
        <v>11</v>
      </c>
      <c r="L43" s="325">
        <v>12</v>
      </c>
      <c r="M43" s="327">
        <v>13</v>
      </c>
      <c r="N43" s="327">
        <v>14</v>
      </c>
      <c r="O43" s="328"/>
      <c r="P43" s="6"/>
    </row>
    <row r="44" spans="1:16" ht="62.25" hidden="1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325" t="s">
        <v>113</v>
      </c>
      <c r="I44" s="325">
        <v>744</v>
      </c>
      <c r="J44" s="325">
        <v>100</v>
      </c>
      <c r="K44" s="325">
        <v>100</v>
      </c>
      <c r="L44" s="325">
        <v>100</v>
      </c>
      <c r="M44" s="327">
        <v>10</v>
      </c>
      <c r="N44" s="40">
        <v>10</v>
      </c>
      <c r="O44" s="328"/>
      <c r="P44" s="6"/>
    </row>
    <row r="45" spans="1:16" ht="63" hidden="1" customHeight="1">
      <c r="A45" s="451"/>
      <c r="B45" s="377"/>
      <c r="C45" s="377"/>
      <c r="D45" s="377"/>
      <c r="E45" s="377"/>
      <c r="F45" s="380"/>
      <c r="G45" s="11" t="s">
        <v>419</v>
      </c>
      <c r="H45" s="325" t="s">
        <v>113</v>
      </c>
      <c r="I45" s="325">
        <v>744</v>
      </c>
      <c r="J45" s="325">
        <v>100</v>
      </c>
      <c r="K45" s="325">
        <v>100</v>
      </c>
      <c r="L45" s="325">
        <v>100</v>
      </c>
      <c r="M45" s="327">
        <v>10</v>
      </c>
      <c r="N45" s="40">
        <v>10</v>
      </c>
      <c r="O45" s="328"/>
      <c r="P45" s="6"/>
    </row>
    <row r="46" spans="1:16" ht="78.75" hidden="1" customHeight="1">
      <c r="A46" s="451"/>
      <c r="B46" s="377"/>
      <c r="C46" s="377"/>
      <c r="D46" s="377"/>
      <c r="E46" s="377"/>
      <c r="F46" s="380"/>
      <c r="G46" s="11" t="s">
        <v>420</v>
      </c>
      <c r="H46" s="325" t="s">
        <v>421</v>
      </c>
      <c r="I46" s="325">
        <v>642</v>
      </c>
      <c r="J46" s="325">
        <v>0</v>
      </c>
      <c r="K46" s="325">
        <v>0</v>
      </c>
      <c r="L46" s="325">
        <v>0</v>
      </c>
      <c r="M46" s="327">
        <v>0</v>
      </c>
      <c r="N46" s="40">
        <v>0</v>
      </c>
      <c r="O46" s="328"/>
      <c r="P46" s="6"/>
    </row>
    <row r="47" spans="1:16" ht="31.5" hidden="1" customHeight="1">
      <c r="A47" s="452"/>
      <c r="B47" s="378"/>
      <c r="C47" s="378"/>
      <c r="D47" s="378"/>
      <c r="E47" s="378"/>
      <c r="F47" s="381"/>
      <c r="G47" s="11" t="s">
        <v>422</v>
      </c>
      <c r="H47" s="325" t="s">
        <v>113</v>
      </c>
      <c r="I47" s="325">
        <v>744</v>
      </c>
      <c r="J47" s="325">
        <v>100</v>
      </c>
      <c r="K47" s="325">
        <v>100</v>
      </c>
      <c r="L47" s="325">
        <v>100</v>
      </c>
      <c r="M47" s="327">
        <v>10</v>
      </c>
      <c r="N47" s="40">
        <v>10</v>
      </c>
      <c r="O47" s="328"/>
      <c r="P47" s="6"/>
    </row>
    <row r="48" spans="1:16" ht="62.25" hidden="1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325" t="s">
        <v>113</v>
      </c>
      <c r="I48" s="325">
        <v>744</v>
      </c>
      <c r="J48" s="325">
        <v>100</v>
      </c>
      <c r="K48" s="325">
        <v>100</v>
      </c>
      <c r="L48" s="325">
        <v>100</v>
      </c>
      <c r="M48" s="327">
        <v>10</v>
      </c>
      <c r="N48" s="40">
        <v>10</v>
      </c>
      <c r="O48" s="328"/>
      <c r="P48" s="263"/>
    </row>
    <row r="49" spans="1:17" ht="63" hidden="1" customHeight="1">
      <c r="A49" s="395"/>
      <c r="B49" s="377"/>
      <c r="C49" s="377"/>
      <c r="D49" s="377"/>
      <c r="E49" s="377"/>
      <c r="F49" s="380"/>
      <c r="G49" s="11" t="s">
        <v>419</v>
      </c>
      <c r="H49" s="325" t="s">
        <v>113</v>
      </c>
      <c r="I49" s="325">
        <v>744</v>
      </c>
      <c r="J49" s="325">
        <v>100</v>
      </c>
      <c r="K49" s="325">
        <v>100</v>
      </c>
      <c r="L49" s="325">
        <v>100</v>
      </c>
      <c r="M49" s="327">
        <v>10</v>
      </c>
      <c r="N49" s="40">
        <v>10</v>
      </c>
      <c r="O49" s="328"/>
      <c r="P49" s="263"/>
    </row>
    <row r="50" spans="1:17" ht="78.75" hidden="1" customHeight="1">
      <c r="A50" s="395"/>
      <c r="B50" s="377"/>
      <c r="C50" s="377"/>
      <c r="D50" s="377"/>
      <c r="E50" s="377"/>
      <c r="F50" s="380"/>
      <c r="G50" s="11" t="s">
        <v>420</v>
      </c>
      <c r="H50" s="325" t="s">
        <v>421</v>
      </c>
      <c r="I50" s="325">
        <v>642</v>
      </c>
      <c r="J50" s="325">
        <v>0</v>
      </c>
      <c r="K50" s="325">
        <v>0</v>
      </c>
      <c r="L50" s="325">
        <v>0</v>
      </c>
      <c r="M50" s="327">
        <v>0</v>
      </c>
      <c r="N50" s="40">
        <v>0</v>
      </c>
      <c r="O50" s="328"/>
      <c r="P50" s="263"/>
    </row>
    <row r="51" spans="1:17" ht="30.75" hidden="1" customHeight="1">
      <c r="A51" s="396"/>
      <c r="B51" s="378"/>
      <c r="C51" s="378"/>
      <c r="D51" s="378"/>
      <c r="E51" s="378"/>
      <c r="F51" s="381"/>
      <c r="G51" s="11" t="s">
        <v>422</v>
      </c>
      <c r="H51" s="325" t="s">
        <v>113</v>
      </c>
      <c r="I51" s="325">
        <v>744</v>
      </c>
      <c r="J51" s="325">
        <v>100</v>
      </c>
      <c r="K51" s="325">
        <v>100</v>
      </c>
      <c r="L51" s="325">
        <v>100</v>
      </c>
      <c r="M51" s="327">
        <v>10</v>
      </c>
      <c r="N51" s="40">
        <v>10</v>
      </c>
      <c r="O51" s="328"/>
      <c r="P51" s="263"/>
    </row>
    <row r="52" spans="1:17" ht="62.25" hidden="1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325" t="s">
        <v>113</v>
      </c>
      <c r="I52" s="325">
        <v>744</v>
      </c>
      <c r="J52" s="325">
        <v>100</v>
      </c>
      <c r="K52" s="325">
        <v>100</v>
      </c>
      <c r="L52" s="325">
        <v>100</v>
      </c>
      <c r="M52" s="327">
        <v>10</v>
      </c>
      <c r="N52" s="40">
        <v>10</v>
      </c>
      <c r="O52" s="328"/>
      <c r="P52" s="263"/>
    </row>
    <row r="53" spans="1:17" ht="63" hidden="1" customHeight="1">
      <c r="A53" s="374"/>
      <c r="B53" s="377"/>
      <c r="C53" s="377"/>
      <c r="D53" s="377"/>
      <c r="E53" s="377"/>
      <c r="F53" s="380"/>
      <c r="G53" s="11" t="s">
        <v>419</v>
      </c>
      <c r="H53" s="325" t="s">
        <v>113</v>
      </c>
      <c r="I53" s="325">
        <v>744</v>
      </c>
      <c r="J53" s="325">
        <v>100</v>
      </c>
      <c r="K53" s="325">
        <v>100</v>
      </c>
      <c r="L53" s="325">
        <v>100</v>
      </c>
      <c r="M53" s="327">
        <v>10</v>
      </c>
      <c r="N53" s="40">
        <v>10</v>
      </c>
      <c r="O53" s="328"/>
      <c r="P53" s="263"/>
    </row>
    <row r="54" spans="1:17" ht="78.75" hidden="1" customHeight="1">
      <c r="A54" s="374"/>
      <c r="B54" s="377"/>
      <c r="C54" s="377"/>
      <c r="D54" s="377"/>
      <c r="E54" s="377"/>
      <c r="F54" s="380"/>
      <c r="G54" s="11" t="s">
        <v>420</v>
      </c>
      <c r="H54" s="325" t="s">
        <v>421</v>
      </c>
      <c r="I54" s="325">
        <v>642</v>
      </c>
      <c r="J54" s="325">
        <v>0</v>
      </c>
      <c r="K54" s="325">
        <v>0</v>
      </c>
      <c r="L54" s="325">
        <v>0</v>
      </c>
      <c r="M54" s="327">
        <v>0</v>
      </c>
      <c r="N54" s="40">
        <v>0</v>
      </c>
      <c r="O54" s="328"/>
      <c r="P54" s="263"/>
    </row>
    <row r="55" spans="1:17" ht="30.75" hidden="1" customHeight="1">
      <c r="A55" s="375"/>
      <c r="B55" s="378"/>
      <c r="C55" s="378"/>
      <c r="D55" s="378"/>
      <c r="E55" s="378"/>
      <c r="F55" s="381"/>
      <c r="G55" s="11" t="s">
        <v>422</v>
      </c>
      <c r="H55" s="325" t="s">
        <v>113</v>
      </c>
      <c r="I55" s="325">
        <v>744</v>
      </c>
      <c r="J55" s="325">
        <v>100</v>
      </c>
      <c r="K55" s="325">
        <v>100</v>
      </c>
      <c r="L55" s="325">
        <v>100</v>
      </c>
      <c r="M55" s="327">
        <v>10</v>
      </c>
      <c r="N55" s="40">
        <v>10</v>
      </c>
      <c r="O55" s="328"/>
      <c r="P55" s="263"/>
    </row>
    <row r="56" spans="1:17" ht="62.25" hidden="1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325" t="s">
        <v>113</v>
      </c>
      <c r="I56" s="325">
        <v>744</v>
      </c>
      <c r="J56" s="325">
        <v>100</v>
      </c>
      <c r="K56" s="325">
        <v>100</v>
      </c>
      <c r="L56" s="325">
        <v>100</v>
      </c>
      <c r="M56" s="327">
        <v>10</v>
      </c>
      <c r="N56" s="40">
        <v>10</v>
      </c>
      <c r="O56" s="328"/>
      <c r="P56" s="263"/>
    </row>
    <row r="57" spans="1:17" ht="63" hidden="1" customHeight="1">
      <c r="A57" s="374"/>
      <c r="B57" s="377"/>
      <c r="C57" s="377"/>
      <c r="D57" s="377"/>
      <c r="E57" s="377"/>
      <c r="F57" s="380"/>
      <c r="G57" s="11" t="s">
        <v>419</v>
      </c>
      <c r="H57" s="325" t="s">
        <v>113</v>
      </c>
      <c r="I57" s="325">
        <v>744</v>
      </c>
      <c r="J57" s="325">
        <v>100</v>
      </c>
      <c r="K57" s="325">
        <v>100</v>
      </c>
      <c r="L57" s="325">
        <v>100</v>
      </c>
      <c r="M57" s="327">
        <v>10</v>
      </c>
      <c r="N57" s="40">
        <v>10</v>
      </c>
      <c r="O57" s="328"/>
      <c r="P57" s="263"/>
    </row>
    <row r="58" spans="1:17" ht="78.75" hidden="1" customHeight="1">
      <c r="A58" s="374"/>
      <c r="B58" s="377"/>
      <c r="C58" s="377"/>
      <c r="D58" s="377"/>
      <c r="E58" s="377"/>
      <c r="F58" s="380"/>
      <c r="G58" s="11" t="s">
        <v>420</v>
      </c>
      <c r="H58" s="325" t="s">
        <v>421</v>
      </c>
      <c r="I58" s="325">
        <v>642</v>
      </c>
      <c r="J58" s="325">
        <v>0</v>
      </c>
      <c r="K58" s="325">
        <v>0</v>
      </c>
      <c r="L58" s="325">
        <v>0</v>
      </c>
      <c r="M58" s="327">
        <v>0</v>
      </c>
      <c r="N58" s="40">
        <v>0</v>
      </c>
      <c r="O58" s="328"/>
      <c r="P58" s="263"/>
    </row>
    <row r="59" spans="1:17" ht="30.75" hidden="1" customHeight="1">
      <c r="A59" s="375"/>
      <c r="B59" s="378"/>
      <c r="C59" s="378"/>
      <c r="D59" s="378"/>
      <c r="E59" s="378"/>
      <c r="F59" s="381"/>
      <c r="G59" s="11" t="s">
        <v>422</v>
      </c>
      <c r="H59" s="325" t="s">
        <v>113</v>
      </c>
      <c r="I59" s="325">
        <v>744</v>
      </c>
      <c r="J59" s="325">
        <v>100</v>
      </c>
      <c r="K59" s="325">
        <v>100</v>
      </c>
      <c r="L59" s="325">
        <v>100</v>
      </c>
      <c r="M59" s="327">
        <v>10</v>
      </c>
      <c r="N59" s="40">
        <v>10</v>
      </c>
      <c r="O59" s="328"/>
      <c r="P59" s="263"/>
    </row>
    <row r="60" spans="1:17" ht="30.75" hidden="1" customHeight="1">
      <c r="A60" s="329"/>
      <c r="B60" s="329"/>
      <c r="C60" s="329"/>
      <c r="D60" s="329"/>
      <c r="E60" s="329"/>
      <c r="F60" s="333"/>
      <c r="G60" s="260"/>
      <c r="H60" s="260"/>
      <c r="I60" s="260"/>
      <c r="J60" s="260"/>
      <c r="K60" s="25"/>
      <c r="L60" s="25"/>
      <c r="M60" s="25"/>
      <c r="N60" s="25"/>
      <c r="O60" s="25"/>
      <c r="P60" s="263"/>
    </row>
    <row r="61" spans="1:17" ht="30.75" hidden="1" customHeight="1">
      <c r="A61" s="329"/>
      <c r="B61" s="329"/>
      <c r="C61" s="329"/>
      <c r="D61" s="329"/>
      <c r="E61" s="329"/>
      <c r="F61" s="333"/>
      <c r="G61" s="260"/>
      <c r="H61" s="260"/>
      <c r="I61" s="260"/>
      <c r="J61" s="260"/>
      <c r="K61" s="25"/>
      <c r="L61" s="25"/>
      <c r="M61" s="25"/>
      <c r="N61" s="25"/>
      <c r="O61" s="25"/>
      <c r="P61" s="263"/>
    </row>
    <row r="62" spans="1:17" ht="18.75" hidden="1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 hidden="1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hidden="1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hidden="1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5" hidden="1" customHeight="1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 hidden="1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idden="1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/>
      <c r="K68" s="10">
        <f t="shared" ref="K68:K73" si="0">J68</f>
        <v>0</v>
      </c>
      <c r="L68" s="10">
        <f t="shared" ref="L68:L73" si="1">J68</f>
        <v>0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0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f t="shared" si="0"/>
        <v>0</v>
      </c>
      <c r="L69" s="10">
        <f t="shared" si="1"/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f t="shared" si="0"/>
        <v>0</v>
      </c>
      <c r="L70" s="10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335</v>
      </c>
    </row>
    <row r="71" spans="1:18" ht="105" hidden="1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/>
      <c r="K71" s="10">
        <f t="shared" si="0"/>
        <v>0</v>
      </c>
      <c r="L71" s="10">
        <f t="shared" si="1"/>
        <v>0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336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si="0"/>
        <v>0</v>
      </c>
      <c r="L72" s="10">
        <f t="shared" si="1"/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hidden="1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0"/>
        <v>0</v>
      </c>
      <c r="L73" s="10">
        <f t="shared" si="1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333</v>
      </c>
    </row>
    <row r="74" spans="1:18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hidden="1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0</v>
      </c>
      <c r="K76" s="10">
        <f>SUM(K68:K75)</f>
        <v>0</v>
      </c>
      <c r="L76" s="10">
        <f>SUM(L68:L75)</f>
        <v>0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0</v>
      </c>
    </row>
    <row r="77" spans="1:18" hidden="1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 hidden="1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 hidden="1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 hidden="1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 hidden="1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 hidden="1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 hidden="1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 hidden="1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hidden="1" customHeight="1">
      <c r="A85" s="442" t="s">
        <v>409</v>
      </c>
      <c r="B85" s="442"/>
      <c r="C85" s="442"/>
      <c r="D85" s="442"/>
      <c r="E85" s="442"/>
      <c r="F85" s="442"/>
      <c r="G85" s="442"/>
      <c r="H85" s="442"/>
      <c r="I85" s="442"/>
      <c r="J85" s="442"/>
      <c r="K85" s="442"/>
      <c r="L85" s="16"/>
      <c r="M85" s="16"/>
      <c r="N85" s="16"/>
      <c r="O85" s="16"/>
      <c r="P85" s="6"/>
    </row>
    <row r="86" spans="1:16" ht="16.5" hidden="1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 hidden="1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 hidden="1">
      <c r="A88" s="385">
        <v>1</v>
      </c>
      <c r="B88" s="385"/>
      <c r="C88" s="385"/>
      <c r="D88" s="385"/>
      <c r="E88" s="383">
        <v>2</v>
      </c>
      <c r="F88" s="388"/>
      <c r="G88" s="384"/>
      <c r="H88" s="389">
        <v>3</v>
      </c>
      <c r="I88" s="389"/>
      <c r="J88" s="389"/>
      <c r="K88" s="389"/>
      <c r="L88" s="389"/>
    </row>
    <row r="89" spans="1:16" ht="57.75" hidden="1" customHeight="1">
      <c r="A89" s="390" t="s">
        <v>276</v>
      </c>
      <c r="B89" s="391"/>
      <c r="C89" s="391"/>
      <c r="D89" s="392"/>
      <c r="E89" s="383" t="s">
        <v>50</v>
      </c>
      <c r="F89" s="388"/>
      <c r="G89" s="384"/>
      <c r="H89" s="383" t="s">
        <v>51</v>
      </c>
      <c r="I89" s="388"/>
      <c r="J89" s="388"/>
      <c r="K89" s="388"/>
      <c r="L89" s="384"/>
    </row>
    <row r="90" spans="1:16" ht="63.75" hidden="1" customHeight="1">
      <c r="A90" s="390" t="s">
        <v>276</v>
      </c>
      <c r="B90" s="391"/>
      <c r="C90" s="391"/>
      <c r="D90" s="392"/>
      <c r="E90" s="383" t="s">
        <v>52</v>
      </c>
      <c r="F90" s="388"/>
      <c r="G90" s="384"/>
      <c r="H90" s="383" t="s">
        <v>53</v>
      </c>
      <c r="I90" s="388"/>
      <c r="J90" s="388"/>
      <c r="K90" s="388"/>
      <c r="L90" s="384"/>
    </row>
    <row r="91" spans="1:16" ht="57.75" hidden="1" customHeight="1">
      <c r="A91" s="390" t="s">
        <v>276</v>
      </c>
      <c r="B91" s="391"/>
      <c r="C91" s="391"/>
      <c r="D91" s="392"/>
      <c r="E91" s="383" t="s">
        <v>56</v>
      </c>
      <c r="F91" s="388"/>
      <c r="G91" s="384"/>
      <c r="H91" s="383" t="s">
        <v>51</v>
      </c>
      <c r="I91" s="388"/>
      <c r="J91" s="388"/>
      <c r="K91" s="388"/>
      <c r="L91" s="384"/>
    </row>
    <row r="92" spans="1:16" ht="45" hidden="1" customHeight="1">
      <c r="A92" s="390" t="s">
        <v>264</v>
      </c>
      <c r="B92" s="391"/>
      <c r="C92" s="391"/>
      <c r="D92" s="392"/>
      <c r="E92" s="383" t="s">
        <v>54</v>
      </c>
      <c r="F92" s="388"/>
      <c r="G92" s="384"/>
      <c r="H92" s="412" t="s">
        <v>167</v>
      </c>
      <c r="I92" s="413"/>
      <c r="J92" s="413"/>
      <c r="K92" s="413"/>
      <c r="L92" s="414"/>
    </row>
    <row r="93" spans="1:16" hidden="1">
      <c r="A93" s="9"/>
      <c r="B93" s="9"/>
      <c r="C93" s="9"/>
      <c r="D93" s="9"/>
      <c r="E93" s="9"/>
      <c r="F93" s="9"/>
      <c r="G93" s="9"/>
      <c r="H93" s="9"/>
      <c r="I93" s="9"/>
      <c r="J93" s="6"/>
      <c r="K93" s="6"/>
      <c r="L93" s="6"/>
      <c r="M93" s="6"/>
      <c r="N93" s="6"/>
      <c r="O93" s="6"/>
      <c r="P93" s="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6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96.7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7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hidden="1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78.75" hidden="1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78.75" hidden="1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hidden="1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78.75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78.75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78.7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78.75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hidden="1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78.75" hidden="1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78.75" hidden="1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hidden="1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78.75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78.75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60" customHeight="1">
      <c r="A124" s="373" t="s">
        <v>435</v>
      </c>
      <c r="B124" s="376" t="s">
        <v>29</v>
      </c>
      <c r="C124" s="376" t="s">
        <v>29</v>
      </c>
      <c r="D124" s="376" t="s">
        <v>29</v>
      </c>
      <c r="E124" s="376" t="s">
        <v>101</v>
      </c>
      <c r="F124" s="379" t="s">
        <v>21</v>
      </c>
      <c r="G124" s="11" t="s">
        <v>418</v>
      </c>
      <c r="H124" s="348" t="s">
        <v>113</v>
      </c>
      <c r="I124" s="348">
        <v>744</v>
      </c>
      <c r="J124" s="348">
        <v>100</v>
      </c>
      <c r="K124" s="348">
        <v>100</v>
      </c>
      <c r="L124" s="348">
        <v>100</v>
      </c>
      <c r="M124" s="349">
        <v>10</v>
      </c>
      <c r="N124" s="40">
        <v>10</v>
      </c>
      <c r="O124" s="350"/>
      <c r="P124" s="350"/>
    </row>
    <row r="125" spans="1:16" ht="78.75">
      <c r="A125" s="374"/>
      <c r="B125" s="377"/>
      <c r="C125" s="377"/>
      <c r="D125" s="377"/>
      <c r="E125" s="377"/>
      <c r="F125" s="380"/>
      <c r="G125" s="11" t="s">
        <v>423</v>
      </c>
      <c r="H125" s="348" t="s">
        <v>113</v>
      </c>
      <c r="I125" s="348">
        <v>744</v>
      </c>
      <c r="J125" s="348">
        <v>100</v>
      </c>
      <c r="K125" s="348">
        <v>100</v>
      </c>
      <c r="L125" s="348">
        <v>100</v>
      </c>
      <c r="M125" s="349">
        <v>10</v>
      </c>
      <c r="N125" s="40">
        <v>10</v>
      </c>
      <c r="O125" s="350"/>
      <c r="P125" s="350"/>
    </row>
    <row r="126" spans="1:16" ht="78.75">
      <c r="A126" s="374"/>
      <c r="B126" s="377"/>
      <c r="C126" s="377"/>
      <c r="D126" s="377"/>
      <c r="E126" s="377"/>
      <c r="F126" s="380"/>
      <c r="G126" s="11" t="s">
        <v>420</v>
      </c>
      <c r="H126" s="348" t="s">
        <v>421</v>
      </c>
      <c r="I126" s="348">
        <v>642</v>
      </c>
      <c r="J126" s="348">
        <v>0</v>
      </c>
      <c r="K126" s="348">
        <v>0</v>
      </c>
      <c r="L126" s="348">
        <v>0</v>
      </c>
      <c r="M126" s="349">
        <v>0</v>
      </c>
      <c r="N126" s="40">
        <v>0</v>
      </c>
      <c r="O126" s="350"/>
      <c r="P126" s="350"/>
    </row>
    <row r="127" spans="1:16" ht="39.75" customHeight="1">
      <c r="A127" s="375"/>
      <c r="B127" s="378"/>
      <c r="C127" s="378"/>
      <c r="D127" s="378"/>
      <c r="E127" s="378"/>
      <c r="F127" s="381"/>
      <c r="G127" s="11" t="s">
        <v>422</v>
      </c>
      <c r="H127" s="348" t="s">
        <v>113</v>
      </c>
      <c r="I127" s="348">
        <v>744</v>
      </c>
      <c r="J127" s="348">
        <v>100</v>
      </c>
      <c r="K127" s="348">
        <v>100</v>
      </c>
      <c r="L127" s="348">
        <v>100</v>
      </c>
      <c r="M127" s="349">
        <v>10</v>
      </c>
      <c r="N127" s="40">
        <v>10</v>
      </c>
      <c r="O127" s="350"/>
      <c r="P127" s="350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94.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126.7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7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idden="1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/>
      <c r="K137" s="10">
        <f t="shared" ref="K137:K138" si="3">J137</f>
        <v>0</v>
      </c>
      <c r="L137" s="10">
        <f t="shared" ref="L137:L138" si="4">J137</f>
        <v>0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0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f t="shared" si="3"/>
        <v>0</v>
      </c>
      <c r="L138" s="10">
        <f t="shared" si="4"/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5">J138*0.1</f>
        <v>0</v>
      </c>
    </row>
    <row r="139" spans="1:18" ht="75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>
        <v>134</v>
      </c>
      <c r="K139" s="10">
        <v>134</v>
      </c>
      <c r="L139" s="10">
        <v>134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5"/>
        <v>13</v>
      </c>
      <c r="R139" s="3" t="s">
        <v>335</v>
      </c>
    </row>
    <row r="140" spans="1:18" ht="93.7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5"/>
        <v>0</v>
      </c>
    </row>
    <row r="141" spans="1:18" ht="83.25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1</v>
      </c>
      <c r="K141" s="10">
        <v>1</v>
      </c>
      <c r="L141" s="10">
        <v>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5"/>
        <v>0</v>
      </c>
      <c r="R141" s="3" t="s">
        <v>334</v>
      </c>
    </row>
    <row r="142" spans="1:18" ht="84.75" hidden="1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v>0</v>
      </c>
      <c r="L142" s="10"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5"/>
        <v>0</v>
      </c>
      <c r="R142" s="3" t="s">
        <v>333</v>
      </c>
    </row>
    <row r="143" spans="1:18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>
        <v>112</v>
      </c>
      <c r="K143" s="10">
        <v>112</v>
      </c>
      <c r="L143" s="10">
        <v>112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11</v>
      </c>
      <c r="R143" s="3" t="s">
        <v>337</v>
      </c>
    </row>
    <row r="144" spans="1:18">
      <c r="A144" s="26" t="s">
        <v>435</v>
      </c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>
        <v>6</v>
      </c>
      <c r="K144" s="10">
        <v>6</v>
      </c>
      <c r="L144" s="10">
        <v>6</v>
      </c>
      <c r="M144" s="10" t="s">
        <v>21</v>
      </c>
      <c r="N144" s="10" t="s">
        <v>21</v>
      </c>
      <c r="O144" s="10" t="s">
        <v>21</v>
      </c>
      <c r="P144" s="12"/>
      <c r="Q144" s="40">
        <f t="shared" si="5"/>
        <v>1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253</v>
      </c>
      <c r="K145" s="10">
        <f>SUM(K137:K144)</f>
        <v>253</v>
      </c>
      <c r="L145" s="10">
        <f>SUM(L137:L144)</f>
        <v>253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25</v>
      </c>
    </row>
    <row r="146" spans="1:17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6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2" t="s">
        <v>410</v>
      </c>
      <c r="B154" s="442"/>
      <c r="C154" s="442"/>
      <c r="D154" s="442"/>
      <c r="E154" s="442"/>
      <c r="F154" s="442"/>
      <c r="G154" s="442"/>
      <c r="H154" s="442"/>
      <c r="I154" s="442"/>
      <c r="J154" s="442"/>
      <c r="K154" s="442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 ht="18.75" customHeight="1">
      <c r="A158" s="383">
        <v>1</v>
      </c>
      <c r="B158" s="388"/>
      <c r="C158" s="388"/>
      <c r="D158" s="384"/>
      <c r="E158" s="383">
        <v>2</v>
      </c>
      <c r="F158" s="388"/>
      <c r="G158" s="384"/>
      <c r="H158" s="412">
        <v>3</v>
      </c>
      <c r="I158" s="413"/>
      <c r="J158" s="413"/>
      <c r="K158" s="413"/>
      <c r="L158" s="414"/>
    </row>
    <row r="159" spans="1:17" ht="57.75" customHeight="1">
      <c r="A159" s="390" t="s">
        <v>366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63.75" customHeight="1">
      <c r="A160" s="390" t="s">
        <v>366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57.75" customHeight="1">
      <c r="A161" s="390" t="s">
        <v>366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52.5" customHeight="1">
      <c r="A162" s="390" t="s">
        <v>367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57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>
      <c r="A167" s="508" t="s">
        <v>115</v>
      </c>
      <c r="B167" s="508"/>
      <c r="C167" s="508"/>
      <c r="D167" s="508"/>
      <c r="E167" s="508"/>
      <c r="F167" s="508"/>
      <c r="G167" s="508"/>
      <c r="H167" s="508"/>
      <c r="I167" s="508"/>
      <c r="J167" s="508"/>
      <c r="K167" s="6"/>
      <c r="L167" s="6"/>
      <c r="M167" s="6"/>
      <c r="N167" s="9"/>
      <c r="O167" s="6"/>
      <c r="P167" s="6"/>
    </row>
    <row r="168" spans="1:16" ht="90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5" t="s">
        <v>164</v>
      </c>
      <c r="N168" s="385"/>
      <c r="O168" s="519"/>
      <c r="P168" s="519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519"/>
      <c r="P169" s="519"/>
    </row>
    <row r="170" spans="1:16" ht="7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351" t="s">
        <v>22</v>
      </c>
      <c r="I170" s="351" t="s">
        <v>23</v>
      </c>
      <c r="J170" s="385"/>
      <c r="K170" s="385"/>
      <c r="L170" s="386"/>
      <c r="M170" s="385"/>
      <c r="N170" s="385"/>
      <c r="O170" s="519"/>
      <c r="P170" s="519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351">
        <v>7</v>
      </c>
      <c r="H171" s="351">
        <v>8</v>
      </c>
      <c r="I171" s="351">
        <v>9</v>
      </c>
      <c r="J171" s="351">
        <v>10</v>
      </c>
      <c r="K171" s="351">
        <v>11</v>
      </c>
      <c r="L171" s="351">
        <v>12</v>
      </c>
      <c r="M171" s="352">
        <v>13</v>
      </c>
      <c r="N171" s="352">
        <v>14</v>
      </c>
      <c r="O171" s="353"/>
      <c r="P171" s="353"/>
    </row>
    <row r="172" spans="1:16" ht="57.75" hidden="1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351" t="s">
        <v>113</v>
      </c>
      <c r="I172" s="351">
        <v>744</v>
      </c>
      <c r="J172" s="351">
        <v>100</v>
      </c>
      <c r="K172" s="351">
        <v>100</v>
      </c>
      <c r="L172" s="351">
        <v>100</v>
      </c>
      <c r="M172" s="352">
        <v>10</v>
      </c>
      <c r="N172" s="40">
        <v>10</v>
      </c>
      <c r="O172" s="353"/>
      <c r="P172" s="114"/>
    </row>
    <row r="173" spans="1:16" ht="69" hidden="1" customHeight="1">
      <c r="A173" s="374"/>
      <c r="B173" s="377"/>
      <c r="C173" s="377"/>
      <c r="D173" s="377"/>
      <c r="E173" s="377"/>
      <c r="F173" s="380"/>
      <c r="G173" s="11" t="s">
        <v>424</v>
      </c>
      <c r="H173" s="351" t="s">
        <v>113</v>
      </c>
      <c r="I173" s="351">
        <v>744</v>
      </c>
      <c r="J173" s="351">
        <v>100</v>
      </c>
      <c r="K173" s="351">
        <v>100</v>
      </c>
      <c r="L173" s="351">
        <v>100</v>
      </c>
      <c r="M173" s="352">
        <v>10</v>
      </c>
      <c r="N173" s="40">
        <v>10</v>
      </c>
      <c r="O173" s="353"/>
      <c r="P173" s="114"/>
    </row>
    <row r="174" spans="1:16" ht="56.25" hidden="1" customHeight="1">
      <c r="A174" s="374"/>
      <c r="B174" s="377"/>
      <c r="C174" s="377"/>
      <c r="D174" s="377"/>
      <c r="E174" s="377"/>
      <c r="F174" s="380"/>
      <c r="G174" s="11" t="s">
        <v>420</v>
      </c>
      <c r="H174" s="351" t="s">
        <v>421</v>
      </c>
      <c r="I174" s="351">
        <v>642</v>
      </c>
      <c r="J174" s="351">
        <v>0</v>
      </c>
      <c r="K174" s="351">
        <v>0</v>
      </c>
      <c r="L174" s="351">
        <v>0</v>
      </c>
      <c r="M174" s="352">
        <v>0</v>
      </c>
      <c r="N174" s="40">
        <v>0</v>
      </c>
      <c r="O174" s="353"/>
      <c r="P174" s="114"/>
    </row>
    <row r="175" spans="1:16" ht="32.25" hidden="1" customHeight="1">
      <c r="A175" s="375"/>
      <c r="B175" s="378"/>
      <c r="C175" s="378"/>
      <c r="D175" s="378"/>
      <c r="E175" s="378"/>
      <c r="F175" s="381"/>
      <c r="G175" s="11" t="s">
        <v>422</v>
      </c>
      <c r="H175" s="351" t="s">
        <v>113</v>
      </c>
      <c r="I175" s="351">
        <v>744</v>
      </c>
      <c r="J175" s="351">
        <v>100</v>
      </c>
      <c r="K175" s="351">
        <v>100</v>
      </c>
      <c r="L175" s="351">
        <v>100</v>
      </c>
      <c r="M175" s="352">
        <v>10</v>
      </c>
      <c r="N175" s="40">
        <v>10</v>
      </c>
      <c r="O175" s="353"/>
      <c r="P175" s="114"/>
    </row>
    <row r="176" spans="1:16" ht="51" hidden="1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522" t="s">
        <v>418</v>
      </c>
      <c r="H176" s="522"/>
      <c r="I176" s="522"/>
      <c r="J176" s="267" t="s">
        <v>113</v>
      </c>
      <c r="K176" s="267">
        <v>744</v>
      </c>
      <c r="L176" s="267">
        <v>100</v>
      </c>
      <c r="M176" s="351">
        <v>100</v>
      </c>
      <c r="N176" s="351">
        <v>100</v>
      </c>
      <c r="O176" s="353"/>
      <c r="P176" s="114"/>
    </row>
    <row r="177" spans="1:16" ht="69" hidden="1" customHeight="1">
      <c r="A177" s="374"/>
      <c r="B177" s="377"/>
      <c r="C177" s="377"/>
      <c r="D177" s="377"/>
      <c r="E177" s="377"/>
      <c r="F177" s="380"/>
      <c r="G177" s="522" t="s">
        <v>424</v>
      </c>
      <c r="H177" s="522"/>
      <c r="I177" s="522"/>
      <c r="J177" s="267" t="s">
        <v>113</v>
      </c>
      <c r="K177" s="267">
        <v>744</v>
      </c>
      <c r="L177" s="267">
        <v>100</v>
      </c>
      <c r="M177" s="351">
        <v>100</v>
      </c>
      <c r="N177" s="351">
        <v>100</v>
      </c>
      <c r="O177" s="353"/>
      <c r="P177" s="114"/>
    </row>
    <row r="178" spans="1:16" ht="56.25" hidden="1" customHeight="1">
      <c r="A178" s="374"/>
      <c r="B178" s="377"/>
      <c r="C178" s="377"/>
      <c r="D178" s="377"/>
      <c r="E178" s="377"/>
      <c r="F178" s="380"/>
      <c r="G178" s="522" t="s">
        <v>420</v>
      </c>
      <c r="H178" s="511"/>
      <c r="I178" s="522"/>
      <c r="J178" s="267" t="s">
        <v>421</v>
      </c>
      <c r="K178" s="267">
        <v>642</v>
      </c>
      <c r="L178" s="267">
        <v>0</v>
      </c>
      <c r="M178" s="351">
        <v>0</v>
      </c>
      <c r="N178" s="351">
        <v>0</v>
      </c>
      <c r="O178" s="353"/>
      <c r="P178" s="114"/>
    </row>
    <row r="179" spans="1:16" ht="32.25" hidden="1" customHeight="1">
      <c r="A179" s="375"/>
      <c r="B179" s="378"/>
      <c r="C179" s="378"/>
      <c r="D179" s="378"/>
      <c r="E179" s="378"/>
      <c r="F179" s="381"/>
      <c r="G179" s="522" t="s">
        <v>422</v>
      </c>
      <c r="H179" s="522"/>
      <c r="I179" s="522"/>
      <c r="J179" s="267" t="s">
        <v>113</v>
      </c>
      <c r="K179" s="267">
        <v>744</v>
      </c>
      <c r="L179" s="267">
        <v>100</v>
      </c>
      <c r="M179" s="351">
        <v>100</v>
      </c>
      <c r="N179" s="351">
        <v>100</v>
      </c>
      <c r="O179" s="353"/>
      <c r="P179" s="114"/>
    </row>
    <row r="180" spans="1:16" ht="57.75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522" t="s">
        <v>418</v>
      </c>
      <c r="H180" s="522"/>
      <c r="I180" s="522"/>
      <c r="J180" s="267" t="s">
        <v>113</v>
      </c>
      <c r="K180" s="267">
        <v>744</v>
      </c>
      <c r="L180" s="267">
        <v>100</v>
      </c>
      <c r="M180" s="351">
        <v>100</v>
      </c>
      <c r="N180" s="351">
        <v>100</v>
      </c>
      <c r="O180" s="353"/>
      <c r="P180" s="114"/>
    </row>
    <row r="181" spans="1:16" ht="69" hidden="1" customHeight="1">
      <c r="A181" s="374"/>
      <c r="B181" s="377"/>
      <c r="C181" s="377"/>
      <c r="D181" s="377"/>
      <c r="E181" s="377"/>
      <c r="F181" s="380"/>
      <c r="G181" s="522" t="s">
        <v>424</v>
      </c>
      <c r="H181" s="522"/>
      <c r="I181" s="522"/>
      <c r="J181" s="267" t="s">
        <v>113</v>
      </c>
      <c r="K181" s="267">
        <v>744</v>
      </c>
      <c r="L181" s="267">
        <v>100</v>
      </c>
      <c r="M181" s="351">
        <v>100</v>
      </c>
      <c r="N181" s="351">
        <v>100</v>
      </c>
      <c r="O181" s="353"/>
      <c r="P181" s="114"/>
    </row>
    <row r="182" spans="1:16" ht="56.25" hidden="1" customHeight="1">
      <c r="A182" s="374"/>
      <c r="B182" s="377"/>
      <c r="C182" s="377"/>
      <c r="D182" s="377"/>
      <c r="E182" s="377"/>
      <c r="F182" s="380"/>
      <c r="G182" s="522" t="s">
        <v>420</v>
      </c>
      <c r="H182" s="511"/>
      <c r="I182" s="522"/>
      <c r="J182" s="267" t="s">
        <v>421</v>
      </c>
      <c r="K182" s="267">
        <v>642</v>
      </c>
      <c r="L182" s="267">
        <v>0</v>
      </c>
      <c r="M182" s="351">
        <v>0</v>
      </c>
      <c r="N182" s="351">
        <v>0</v>
      </c>
      <c r="O182" s="353"/>
      <c r="P182" s="114"/>
    </row>
    <row r="183" spans="1:16" ht="32.25" hidden="1" customHeight="1">
      <c r="A183" s="375"/>
      <c r="B183" s="378"/>
      <c r="C183" s="378"/>
      <c r="D183" s="378"/>
      <c r="E183" s="378"/>
      <c r="F183" s="381"/>
      <c r="G183" s="522" t="s">
        <v>422</v>
      </c>
      <c r="H183" s="522"/>
      <c r="I183" s="522"/>
      <c r="J183" s="267" t="s">
        <v>113</v>
      </c>
      <c r="K183" s="267">
        <v>744</v>
      </c>
      <c r="L183" s="267">
        <v>100</v>
      </c>
      <c r="M183" s="351">
        <v>100</v>
      </c>
      <c r="N183" s="351">
        <v>100</v>
      </c>
      <c r="O183" s="353"/>
      <c r="P183" s="114"/>
    </row>
    <row r="184" spans="1:16" ht="57.75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354" t="s">
        <v>418</v>
      </c>
      <c r="H184" s="351" t="s">
        <v>113</v>
      </c>
      <c r="I184" s="351">
        <v>744</v>
      </c>
      <c r="J184" s="351">
        <v>100</v>
      </c>
      <c r="K184" s="351">
        <v>100</v>
      </c>
      <c r="L184" s="351">
        <v>100</v>
      </c>
      <c r="M184" s="352">
        <v>10</v>
      </c>
      <c r="N184" s="40">
        <v>10</v>
      </c>
      <c r="O184" s="353"/>
      <c r="P184" s="114"/>
    </row>
    <row r="185" spans="1:16" ht="69" customHeight="1">
      <c r="A185" s="374"/>
      <c r="B185" s="377"/>
      <c r="C185" s="377"/>
      <c r="D185" s="377"/>
      <c r="E185" s="377"/>
      <c r="F185" s="380"/>
      <c r="G185" s="354" t="s">
        <v>424</v>
      </c>
      <c r="H185" s="351" t="s">
        <v>113</v>
      </c>
      <c r="I185" s="351">
        <v>744</v>
      </c>
      <c r="J185" s="351">
        <v>100</v>
      </c>
      <c r="K185" s="351">
        <v>100</v>
      </c>
      <c r="L185" s="351">
        <v>100</v>
      </c>
      <c r="M185" s="352">
        <v>10</v>
      </c>
      <c r="N185" s="40">
        <v>10</v>
      </c>
      <c r="O185" s="353"/>
      <c r="P185" s="114"/>
    </row>
    <row r="186" spans="1:16" ht="56.25" customHeight="1">
      <c r="A186" s="374"/>
      <c r="B186" s="377"/>
      <c r="C186" s="377"/>
      <c r="D186" s="377"/>
      <c r="E186" s="377"/>
      <c r="F186" s="380"/>
      <c r="G186" s="354" t="s">
        <v>420</v>
      </c>
      <c r="H186" s="351" t="s">
        <v>421</v>
      </c>
      <c r="I186" s="351">
        <v>642</v>
      </c>
      <c r="J186" s="351">
        <v>0</v>
      </c>
      <c r="K186" s="351">
        <v>0</v>
      </c>
      <c r="L186" s="351">
        <v>0</v>
      </c>
      <c r="M186" s="352">
        <v>0</v>
      </c>
      <c r="N186" s="40">
        <v>0</v>
      </c>
      <c r="O186" s="353"/>
      <c r="P186" s="114"/>
    </row>
    <row r="187" spans="1:16" ht="32.25" customHeight="1">
      <c r="A187" s="375"/>
      <c r="B187" s="378"/>
      <c r="C187" s="378"/>
      <c r="D187" s="378"/>
      <c r="E187" s="378"/>
      <c r="F187" s="381"/>
      <c r="G187" s="354" t="s">
        <v>422</v>
      </c>
      <c r="H187" s="351" t="s">
        <v>113</v>
      </c>
      <c r="I187" s="351">
        <v>744</v>
      </c>
      <c r="J187" s="351">
        <v>100</v>
      </c>
      <c r="K187" s="351">
        <v>100</v>
      </c>
      <c r="L187" s="351">
        <v>100</v>
      </c>
      <c r="M187" s="352">
        <v>10</v>
      </c>
      <c r="N187" s="40">
        <v>10</v>
      </c>
      <c r="O187" s="353"/>
      <c r="P187" s="114"/>
    </row>
    <row r="188" spans="1:16" ht="32.25" hidden="1" customHeight="1">
      <c r="A188" s="276"/>
      <c r="B188" s="276"/>
      <c r="C188" s="276"/>
      <c r="D188" s="276"/>
      <c r="E188" s="276"/>
      <c r="F188" s="274"/>
      <c r="G188" s="260"/>
      <c r="H188" s="260"/>
      <c r="I188" s="260"/>
      <c r="J188" s="25"/>
      <c r="K188" s="25"/>
      <c r="L188" s="25"/>
      <c r="M188" s="25"/>
      <c r="N188" s="25"/>
      <c r="O188" s="274"/>
      <c r="P188" s="114"/>
    </row>
    <row r="189" spans="1:16" ht="32.25" hidden="1" customHeight="1">
      <c r="A189" s="276"/>
      <c r="B189" s="276"/>
      <c r="C189" s="276"/>
      <c r="D189" s="276"/>
      <c r="E189" s="276"/>
      <c r="F189" s="274"/>
      <c r="G189" s="260"/>
      <c r="H189" s="260"/>
      <c r="I189" s="260"/>
      <c r="J189" s="25"/>
      <c r="K189" s="25"/>
      <c r="L189" s="25"/>
      <c r="M189" s="25"/>
      <c r="N189" s="25"/>
      <c r="O189" s="274"/>
      <c r="P189" s="114"/>
    </row>
    <row r="190" spans="1:16" ht="32.25" hidden="1" customHeight="1">
      <c r="A190" s="276"/>
      <c r="B190" s="276"/>
      <c r="C190" s="276"/>
      <c r="D190" s="276"/>
      <c r="E190" s="276"/>
      <c r="F190" s="274"/>
      <c r="G190" s="260"/>
      <c r="H190" s="260"/>
      <c r="I190" s="260"/>
      <c r="J190" s="25"/>
      <c r="K190" s="25"/>
      <c r="L190" s="25"/>
      <c r="M190" s="25"/>
      <c r="N190" s="25"/>
      <c r="O190" s="274"/>
      <c r="P190" s="114"/>
    </row>
    <row r="191" spans="1:16" ht="32.25" hidden="1" customHeight="1">
      <c r="A191" s="276"/>
      <c r="B191" s="276"/>
      <c r="C191" s="276"/>
      <c r="D191" s="276"/>
      <c r="E191" s="276"/>
      <c r="F191" s="274"/>
      <c r="G191" s="260"/>
      <c r="H191" s="260"/>
      <c r="I191" s="260"/>
      <c r="J191" s="25"/>
      <c r="K191" s="25"/>
      <c r="L191" s="25"/>
      <c r="M191" s="25"/>
      <c r="N191" s="25"/>
      <c r="O191" s="274"/>
      <c r="P191" s="114"/>
    </row>
    <row r="192" spans="1:16" ht="32.25" hidden="1" customHeight="1">
      <c r="A192" s="276"/>
      <c r="B192" s="276"/>
      <c r="C192" s="276"/>
      <c r="D192" s="276"/>
      <c r="E192" s="276"/>
      <c r="F192" s="274"/>
      <c r="G192" s="260"/>
      <c r="H192" s="260"/>
      <c r="I192" s="260"/>
      <c r="J192" s="25"/>
      <c r="K192" s="25"/>
      <c r="L192" s="25"/>
      <c r="M192" s="25"/>
      <c r="N192" s="25"/>
      <c r="O192" s="274"/>
      <c r="P192" s="114"/>
    </row>
    <row r="193" spans="1:17" ht="32.25" hidden="1" customHeight="1">
      <c r="A193" s="276"/>
      <c r="B193" s="276"/>
      <c r="C193" s="276"/>
      <c r="D193" s="276"/>
      <c r="E193" s="276"/>
      <c r="F193" s="274"/>
      <c r="G193" s="260"/>
      <c r="H193" s="260"/>
      <c r="I193" s="260"/>
      <c r="J193" s="25"/>
      <c r="K193" s="25"/>
      <c r="L193" s="25"/>
      <c r="M193" s="25"/>
      <c r="N193" s="25"/>
      <c r="O193" s="274"/>
      <c r="P193" s="114"/>
    </row>
    <row r="194" spans="1:17" ht="32.25" hidden="1" customHeight="1">
      <c r="A194" s="276"/>
      <c r="B194" s="276"/>
      <c r="C194" s="276"/>
      <c r="D194" s="276"/>
      <c r="E194" s="276"/>
      <c r="F194" s="274"/>
      <c r="G194" s="260"/>
      <c r="H194" s="260"/>
      <c r="I194" s="260"/>
      <c r="J194" s="25"/>
      <c r="K194" s="25"/>
      <c r="L194" s="25"/>
      <c r="M194" s="25"/>
      <c r="N194" s="25"/>
      <c r="O194" s="274"/>
      <c r="P194" s="114"/>
    </row>
    <row r="195" spans="1:17" ht="32.25" hidden="1" customHeight="1">
      <c r="A195" s="276"/>
      <c r="B195" s="276"/>
      <c r="C195" s="276"/>
      <c r="D195" s="276"/>
      <c r="E195" s="276"/>
      <c r="F195" s="274"/>
      <c r="G195" s="260"/>
      <c r="H195" s="260"/>
      <c r="I195" s="260"/>
      <c r="J195" s="25"/>
      <c r="K195" s="25"/>
      <c r="L195" s="25"/>
      <c r="M195" s="25"/>
      <c r="N195" s="25"/>
      <c r="O195" s="274"/>
      <c r="P195" s="114"/>
    </row>
    <row r="196" spans="1:17" ht="32.25" hidden="1" customHeight="1">
      <c r="A196" s="276"/>
      <c r="B196" s="276"/>
      <c r="C196" s="276"/>
      <c r="D196" s="276"/>
      <c r="E196" s="276"/>
      <c r="F196" s="274"/>
      <c r="G196" s="260"/>
      <c r="H196" s="260"/>
      <c r="I196" s="260"/>
      <c r="J196" s="25"/>
      <c r="K196" s="25"/>
      <c r="L196" s="25"/>
      <c r="M196" s="25"/>
      <c r="N196" s="25"/>
      <c r="O196" s="274"/>
      <c r="P196" s="114"/>
    </row>
    <row r="197" spans="1:17" ht="32.25" hidden="1" customHeight="1">
      <c r="A197" s="276"/>
      <c r="B197" s="276"/>
      <c r="C197" s="276"/>
      <c r="D197" s="276"/>
      <c r="E197" s="276"/>
      <c r="F197" s="274"/>
      <c r="G197" s="260"/>
      <c r="H197" s="260"/>
      <c r="I197" s="260"/>
      <c r="J197" s="25"/>
      <c r="K197" s="25"/>
      <c r="L197" s="25"/>
      <c r="M197" s="25"/>
      <c r="N197" s="25"/>
      <c r="O197" s="274"/>
      <c r="P197" s="114"/>
    </row>
    <row r="198" spans="1:17" ht="32.25" hidden="1" customHeight="1">
      <c r="A198" s="276"/>
      <c r="B198" s="276"/>
      <c r="C198" s="276"/>
      <c r="D198" s="276"/>
      <c r="E198" s="276"/>
      <c r="F198" s="274"/>
      <c r="G198" s="260"/>
      <c r="H198" s="260"/>
      <c r="I198" s="260"/>
      <c r="J198" s="25"/>
      <c r="K198" s="25"/>
      <c r="L198" s="25"/>
      <c r="M198" s="25"/>
      <c r="N198" s="25"/>
      <c r="O198" s="274"/>
      <c r="P198" s="114"/>
    </row>
    <row r="199" spans="1:17" ht="32.25" hidden="1" customHeight="1">
      <c r="A199" s="276"/>
      <c r="B199" s="276"/>
      <c r="C199" s="276"/>
      <c r="D199" s="276"/>
      <c r="E199" s="276"/>
      <c r="F199" s="274"/>
      <c r="G199" s="260"/>
      <c r="H199" s="260"/>
      <c r="I199" s="260"/>
      <c r="J199" s="25"/>
      <c r="K199" s="25"/>
      <c r="L199" s="25"/>
      <c r="M199" s="25"/>
      <c r="N199" s="25"/>
      <c r="O199" s="274"/>
      <c r="P199" s="114"/>
    </row>
    <row r="200" spans="1:17" ht="32.25" hidden="1" customHeight="1">
      <c r="A200" s="276"/>
      <c r="B200" s="276"/>
      <c r="C200" s="276"/>
      <c r="D200" s="276"/>
      <c r="E200" s="276"/>
      <c r="F200" s="274"/>
      <c r="G200" s="260"/>
      <c r="H200" s="260"/>
      <c r="I200" s="260"/>
      <c r="J200" s="25"/>
      <c r="K200" s="25"/>
      <c r="L200" s="25"/>
      <c r="M200" s="25"/>
      <c r="N200" s="25"/>
      <c r="O200" s="274"/>
      <c r="P200" s="114"/>
    </row>
    <row r="201" spans="1:17" ht="32.25" hidden="1" customHeight="1">
      <c r="A201" s="276"/>
      <c r="B201" s="276"/>
      <c r="C201" s="276"/>
      <c r="D201" s="276"/>
      <c r="E201" s="276"/>
      <c r="F201" s="274"/>
      <c r="G201" s="260"/>
      <c r="H201" s="260"/>
      <c r="I201" s="260"/>
      <c r="J201" s="25"/>
      <c r="K201" s="25"/>
      <c r="L201" s="25"/>
      <c r="M201" s="25"/>
      <c r="N201" s="25"/>
      <c r="O201" s="274"/>
      <c r="P201" s="114"/>
    </row>
    <row r="202" spans="1:17" ht="21.75" customHeight="1">
      <c r="A202" s="230"/>
      <c r="B202" s="230"/>
      <c r="C202" s="230"/>
      <c r="D202" s="230"/>
      <c r="E202" s="230"/>
      <c r="F202" s="232"/>
      <c r="G202" s="260"/>
      <c r="H202" s="260"/>
      <c r="I202" s="260"/>
      <c r="J202" s="25"/>
      <c r="K202" s="25"/>
      <c r="L202" s="25"/>
      <c r="M202" s="25"/>
      <c r="N202" s="25"/>
      <c r="O202" s="232"/>
      <c r="P202" s="114"/>
    </row>
    <row r="203" spans="1:17">
      <c r="A203" s="508" t="s">
        <v>116</v>
      </c>
      <c r="B203" s="508"/>
      <c r="C203" s="508"/>
      <c r="D203" s="508"/>
      <c r="E203" s="508"/>
      <c r="F203" s="508"/>
      <c r="G203" s="508"/>
      <c r="H203" s="508"/>
      <c r="I203" s="508"/>
      <c r="J203" s="508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7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idden="1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/>
      <c r="K208" s="10">
        <f t="shared" ref="K208:K213" si="6">J208</f>
        <v>0</v>
      </c>
      <c r="L208" s="10">
        <f t="shared" ref="L208:L213" si="7">J208</f>
        <v>0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0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si="6"/>
        <v>0</v>
      </c>
      <c r="L209" s="10">
        <f t="shared" si="7"/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93.7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 hidden="1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f t="shared" si="6"/>
        <v>0</v>
      </c>
      <c r="L212" s="10">
        <f t="shared" si="7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334</v>
      </c>
    </row>
    <row r="213" spans="1:18" ht="7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6"/>
        <v>0</v>
      </c>
      <c r="L213" s="10">
        <f t="shared" si="7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333</v>
      </c>
    </row>
    <row r="214" spans="1:18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>
        <v>40</v>
      </c>
      <c r="K214" s="10">
        <v>40</v>
      </c>
      <c r="L214" s="10">
        <v>40</v>
      </c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4</v>
      </c>
      <c r="R214" s="3" t="s">
        <v>338</v>
      </c>
    </row>
    <row r="215" spans="1:18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40</v>
      </c>
      <c r="K216" s="10">
        <f>SUM(K208:K215)</f>
        <v>40</v>
      </c>
      <c r="L216" s="10">
        <f>SUM(L208:L215)</f>
        <v>40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4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293</v>
      </c>
      <c r="K217" s="10">
        <f>K76+K145+K216</f>
        <v>293</v>
      </c>
      <c r="L217" s="10">
        <f>L76+L145+L216</f>
        <v>293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29</v>
      </c>
    </row>
    <row r="218" spans="1:18">
      <c r="A218" s="520"/>
      <c r="B218" s="520"/>
      <c r="C218" s="520"/>
      <c r="D218" s="520"/>
      <c r="E218" s="520"/>
      <c r="F218" s="520"/>
      <c r="G218" s="520"/>
      <c r="H218" s="520"/>
      <c r="I218" s="520"/>
      <c r="J218" s="520"/>
      <c r="K218" s="520"/>
      <c r="L218" s="520"/>
      <c r="M218" s="520"/>
      <c r="N218" s="520"/>
      <c r="O218" s="520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3" t="s">
        <v>36</v>
      </c>
      <c r="B220" s="388"/>
      <c r="C220" s="388"/>
      <c r="D220" s="388"/>
      <c r="E220" s="388"/>
      <c r="F220" s="388"/>
      <c r="G220" s="388"/>
      <c r="H220" s="388"/>
      <c r="I220" s="388"/>
      <c r="J220" s="388"/>
      <c r="K220" s="384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3" t="s">
        <v>22</v>
      </c>
      <c r="F221" s="388"/>
      <c r="G221" s="388"/>
      <c r="H221" s="388"/>
      <c r="I221" s="388"/>
      <c r="J221" s="388"/>
      <c r="K221" s="384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3">
        <v>5</v>
      </c>
      <c r="F222" s="388"/>
      <c r="G222" s="388"/>
      <c r="H222" s="388"/>
      <c r="I222" s="388"/>
      <c r="J222" s="388"/>
      <c r="K222" s="384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3" t="s">
        <v>21</v>
      </c>
      <c r="F223" s="388"/>
      <c r="G223" s="388"/>
      <c r="H223" s="388"/>
      <c r="I223" s="388"/>
      <c r="J223" s="388"/>
      <c r="K223" s="384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ht="18.75" customHeight="1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2" t="s">
        <v>411</v>
      </c>
      <c r="B226" s="442"/>
      <c r="C226" s="442"/>
      <c r="D226" s="442"/>
      <c r="E226" s="442"/>
      <c r="F226" s="442"/>
      <c r="G226" s="442"/>
      <c r="H226" s="442"/>
      <c r="I226" s="442"/>
      <c r="J226" s="442"/>
      <c r="K226" s="442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6"/>
      <c r="N229" s="6"/>
      <c r="O229" s="6"/>
      <c r="P229" s="6"/>
    </row>
    <row r="230" spans="1:16" ht="18.75" customHeight="1">
      <c r="A230" s="383">
        <v>1</v>
      </c>
      <c r="B230" s="388"/>
      <c r="C230" s="388"/>
      <c r="D230" s="384"/>
      <c r="E230" s="383">
        <v>2</v>
      </c>
      <c r="F230" s="388"/>
      <c r="G230" s="384"/>
      <c r="H230" s="412">
        <v>3</v>
      </c>
      <c r="I230" s="413"/>
      <c r="J230" s="413"/>
      <c r="K230" s="413"/>
      <c r="L230" s="414"/>
    </row>
    <row r="231" spans="1:16" ht="57.75" customHeight="1">
      <c r="A231" s="390" t="s">
        <v>366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63.75" customHeight="1">
      <c r="A232" s="390" t="s">
        <v>366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57.75" customHeight="1">
      <c r="A233" s="390" t="s">
        <v>366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57.75" customHeight="1">
      <c r="A234" s="390" t="s">
        <v>367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13.5" customHeight="1">
      <c r="A235" s="9"/>
      <c r="B235" s="9"/>
      <c r="C235" s="9"/>
      <c r="D235" s="9"/>
      <c r="E235" s="9"/>
      <c r="F235" s="9"/>
      <c r="G235" s="9"/>
      <c r="H235" s="9"/>
      <c r="I235" s="9"/>
      <c r="J235" s="6"/>
      <c r="K235" s="6"/>
      <c r="L235" s="6"/>
      <c r="M235" s="6"/>
      <c r="N235" s="6"/>
      <c r="O235" s="6"/>
      <c r="P235" s="6"/>
    </row>
    <row r="236" spans="1:16" ht="42" hidden="1" customHeight="1">
      <c r="A236" s="424" t="s">
        <v>94</v>
      </c>
      <c r="B236" s="424"/>
      <c r="C236" s="424"/>
      <c r="D236" s="424"/>
      <c r="E236" s="424"/>
      <c r="F236" s="424"/>
      <c r="G236" s="424"/>
      <c r="H236" s="424"/>
      <c r="I236" s="424"/>
      <c r="J236" s="424"/>
      <c r="K236" s="424"/>
      <c r="L236" s="424"/>
      <c r="M236" s="409" t="s">
        <v>179</v>
      </c>
      <c r="N236" s="389" t="s">
        <v>187</v>
      </c>
      <c r="O236" s="6"/>
      <c r="P236" s="6"/>
    </row>
    <row r="237" spans="1:16" ht="18.75" hidden="1" customHeight="1">
      <c r="A237" s="411" t="s">
        <v>7</v>
      </c>
      <c r="B237" s="411"/>
      <c r="C237" s="411"/>
      <c r="D237" s="411"/>
      <c r="E237" s="411"/>
      <c r="F237" s="411"/>
      <c r="G237" s="411"/>
      <c r="H237" s="411"/>
      <c r="I237" s="411"/>
      <c r="J237" s="411"/>
      <c r="K237" s="411"/>
      <c r="L237" s="411"/>
      <c r="M237" s="410"/>
      <c r="N237" s="389"/>
      <c r="O237" s="6"/>
      <c r="P237" s="6"/>
    </row>
    <row r="238" spans="1:16" ht="18.75" hidden="1" customHeight="1">
      <c r="A238" s="6" t="s">
        <v>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410"/>
      <c r="N238" s="389"/>
      <c r="O238" s="6"/>
      <c r="P238" s="6"/>
    </row>
    <row r="239" spans="1:16" ht="18.75" hidden="1" customHeight="1">
      <c r="A239" s="411" t="s">
        <v>9</v>
      </c>
      <c r="B239" s="411"/>
      <c r="C239" s="411"/>
      <c r="D239" s="411"/>
      <c r="E239" s="411"/>
      <c r="F239" s="411"/>
      <c r="G239" s="411"/>
      <c r="H239" s="411"/>
      <c r="I239" s="411"/>
      <c r="J239" s="411"/>
      <c r="K239" s="411"/>
      <c r="L239" s="411"/>
      <c r="M239" s="6"/>
      <c r="N239" s="9"/>
      <c r="O239" s="6"/>
      <c r="P239" s="6"/>
    </row>
    <row r="240" spans="1:16" ht="18.75" hidden="1" customHeight="1">
      <c r="A240" s="508" t="s">
        <v>115</v>
      </c>
      <c r="B240" s="508"/>
      <c r="C240" s="508"/>
      <c r="D240" s="508"/>
      <c r="E240" s="508"/>
      <c r="F240" s="508"/>
      <c r="G240" s="508"/>
      <c r="H240" s="508"/>
      <c r="I240" s="508"/>
      <c r="J240" s="508"/>
      <c r="K240" s="6"/>
      <c r="L240" s="6"/>
      <c r="M240" s="6"/>
      <c r="N240" s="9"/>
      <c r="O240" s="6"/>
      <c r="P240" s="6"/>
    </row>
    <row r="241" spans="1:17" ht="36.75" hidden="1" customHeight="1">
      <c r="A241" s="385" t="s">
        <v>10</v>
      </c>
      <c r="B241" s="385" t="s">
        <v>11</v>
      </c>
      <c r="C241" s="385"/>
      <c r="D241" s="385"/>
      <c r="E241" s="385" t="s">
        <v>12</v>
      </c>
      <c r="F241" s="385"/>
      <c r="G241" s="385" t="s">
        <v>13</v>
      </c>
      <c r="H241" s="385"/>
      <c r="I241" s="385"/>
      <c r="J241" s="385" t="s">
        <v>14</v>
      </c>
      <c r="K241" s="385"/>
      <c r="L241" s="385"/>
      <c r="M241" s="383" t="s">
        <v>164</v>
      </c>
      <c r="N241" s="384"/>
      <c r="O241" s="6"/>
      <c r="P241" s="6"/>
    </row>
    <row r="242" spans="1:17" ht="59.25" hidden="1" customHeight="1">
      <c r="A242" s="386"/>
      <c r="B242" s="385"/>
      <c r="C242" s="385"/>
      <c r="D242" s="385"/>
      <c r="E242" s="385"/>
      <c r="F242" s="385"/>
      <c r="G242" s="385" t="s">
        <v>15</v>
      </c>
      <c r="H242" s="385" t="s">
        <v>16</v>
      </c>
      <c r="I242" s="385"/>
      <c r="J242" s="385" t="s">
        <v>209</v>
      </c>
      <c r="K242" s="385" t="s">
        <v>210</v>
      </c>
      <c r="L242" s="385" t="s">
        <v>211</v>
      </c>
      <c r="M242" s="389" t="s">
        <v>165</v>
      </c>
      <c r="N242" s="385" t="s">
        <v>166</v>
      </c>
      <c r="O242" s="6"/>
      <c r="P242" s="6"/>
    </row>
    <row r="243" spans="1:17" ht="75" hidden="1" customHeight="1">
      <c r="A243" s="386"/>
      <c r="B243" s="10" t="s">
        <v>17</v>
      </c>
      <c r="C243" s="10" t="s">
        <v>18</v>
      </c>
      <c r="D243" s="10" t="s">
        <v>19</v>
      </c>
      <c r="E243" s="10" t="s">
        <v>20</v>
      </c>
      <c r="F243" s="10" t="s">
        <v>21</v>
      </c>
      <c r="G243" s="386"/>
      <c r="H243" s="10" t="s">
        <v>22</v>
      </c>
      <c r="I243" s="10" t="s">
        <v>23</v>
      </c>
      <c r="J243" s="385"/>
      <c r="K243" s="385"/>
      <c r="L243" s="386"/>
      <c r="M243" s="389"/>
      <c r="N243" s="385"/>
      <c r="O243" s="6"/>
      <c r="P243" s="6"/>
    </row>
    <row r="244" spans="1:17" hidden="1">
      <c r="A244" s="10">
        <v>1</v>
      </c>
      <c r="B244" s="10">
        <v>2</v>
      </c>
      <c r="C244" s="10">
        <v>3</v>
      </c>
      <c r="D244" s="10">
        <v>4</v>
      </c>
      <c r="E244" s="10">
        <v>5</v>
      </c>
      <c r="F244" s="10">
        <v>6</v>
      </c>
      <c r="G244" s="10">
        <v>7</v>
      </c>
      <c r="H244" s="10">
        <v>8</v>
      </c>
      <c r="I244" s="10">
        <v>9</v>
      </c>
      <c r="J244" s="10">
        <v>10</v>
      </c>
      <c r="K244" s="10">
        <v>11</v>
      </c>
      <c r="L244" s="10">
        <v>12</v>
      </c>
      <c r="M244" s="12">
        <v>13</v>
      </c>
      <c r="N244" s="12">
        <v>14</v>
      </c>
      <c r="O244" s="6"/>
      <c r="P244" s="6"/>
    </row>
    <row r="245" spans="1:17" hidden="1">
      <c r="A245" s="14"/>
      <c r="B245" s="12"/>
      <c r="C245" s="12"/>
      <c r="D245" s="10"/>
      <c r="E245" s="17"/>
      <c r="F245" s="17"/>
      <c r="G245" s="13"/>
      <c r="H245" s="13"/>
      <c r="I245" s="13"/>
      <c r="J245" s="13"/>
      <c r="K245" s="13">
        <v>95</v>
      </c>
      <c r="L245" s="13">
        <v>95</v>
      </c>
      <c r="M245" s="12">
        <v>10</v>
      </c>
      <c r="N245" s="40">
        <v>10</v>
      </c>
      <c r="O245" s="6"/>
      <c r="P245" s="6"/>
    </row>
    <row r="246" spans="1:17" hidden="1">
      <c r="A246" s="24"/>
      <c r="B246" s="9"/>
      <c r="C246" s="9"/>
      <c r="D246" s="25"/>
      <c r="E246" s="21"/>
      <c r="F246" s="21"/>
      <c r="G246" s="22"/>
      <c r="H246" s="22"/>
      <c r="I246" s="22"/>
      <c r="J246" s="22"/>
      <c r="K246" s="22">
        <v>100</v>
      </c>
      <c r="L246" s="22">
        <v>100</v>
      </c>
      <c r="M246" s="12">
        <v>10</v>
      </c>
      <c r="N246" s="40">
        <v>10</v>
      </c>
      <c r="O246" s="6"/>
      <c r="P246" s="6"/>
    </row>
    <row r="247" spans="1:17" ht="18.75" hidden="1" customHeight="1">
      <c r="A247" s="415"/>
      <c r="B247" s="415"/>
      <c r="C247" s="415"/>
      <c r="D247" s="415"/>
      <c r="E247" s="415"/>
      <c r="F247" s="415"/>
      <c r="G247" s="415"/>
      <c r="H247" s="415"/>
      <c r="I247" s="415"/>
      <c r="J247" s="415"/>
      <c r="K247" s="415"/>
      <c r="L247" s="415"/>
      <c r="M247" s="415"/>
      <c r="N247" s="415"/>
      <c r="O247" s="415"/>
      <c r="P247" s="6"/>
    </row>
    <row r="248" spans="1:17" ht="18.75" hidden="1" customHeight="1">
      <c r="A248" s="508" t="s">
        <v>183</v>
      </c>
      <c r="B248" s="508"/>
      <c r="C248" s="508"/>
      <c r="D248" s="508"/>
      <c r="E248" s="508"/>
      <c r="F248" s="508"/>
      <c r="G248" s="508"/>
      <c r="H248" s="508"/>
      <c r="I248" s="508"/>
      <c r="J248" s="508"/>
      <c r="K248" s="6"/>
      <c r="L248" s="6"/>
      <c r="M248" s="6"/>
      <c r="N248" s="6"/>
      <c r="O248" s="6"/>
      <c r="P248" s="6"/>
    </row>
    <row r="249" spans="1:17" ht="42" hidden="1" customHeight="1">
      <c r="A249" s="385" t="s">
        <v>10</v>
      </c>
      <c r="B249" s="385" t="s">
        <v>11</v>
      </c>
      <c r="C249" s="385"/>
      <c r="D249" s="385"/>
      <c r="E249" s="385" t="s">
        <v>12</v>
      </c>
      <c r="F249" s="385"/>
      <c r="G249" s="385" t="s">
        <v>24</v>
      </c>
      <c r="H249" s="385"/>
      <c r="I249" s="385"/>
      <c r="J249" s="385" t="s">
        <v>25</v>
      </c>
      <c r="K249" s="385"/>
      <c r="L249" s="385"/>
      <c r="M249" s="385" t="s">
        <v>26</v>
      </c>
      <c r="N249" s="385"/>
      <c r="O249" s="385"/>
      <c r="P249" s="383" t="s">
        <v>164</v>
      </c>
      <c r="Q249" s="384"/>
    </row>
    <row r="250" spans="1:17" ht="55.5" hidden="1" customHeight="1">
      <c r="A250" s="386"/>
      <c r="B250" s="385"/>
      <c r="C250" s="385"/>
      <c r="D250" s="385"/>
      <c r="E250" s="385"/>
      <c r="F250" s="385"/>
      <c r="G250" s="385" t="s">
        <v>27</v>
      </c>
      <c r="H250" s="385" t="s">
        <v>16</v>
      </c>
      <c r="I250" s="385"/>
      <c r="J250" s="385" t="s">
        <v>209</v>
      </c>
      <c r="K250" s="385" t="s">
        <v>210</v>
      </c>
      <c r="L250" s="385" t="s">
        <v>211</v>
      </c>
      <c r="M250" s="385" t="s">
        <v>209</v>
      </c>
      <c r="N250" s="385" t="s">
        <v>210</v>
      </c>
      <c r="O250" s="385" t="s">
        <v>211</v>
      </c>
      <c r="P250" s="389" t="s">
        <v>165</v>
      </c>
      <c r="Q250" s="385" t="s">
        <v>166</v>
      </c>
    </row>
    <row r="251" spans="1:17" ht="75" hidden="1" customHeight="1">
      <c r="A251" s="386"/>
      <c r="B251" s="10" t="s">
        <v>17</v>
      </c>
      <c r="C251" s="10" t="s">
        <v>18</v>
      </c>
      <c r="D251" s="10" t="s">
        <v>19</v>
      </c>
      <c r="E251" s="10" t="s">
        <v>20</v>
      </c>
      <c r="F251" s="10" t="s">
        <v>156</v>
      </c>
      <c r="G251" s="386"/>
      <c r="H251" s="10" t="s">
        <v>28</v>
      </c>
      <c r="I251" s="10" t="s">
        <v>23</v>
      </c>
      <c r="J251" s="385"/>
      <c r="K251" s="385"/>
      <c r="L251" s="386"/>
      <c r="M251" s="385"/>
      <c r="N251" s="385"/>
      <c r="O251" s="386"/>
      <c r="P251" s="389"/>
      <c r="Q251" s="385"/>
    </row>
    <row r="252" spans="1:17" ht="56.25" hidden="1">
      <c r="A252" s="10" t="s">
        <v>231</v>
      </c>
      <c r="B252" s="10" t="s">
        <v>329</v>
      </c>
      <c r="C252" s="10" t="s">
        <v>29</v>
      </c>
      <c r="D252" s="10" t="s">
        <v>126</v>
      </c>
      <c r="E252" s="10" t="s">
        <v>98</v>
      </c>
      <c r="F252" s="10" t="s">
        <v>66</v>
      </c>
      <c r="G252" s="10">
        <v>7</v>
      </c>
      <c r="H252" s="10">
        <v>8</v>
      </c>
      <c r="I252" s="10">
        <v>9</v>
      </c>
      <c r="J252" s="10">
        <v>10</v>
      </c>
      <c r="K252" s="10">
        <v>11</v>
      </c>
      <c r="L252" s="10">
        <v>12</v>
      </c>
      <c r="M252" s="10">
        <v>13</v>
      </c>
      <c r="N252" s="10">
        <v>14</v>
      </c>
      <c r="O252" s="10">
        <v>15</v>
      </c>
      <c r="P252" s="33">
        <v>16</v>
      </c>
      <c r="Q252" s="33">
        <v>17</v>
      </c>
    </row>
    <row r="253" spans="1:17" ht="75" hidden="1">
      <c r="A253" s="113" t="s">
        <v>330</v>
      </c>
      <c r="B253" s="43" t="s">
        <v>97</v>
      </c>
      <c r="C253" s="1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>
        <v>10</v>
      </c>
      <c r="Q253" s="40">
        <f>J253*0.1</f>
        <v>0</v>
      </c>
    </row>
    <row r="254" spans="1:17" ht="56.25" hidden="1">
      <c r="A254" s="113" t="s">
        <v>232</v>
      </c>
      <c r="B254" s="10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5</v>
      </c>
      <c r="Q254" s="40">
        <f t="shared" ref="Q254:Q257" si="9">J254*0.05</f>
        <v>0</v>
      </c>
    </row>
    <row r="255" spans="1:17" ht="75" hidden="1">
      <c r="A255" s="10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>
        <v>10</v>
      </c>
      <c r="Q255" s="40">
        <f>J255*0.1</f>
        <v>0</v>
      </c>
    </row>
    <row r="256" spans="1:17" ht="131.25" hidden="1">
      <c r="A256" s="26"/>
      <c r="B256" s="10" t="s">
        <v>97</v>
      </c>
      <c r="C256" s="1" t="s">
        <v>33</v>
      </c>
      <c r="D256" s="10" t="s">
        <v>127</v>
      </c>
      <c r="E256" s="12" t="s">
        <v>30</v>
      </c>
      <c r="F256" s="10" t="s">
        <v>62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5</v>
      </c>
      <c r="Q256" s="40">
        <f t="shared" si="9"/>
        <v>0</v>
      </c>
    </row>
    <row r="257" spans="1:17" hidden="1">
      <c r="A257" s="14"/>
      <c r="B257" s="12"/>
      <c r="C257" s="10"/>
      <c r="D257" s="10"/>
      <c r="E257" s="12"/>
      <c r="F257" s="12"/>
      <c r="G257" s="10"/>
      <c r="H257" s="10"/>
      <c r="I257" s="15"/>
      <c r="J257" s="10"/>
      <c r="K257" s="10"/>
      <c r="L257" s="10"/>
      <c r="M257" s="10"/>
      <c r="N257" s="10"/>
      <c r="O257" s="10"/>
      <c r="P257" s="6"/>
      <c r="Q257" s="40">
        <f t="shared" si="9"/>
        <v>0</v>
      </c>
    </row>
    <row r="258" spans="1:17" ht="23.25" hidden="1" customHeight="1">
      <c r="A258" s="14" t="s">
        <v>34</v>
      </c>
      <c r="B258" s="12"/>
      <c r="C258" s="10"/>
      <c r="D258" s="10"/>
      <c r="E258" s="12"/>
      <c r="F258" s="12"/>
      <c r="G258" s="10"/>
      <c r="H258" s="10"/>
      <c r="I258" s="15"/>
      <c r="J258" s="10">
        <f>SUM(J253:J257)</f>
        <v>0</v>
      </c>
      <c r="K258" s="10">
        <f>SUM(K253:K257)</f>
        <v>0</v>
      </c>
      <c r="L258" s="10">
        <f>SUM(L253:L257)</f>
        <v>0</v>
      </c>
      <c r="M258" s="10"/>
      <c r="N258" s="10"/>
      <c r="O258" s="10"/>
      <c r="P258" s="12">
        <v>10</v>
      </c>
      <c r="Q258" s="40">
        <f>J258*0.1</f>
        <v>0</v>
      </c>
    </row>
    <row r="259" spans="1:17" ht="18.75" hidden="1" customHeight="1">
      <c r="A259" s="520"/>
      <c r="B259" s="520"/>
      <c r="C259" s="520"/>
      <c r="D259" s="520"/>
      <c r="E259" s="520"/>
      <c r="F259" s="520"/>
      <c r="G259" s="520"/>
      <c r="H259" s="520"/>
      <c r="I259" s="520"/>
      <c r="J259" s="520"/>
      <c r="K259" s="520"/>
      <c r="L259" s="520"/>
      <c r="M259" s="520"/>
      <c r="N259" s="520"/>
      <c r="O259" s="520"/>
      <c r="P259" s="6"/>
    </row>
    <row r="260" spans="1:17" ht="18.75" hidden="1" customHeight="1">
      <c r="A260" s="411" t="s">
        <v>35</v>
      </c>
      <c r="B260" s="411"/>
      <c r="C260" s="411"/>
      <c r="D260" s="411"/>
      <c r="E260" s="411"/>
      <c r="F260" s="411"/>
      <c r="G260" s="411"/>
      <c r="H260" s="411"/>
      <c r="I260" s="411"/>
      <c r="J260" s="411"/>
      <c r="K260" s="411"/>
      <c r="L260" s="411"/>
      <c r="M260" s="411"/>
      <c r="N260" s="411"/>
      <c r="O260" s="411"/>
      <c r="P260" s="6"/>
    </row>
    <row r="261" spans="1:17" ht="18.75" hidden="1" customHeight="1">
      <c r="A261" s="383" t="s">
        <v>36</v>
      </c>
      <c r="B261" s="388"/>
      <c r="C261" s="388"/>
      <c r="D261" s="388"/>
      <c r="E261" s="388"/>
      <c r="F261" s="388"/>
      <c r="G261" s="388"/>
      <c r="H261" s="388"/>
      <c r="I261" s="388"/>
      <c r="J261" s="388"/>
      <c r="K261" s="384"/>
      <c r="L261" s="6"/>
      <c r="M261" s="6"/>
      <c r="N261" s="6"/>
      <c r="O261" s="6"/>
      <c r="P261" s="6"/>
    </row>
    <row r="262" spans="1:17" ht="18.75" hidden="1" customHeight="1">
      <c r="A262" s="10" t="s">
        <v>37</v>
      </c>
      <c r="B262" s="10" t="s">
        <v>38</v>
      </c>
      <c r="C262" s="10" t="s">
        <v>39</v>
      </c>
      <c r="D262" s="10" t="s">
        <v>40</v>
      </c>
      <c r="E262" s="383" t="s">
        <v>22</v>
      </c>
      <c r="F262" s="388"/>
      <c r="G262" s="388"/>
      <c r="H262" s="388"/>
      <c r="I262" s="388"/>
      <c r="J262" s="388"/>
      <c r="K262" s="384"/>
      <c r="L262" s="6"/>
      <c r="M262" s="6"/>
      <c r="N262" s="6"/>
      <c r="O262" s="6"/>
      <c r="P262" s="6"/>
    </row>
    <row r="263" spans="1:17" ht="18.75" hidden="1" customHeight="1">
      <c r="A263" s="10">
        <v>1</v>
      </c>
      <c r="B263" s="10">
        <v>2</v>
      </c>
      <c r="C263" s="10">
        <v>3</v>
      </c>
      <c r="D263" s="10">
        <v>4</v>
      </c>
      <c r="E263" s="383">
        <v>5</v>
      </c>
      <c r="F263" s="388"/>
      <c r="G263" s="388"/>
      <c r="H263" s="388"/>
      <c r="I263" s="388"/>
      <c r="J263" s="388"/>
      <c r="K263" s="384"/>
      <c r="L263" s="6"/>
      <c r="M263" s="6"/>
      <c r="N263" s="6"/>
      <c r="O263" s="6"/>
      <c r="P263" s="6"/>
    </row>
    <row r="264" spans="1:17" ht="18.75" hidden="1" customHeight="1">
      <c r="A264" s="10" t="s">
        <v>21</v>
      </c>
      <c r="B264" s="10" t="s">
        <v>21</v>
      </c>
      <c r="C264" s="10" t="s">
        <v>21</v>
      </c>
      <c r="D264" s="10" t="s">
        <v>21</v>
      </c>
      <c r="E264" s="383" t="s">
        <v>21</v>
      </c>
      <c r="F264" s="388"/>
      <c r="G264" s="388"/>
      <c r="H264" s="388"/>
      <c r="I264" s="388"/>
      <c r="J264" s="388"/>
      <c r="K264" s="384"/>
      <c r="L264" s="6"/>
      <c r="M264" s="6"/>
      <c r="N264" s="6"/>
      <c r="O264" s="6"/>
      <c r="P264" s="6"/>
    </row>
    <row r="265" spans="1:17" hidden="1">
      <c r="A265" s="411" t="s">
        <v>41</v>
      </c>
      <c r="B265" s="411"/>
      <c r="C265" s="411"/>
      <c r="D265" s="411"/>
      <c r="E265" s="411"/>
      <c r="F265" s="411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t="18.75" hidden="1" customHeight="1">
      <c r="A266" s="441" t="s">
        <v>42</v>
      </c>
      <c r="B266" s="441"/>
      <c r="C266" s="441"/>
      <c r="D266" s="441"/>
      <c r="E266" s="441"/>
      <c r="F266" s="441"/>
      <c r="G266" s="441"/>
      <c r="H266" s="441"/>
      <c r="I266" s="441"/>
      <c r="J266" s="441"/>
      <c r="K266" s="441"/>
      <c r="L266" s="16"/>
      <c r="M266" s="16"/>
      <c r="N266" s="16"/>
      <c r="O266" s="16"/>
      <c r="P266" s="6"/>
    </row>
    <row r="267" spans="1:17" ht="40.5" hidden="1" customHeight="1">
      <c r="A267" s="442" t="s">
        <v>43</v>
      </c>
      <c r="B267" s="442"/>
      <c r="C267" s="442"/>
      <c r="D267" s="442"/>
      <c r="E267" s="442"/>
      <c r="F267" s="442"/>
      <c r="G267" s="442"/>
      <c r="H267" s="442"/>
      <c r="I267" s="442"/>
      <c r="J267" s="442"/>
      <c r="K267" s="442"/>
      <c r="L267" s="16"/>
      <c r="M267" s="16"/>
      <c r="N267" s="16"/>
      <c r="O267" s="16"/>
      <c r="P267" s="6"/>
    </row>
    <row r="268" spans="1:17" ht="16.5" hidden="1" customHeight="1">
      <c r="A268" s="443" t="s">
        <v>44</v>
      </c>
      <c r="B268" s="443"/>
      <c r="C268" s="443"/>
      <c r="D268" s="443"/>
      <c r="E268" s="443"/>
      <c r="F268" s="443"/>
      <c r="G268" s="443"/>
      <c r="H268" s="443"/>
      <c r="I268" s="443"/>
      <c r="J268" s="443"/>
      <c r="K268" s="443"/>
      <c r="L268" s="16"/>
      <c r="M268" s="16"/>
      <c r="N268" s="16"/>
      <c r="O268" s="16"/>
      <c r="P268" s="6"/>
    </row>
    <row r="269" spans="1:17" hidden="1">
      <c r="A269" s="411" t="s">
        <v>45</v>
      </c>
      <c r="B269" s="411"/>
      <c r="C269" s="411"/>
      <c r="D269" s="411"/>
      <c r="E269" s="411"/>
      <c r="F269" s="411"/>
      <c r="G269" s="411"/>
      <c r="H269" s="411"/>
      <c r="I269" s="411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385" t="s">
        <v>47</v>
      </c>
      <c r="C270" s="393"/>
      <c r="D270" s="393"/>
      <c r="E270" s="389" t="s">
        <v>48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385">
        <v>2</v>
      </c>
      <c r="C271" s="393"/>
      <c r="D271" s="393"/>
      <c r="E271" s="389">
        <v>3</v>
      </c>
      <c r="F271" s="389"/>
      <c r="G271" s="389"/>
      <c r="H271" s="389"/>
      <c r="I271" s="389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85" t="s">
        <v>49</v>
      </c>
      <c r="B272" s="385" t="s">
        <v>50</v>
      </c>
      <c r="C272" s="393"/>
      <c r="D272" s="393"/>
      <c r="E272" s="385" t="s">
        <v>51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85"/>
      <c r="B273" s="385" t="s">
        <v>52</v>
      </c>
      <c r="C273" s="389"/>
      <c r="D273" s="389"/>
      <c r="E273" s="385" t="s">
        <v>53</v>
      </c>
      <c r="F273" s="385"/>
      <c r="G273" s="385"/>
      <c r="H273" s="385"/>
      <c r="I273" s="385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77" t="s">
        <v>108</v>
      </c>
      <c r="B274" s="385" t="s">
        <v>54</v>
      </c>
      <c r="C274" s="393"/>
      <c r="D274" s="393"/>
      <c r="E274" s="389" t="s">
        <v>55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378"/>
      <c r="B275" s="385" t="s">
        <v>56</v>
      </c>
      <c r="C275" s="389"/>
      <c r="D275" s="389"/>
      <c r="E275" s="389" t="s">
        <v>51</v>
      </c>
      <c r="F275" s="389"/>
      <c r="G275" s="389"/>
      <c r="H275" s="389"/>
      <c r="I275" s="389"/>
      <c r="J275" s="6"/>
      <c r="K275" s="6"/>
      <c r="L275" s="6"/>
      <c r="M275" s="6"/>
      <c r="N275" s="6"/>
      <c r="O275" s="6"/>
      <c r="P275" s="6"/>
    </row>
    <row r="276" spans="1:16" hidden="1">
      <c r="A276" s="9"/>
      <c r="B276" s="9"/>
      <c r="C276" s="9"/>
      <c r="D276" s="9"/>
      <c r="E276" s="9"/>
      <c r="F276" s="9"/>
      <c r="G276" s="9"/>
      <c r="H276" s="9"/>
      <c r="I276" s="9"/>
      <c r="J276" s="6"/>
      <c r="K276" s="6"/>
      <c r="L276" s="6"/>
      <c r="M276" s="6"/>
      <c r="N276" s="6"/>
      <c r="O276" s="6"/>
      <c r="P276" s="6"/>
    </row>
    <row r="277" spans="1:16" ht="40.5" hidden="1" customHeight="1">
      <c r="A277" s="424" t="s">
        <v>95</v>
      </c>
      <c r="B277" s="424"/>
      <c r="C277" s="424"/>
      <c r="D277" s="424"/>
      <c r="E277" s="424"/>
      <c r="F277" s="424"/>
      <c r="G277" s="424"/>
      <c r="H277" s="424"/>
      <c r="I277" s="424"/>
      <c r="J277" s="424"/>
      <c r="K277" s="424"/>
      <c r="L277" s="424"/>
      <c r="M277" s="409" t="s">
        <v>179</v>
      </c>
      <c r="N277" s="389" t="s">
        <v>188</v>
      </c>
      <c r="O277" s="6"/>
      <c r="P277" s="6"/>
    </row>
    <row r="278" spans="1:16" ht="18" hidden="1" customHeight="1">
      <c r="A278" s="411" t="s">
        <v>58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t="18.75" hidden="1" customHeight="1">
      <c r="A279" s="411" t="s">
        <v>8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410"/>
      <c r="N279" s="389"/>
      <c r="O279" s="6"/>
    </row>
    <row r="280" spans="1:16" ht="18.75" hidden="1" customHeight="1">
      <c r="A280" s="411" t="s">
        <v>9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411"/>
      <c r="L280" s="411"/>
      <c r="M280" s="6"/>
      <c r="N280" s="9"/>
      <c r="O280" s="6"/>
    </row>
    <row r="281" spans="1:16" ht="18.75" hidden="1" customHeight="1">
      <c r="A281" s="508" t="s">
        <v>226</v>
      </c>
      <c r="B281" s="508"/>
      <c r="C281" s="508"/>
      <c r="D281" s="508"/>
      <c r="E281" s="508"/>
      <c r="F281" s="508"/>
      <c r="G281" s="508"/>
      <c r="H281" s="508"/>
      <c r="I281" s="508"/>
      <c r="J281" s="508"/>
      <c r="K281" s="6"/>
      <c r="L281" s="6"/>
      <c r="M281" s="6"/>
      <c r="N281" s="9"/>
      <c r="O281" s="6"/>
    </row>
    <row r="282" spans="1:16" ht="47.25" hidden="1" customHeight="1">
      <c r="A282" s="385" t="s">
        <v>10</v>
      </c>
      <c r="B282" s="385" t="s">
        <v>11</v>
      </c>
      <c r="C282" s="385"/>
      <c r="D282" s="385"/>
      <c r="E282" s="385" t="s">
        <v>12</v>
      </c>
      <c r="F282" s="385"/>
      <c r="G282" s="385" t="s">
        <v>13</v>
      </c>
      <c r="H282" s="385"/>
      <c r="I282" s="385"/>
      <c r="J282" s="385" t="s">
        <v>14</v>
      </c>
      <c r="K282" s="385"/>
      <c r="L282" s="385"/>
      <c r="M282" s="383" t="s">
        <v>164</v>
      </c>
      <c r="N282" s="384"/>
      <c r="O282" s="6"/>
      <c r="P282" s="6"/>
    </row>
    <row r="283" spans="1:16" ht="59.25" hidden="1" customHeight="1">
      <c r="A283" s="386"/>
      <c r="B283" s="385"/>
      <c r="C283" s="385"/>
      <c r="D283" s="385"/>
      <c r="E283" s="385"/>
      <c r="F283" s="385"/>
      <c r="G283" s="385" t="s">
        <v>15</v>
      </c>
      <c r="H283" s="385" t="s">
        <v>16</v>
      </c>
      <c r="I283" s="385"/>
      <c r="J283" s="385" t="s">
        <v>209</v>
      </c>
      <c r="K283" s="385" t="s">
        <v>210</v>
      </c>
      <c r="L283" s="385" t="s">
        <v>211</v>
      </c>
      <c r="M283" s="389" t="s">
        <v>165</v>
      </c>
      <c r="N283" s="385" t="s">
        <v>166</v>
      </c>
      <c r="O283" s="6"/>
      <c r="P283" s="6"/>
    </row>
    <row r="284" spans="1:16" ht="56.25" hidden="1" customHeight="1">
      <c r="A284" s="386"/>
      <c r="B284" s="10" t="s">
        <v>18</v>
      </c>
      <c r="C284" s="10" t="s">
        <v>19</v>
      </c>
      <c r="D284" s="10" t="s">
        <v>21</v>
      </c>
      <c r="E284" s="10" t="s">
        <v>59</v>
      </c>
      <c r="F284" s="10" t="s">
        <v>21</v>
      </c>
      <c r="G284" s="386"/>
      <c r="H284" s="10" t="s">
        <v>22</v>
      </c>
      <c r="I284" s="10" t="s">
        <v>23</v>
      </c>
      <c r="J284" s="385"/>
      <c r="K284" s="385"/>
      <c r="L284" s="386"/>
      <c r="M284" s="389"/>
      <c r="N284" s="385"/>
      <c r="O284" s="6"/>
      <c r="P284" s="6"/>
    </row>
    <row r="285" spans="1:16" hidden="1">
      <c r="A285" s="10">
        <v>1</v>
      </c>
      <c r="B285" s="10">
        <v>2</v>
      </c>
      <c r="C285" s="10">
        <v>3</v>
      </c>
      <c r="D285" s="10">
        <v>4</v>
      </c>
      <c r="E285" s="10">
        <v>5</v>
      </c>
      <c r="F285" s="10">
        <v>6</v>
      </c>
      <c r="G285" s="10">
        <v>7</v>
      </c>
      <c r="H285" s="10">
        <v>8</v>
      </c>
      <c r="I285" s="10">
        <v>9</v>
      </c>
      <c r="J285" s="10">
        <v>10</v>
      </c>
      <c r="K285" s="10">
        <v>11</v>
      </c>
      <c r="L285" s="10">
        <v>12</v>
      </c>
      <c r="M285" s="12">
        <v>13</v>
      </c>
      <c r="N285" s="12">
        <v>14</v>
      </c>
      <c r="O285" s="6"/>
      <c r="P285" s="6"/>
    </row>
    <row r="286" spans="1:16" hidden="1">
      <c r="A286" s="14"/>
      <c r="B286" s="10"/>
      <c r="C286" s="10"/>
      <c r="D286" s="17"/>
      <c r="E286" s="12"/>
      <c r="F286" s="17"/>
      <c r="G286" s="13"/>
      <c r="H286" s="13"/>
      <c r="I286" s="13"/>
      <c r="J286" s="13"/>
      <c r="K286" s="10"/>
      <c r="L286" s="10"/>
      <c r="M286" s="12">
        <v>5</v>
      </c>
      <c r="N286" s="40">
        <f>J286*0.05</f>
        <v>0</v>
      </c>
      <c r="O286" s="6"/>
      <c r="P286" s="6"/>
    </row>
    <row r="287" spans="1:16" hidden="1">
      <c r="A287" s="24"/>
      <c r="B287" s="25"/>
      <c r="C287" s="25"/>
      <c r="D287" s="21"/>
      <c r="E287" s="9"/>
      <c r="F287" s="21"/>
      <c r="G287" s="22"/>
      <c r="H287" s="22"/>
      <c r="I287" s="22"/>
      <c r="J287" s="22"/>
      <c r="K287" s="25"/>
      <c r="L287" s="25"/>
      <c r="M287" s="12">
        <v>5</v>
      </c>
      <c r="N287" s="40">
        <f>J287*0.05</f>
        <v>0</v>
      </c>
      <c r="O287" s="6"/>
      <c r="P287" s="6"/>
    </row>
    <row r="288" spans="1:16" ht="18.75" hidden="1" customHeight="1">
      <c r="A288" s="415"/>
      <c r="B288" s="415"/>
      <c r="C288" s="415"/>
      <c r="D288" s="415"/>
      <c r="E288" s="415"/>
      <c r="F288" s="415"/>
      <c r="G288" s="415"/>
      <c r="H288" s="415"/>
      <c r="I288" s="415"/>
      <c r="J288" s="415"/>
      <c r="K288" s="415"/>
      <c r="L288" s="415"/>
      <c r="M288" s="415"/>
      <c r="N288" s="415"/>
      <c r="O288" s="415"/>
      <c r="P288" s="6"/>
    </row>
    <row r="289" spans="1:17" ht="18.75" hidden="1" customHeight="1">
      <c r="A289" s="508" t="s">
        <v>183</v>
      </c>
      <c r="B289" s="508"/>
      <c r="C289" s="508"/>
      <c r="D289" s="508"/>
      <c r="E289" s="508"/>
      <c r="F289" s="508"/>
      <c r="G289" s="508"/>
      <c r="H289" s="508"/>
      <c r="I289" s="508"/>
      <c r="J289" s="508"/>
      <c r="K289" s="6"/>
      <c r="L289" s="6"/>
      <c r="M289" s="6"/>
      <c r="N289" s="6"/>
      <c r="O289" s="6"/>
      <c r="P289" s="6"/>
    </row>
    <row r="290" spans="1:17" ht="45" hidden="1" customHeight="1">
      <c r="A290" s="385" t="s">
        <v>10</v>
      </c>
      <c r="B290" s="385" t="s">
        <v>11</v>
      </c>
      <c r="C290" s="385"/>
      <c r="D290" s="385"/>
      <c r="E290" s="385" t="s">
        <v>12</v>
      </c>
      <c r="F290" s="385"/>
      <c r="G290" s="385" t="s">
        <v>24</v>
      </c>
      <c r="H290" s="385"/>
      <c r="I290" s="385"/>
      <c r="J290" s="385" t="s">
        <v>25</v>
      </c>
      <c r="K290" s="385"/>
      <c r="L290" s="385"/>
      <c r="M290" s="385" t="s">
        <v>26</v>
      </c>
      <c r="N290" s="385"/>
      <c r="O290" s="385"/>
      <c r="P290" s="383" t="s">
        <v>164</v>
      </c>
      <c r="Q290" s="384"/>
    </row>
    <row r="291" spans="1:17" ht="63" hidden="1" customHeight="1">
      <c r="A291" s="386"/>
      <c r="B291" s="385"/>
      <c r="C291" s="385"/>
      <c r="D291" s="385"/>
      <c r="E291" s="385"/>
      <c r="F291" s="385"/>
      <c r="G291" s="385" t="s">
        <v>60</v>
      </c>
      <c r="H291" s="385" t="s">
        <v>16</v>
      </c>
      <c r="I291" s="385"/>
      <c r="J291" s="385" t="s">
        <v>209</v>
      </c>
      <c r="K291" s="385" t="s">
        <v>210</v>
      </c>
      <c r="L291" s="385" t="s">
        <v>211</v>
      </c>
      <c r="M291" s="385" t="s">
        <v>209</v>
      </c>
      <c r="N291" s="385" t="s">
        <v>210</v>
      </c>
      <c r="O291" s="385" t="s">
        <v>211</v>
      </c>
      <c r="P291" s="385" t="s">
        <v>165</v>
      </c>
      <c r="Q291" s="385" t="s">
        <v>166</v>
      </c>
    </row>
    <row r="292" spans="1:17" ht="52.5" hidden="1" customHeight="1">
      <c r="A292" s="386"/>
      <c r="B292" s="10" t="s">
        <v>18</v>
      </c>
      <c r="C292" s="10" t="s">
        <v>19</v>
      </c>
      <c r="D292" s="10" t="s">
        <v>21</v>
      </c>
      <c r="E292" s="10" t="s">
        <v>59</v>
      </c>
      <c r="F292" s="10" t="s">
        <v>21</v>
      </c>
      <c r="G292" s="386"/>
      <c r="H292" s="10" t="s">
        <v>28</v>
      </c>
      <c r="I292" s="10" t="s">
        <v>23</v>
      </c>
      <c r="J292" s="385"/>
      <c r="K292" s="385"/>
      <c r="L292" s="386"/>
      <c r="M292" s="385"/>
      <c r="N292" s="385"/>
      <c r="O292" s="386"/>
      <c r="P292" s="385"/>
      <c r="Q292" s="385"/>
    </row>
    <row r="293" spans="1:17" hidden="1">
      <c r="A293" s="204" t="s">
        <v>190</v>
      </c>
      <c r="B293" s="10">
        <v>2</v>
      </c>
      <c r="C293" s="10">
        <v>3</v>
      </c>
      <c r="D293" s="10">
        <v>4</v>
      </c>
      <c r="E293" s="10">
        <v>5</v>
      </c>
      <c r="F293" s="10">
        <v>6</v>
      </c>
      <c r="G293" s="10">
        <v>7</v>
      </c>
      <c r="H293" s="10">
        <v>8</v>
      </c>
      <c r="I293" s="10">
        <v>9</v>
      </c>
      <c r="J293" s="10">
        <v>10</v>
      </c>
      <c r="K293" s="10">
        <v>11</v>
      </c>
      <c r="L293" s="10">
        <v>12</v>
      </c>
      <c r="M293" s="10">
        <v>13</v>
      </c>
      <c r="N293" s="10">
        <v>14</v>
      </c>
      <c r="O293" s="10">
        <v>15</v>
      </c>
      <c r="P293" s="33">
        <v>16</v>
      </c>
      <c r="Q293" s="33">
        <v>17</v>
      </c>
    </row>
    <row r="294" spans="1:17" ht="56.25" hidden="1">
      <c r="A294" s="204" t="s">
        <v>191</v>
      </c>
      <c r="B294" s="1" t="s">
        <v>128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>
        <v>5</v>
      </c>
      <c r="Q294" s="40">
        <f>J294*0.1</f>
        <v>0</v>
      </c>
    </row>
    <row r="295" spans="1:17" ht="75" hidden="1">
      <c r="A295" s="204" t="s">
        <v>192</v>
      </c>
      <c r="B295" s="1" t="s">
        <v>65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/>
      <c r="Q295" s="40">
        <f t="shared" ref="Q295:Q313" si="10">J295*0.1</f>
        <v>0</v>
      </c>
    </row>
    <row r="296" spans="1:17" hidden="1">
      <c r="A296" s="204" t="s">
        <v>193</v>
      </c>
      <c r="B296" s="1" t="s">
        <v>64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18" t="s">
        <v>21</v>
      </c>
      <c r="N296" s="18" t="s">
        <v>21</v>
      </c>
      <c r="O296" s="18" t="s">
        <v>21</v>
      </c>
      <c r="P296" s="12">
        <v>10</v>
      </c>
      <c r="Q296" s="40">
        <f t="shared" si="10"/>
        <v>0</v>
      </c>
    </row>
    <row r="297" spans="1:17" ht="93.75" hidden="1">
      <c r="A297" s="204" t="s">
        <v>192</v>
      </c>
      <c r="B297" s="1" t="s">
        <v>129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130</v>
      </c>
      <c r="N297" s="20" t="s">
        <v>130</v>
      </c>
      <c r="O297" s="20" t="s">
        <v>130</v>
      </c>
      <c r="P297" s="12">
        <v>10</v>
      </c>
      <c r="Q297" s="40">
        <f t="shared" si="10"/>
        <v>0</v>
      </c>
    </row>
    <row r="298" spans="1:17" ht="75" hidden="1">
      <c r="A298" s="204" t="s">
        <v>193</v>
      </c>
      <c r="B298" s="1" t="s">
        <v>61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20" t="s">
        <v>131</v>
      </c>
      <c r="N298" s="20" t="s">
        <v>131</v>
      </c>
      <c r="O298" s="20" t="s">
        <v>131</v>
      </c>
      <c r="P298" s="12">
        <v>10</v>
      </c>
      <c r="Q298" s="40">
        <f t="shared" si="10"/>
        <v>0</v>
      </c>
    </row>
    <row r="299" spans="1:17" ht="56.25" hidden="1">
      <c r="A299" s="204"/>
      <c r="B299" s="1" t="s">
        <v>128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0"/>
        <v>0</v>
      </c>
    </row>
    <row r="300" spans="1:17" ht="75" hidden="1">
      <c r="A300" s="204"/>
      <c r="B300" s="1" t="s">
        <v>65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/>
      <c r="Q300" s="40">
        <f t="shared" si="10"/>
        <v>0</v>
      </c>
    </row>
    <row r="301" spans="1:17" ht="56.25" hidden="1">
      <c r="A301" s="204"/>
      <c r="B301" s="1" t="s">
        <v>64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18" t="s">
        <v>21</v>
      </c>
      <c r="N301" s="18" t="s">
        <v>21</v>
      </c>
      <c r="O301" s="18" t="s">
        <v>21</v>
      </c>
      <c r="P301" s="12">
        <v>5</v>
      </c>
      <c r="Q301" s="40">
        <f t="shared" si="10"/>
        <v>0</v>
      </c>
    </row>
    <row r="302" spans="1:17" ht="93.75" hidden="1">
      <c r="A302" s="204" t="s">
        <v>194</v>
      </c>
      <c r="B302" s="1" t="s">
        <v>129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132</v>
      </c>
      <c r="N302" s="20" t="s">
        <v>132</v>
      </c>
      <c r="O302" s="20" t="s">
        <v>132</v>
      </c>
      <c r="P302" s="12">
        <v>6</v>
      </c>
      <c r="Q302" s="40">
        <f t="shared" si="10"/>
        <v>0</v>
      </c>
    </row>
    <row r="303" spans="1:17" ht="75" hidden="1">
      <c r="A303" s="204" t="s">
        <v>195</v>
      </c>
      <c r="B303" s="1" t="s">
        <v>61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133</v>
      </c>
      <c r="N303" s="20" t="s">
        <v>133</v>
      </c>
      <c r="O303" s="20" t="s">
        <v>133</v>
      </c>
      <c r="P303" s="12">
        <v>7</v>
      </c>
      <c r="Q303" s="40">
        <f t="shared" si="10"/>
        <v>0</v>
      </c>
    </row>
    <row r="304" spans="1:17" ht="56.25" hidden="1">
      <c r="A304" s="204" t="s">
        <v>196</v>
      </c>
      <c r="B304" s="1" t="s">
        <v>128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8</v>
      </c>
      <c r="Q304" s="40">
        <f t="shared" si="10"/>
        <v>0</v>
      </c>
    </row>
    <row r="305" spans="1:17" ht="75" hidden="1">
      <c r="A305" s="204" t="s">
        <v>197</v>
      </c>
      <c r="B305" s="1" t="s">
        <v>65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9</v>
      </c>
      <c r="Q305" s="40">
        <f t="shared" si="10"/>
        <v>0</v>
      </c>
    </row>
    <row r="306" spans="1:17" hidden="1">
      <c r="A306" s="204" t="s">
        <v>198</v>
      </c>
      <c r="B306" s="1" t="s">
        <v>64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21</v>
      </c>
      <c r="N306" s="20" t="s">
        <v>21</v>
      </c>
      <c r="O306" s="20" t="s">
        <v>21</v>
      </c>
      <c r="P306" s="12">
        <v>10</v>
      </c>
      <c r="Q306" s="40">
        <f t="shared" si="10"/>
        <v>0</v>
      </c>
    </row>
    <row r="307" spans="1:17" ht="93.75" hidden="1">
      <c r="A307" s="204" t="s">
        <v>197</v>
      </c>
      <c r="B307" s="1" t="s">
        <v>129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130</v>
      </c>
      <c r="N307" s="20" t="s">
        <v>130</v>
      </c>
      <c r="O307" s="20" t="s">
        <v>130</v>
      </c>
      <c r="P307" s="12">
        <v>10</v>
      </c>
      <c r="Q307" s="40">
        <f t="shared" si="10"/>
        <v>0</v>
      </c>
    </row>
    <row r="308" spans="1:17" ht="75" hidden="1">
      <c r="A308" s="204" t="s">
        <v>198</v>
      </c>
      <c r="B308" s="1" t="s">
        <v>61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131</v>
      </c>
      <c r="N308" s="20" t="s">
        <v>131</v>
      </c>
      <c r="O308" s="20" t="s">
        <v>131</v>
      </c>
      <c r="P308" s="12">
        <v>10</v>
      </c>
      <c r="Q308" s="40">
        <f t="shared" si="10"/>
        <v>0</v>
      </c>
    </row>
    <row r="309" spans="1:17" ht="56.25" hidden="1">
      <c r="A309" s="204"/>
      <c r="B309" s="1" t="s">
        <v>128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13</v>
      </c>
      <c r="Q309" s="40">
        <f t="shared" si="10"/>
        <v>0</v>
      </c>
    </row>
    <row r="310" spans="1:17" ht="75" hidden="1">
      <c r="A310" s="204"/>
      <c r="B310" s="1" t="s">
        <v>65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14</v>
      </c>
      <c r="Q310" s="40">
        <f t="shared" si="10"/>
        <v>0</v>
      </c>
    </row>
    <row r="311" spans="1:17" ht="56.25" hidden="1">
      <c r="A311" s="204"/>
      <c r="B311" s="1" t="s">
        <v>64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21</v>
      </c>
      <c r="N311" s="20" t="s">
        <v>21</v>
      </c>
      <c r="O311" s="20" t="s">
        <v>21</v>
      </c>
      <c r="P311" s="12">
        <v>15</v>
      </c>
      <c r="Q311" s="40">
        <f t="shared" si="10"/>
        <v>0</v>
      </c>
    </row>
    <row r="312" spans="1:17" ht="93.75" hidden="1">
      <c r="A312" s="26"/>
      <c r="B312" s="1" t="s">
        <v>129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132</v>
      </c>
      <c r="N312" s="20" t="s">
        <v>132</v>
      </c>
      <c r="O312" s="20" t="s">
        <v>132</v>
      </c>
      <c r="P312" s="12">
        <v>16</v>
      </c>
      <c r="Q312" s="40">
        <f t="shared" si="10"/>
        <v>0</v>
      </c>
    </row>
    <row r="313" spans="1:17" ht="75" hidden="1">
      <c r="A313" s="26"/>
      <c r="B313" s="1" t="s">
        <v>61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133</v>
      </c>
      <c r="N313" s="20" t="s">
        <v>133</v>
      </c>
      <c r="O313" s="20" t="s">
        <v>133</v>
      </c>
      <c r="P313" s="12">
        <v>17</v>
      </c>
      <c r="Q313" s="40">
        <f t="shared" si="10"/>
        <v>0</v>
      </c>
    </row>
    <row r="314" spans="1:17" hidden="1">
      <c r="A314" s="14"/>
      <c r="B314" s="10"/>
      <c r="C314" s="10"/>
      <c r="D314" s="12"/>
      <c r="E314" s="10"/>
      <c r="F314" s="12"/>
      <c r="G314" s="10"/>
      <c r="H314" s="10"/>
      <c r="I314" s="15"/>
      <c r="J314" s="10"/>
      <c r="K314" s="10"/>
      <c r="L314" s="10"/>
      <c r="M314" s="10"/>
      <c r="N314" s="10"/>
      <c r="O314" s="10"/>
      <c r="P314" s="12">
        <v>18</v>
      </c>
      <c r="Q314" s="40">
        <f>J314*0.05</f>
        <v>0</v>
      </c>
    </row>
    <row r="315" spans="1:17" ht="21.75" hidden="1" customHeight="1">
      <c r="A315" s="14" t="s">
        <v>34</v>
      </c>
      <c r="B315" s="10"/>
      <c r="C315" s="10"/>
      <c r="D315" s="12"/>
      <c r="E315" s="10"/>
      <c r="F315" s="12"/>
      <c r="G315" s="10"/>
      <c r="H315" s="10"/>
      <c r="I315" s="15"/>
      <c r="J315" s="10">
        <f>SUM(J294:J314)</f>
        <v>0</v>
      </c>
      <c r="K315" s="10">
        <f>SUM(K294:K314)</f>
        <v>0</v>
      </c>
      <c r="L315" s="10">
        <f>SUM(L294:L314)</f>
        <v>0</v>
      </c>
      <c r="M315" s="10"/>
      <c r="N315" s="10"/>
      <c r="O315" s="10"/>
      <c r="P315" s="12">
        <v>5</v>
      </c>
      <c r="Q315" s="40">
        <f>J315*0.05</f>
        <v>0</v>
      </c>
    </row>
    <row r="316" spans="1:17" ht="18.75" hidden="1" customHeight="1">
      <c r="A316" s="520"/>
      <c r="B316" s="520"/>
      <c r="C316" s="520"/>
      <c r="D316" s="520"/>
      <c r="E316" s="520"/>
      <c r="F316" s="520"/>
      <c r="G316" s="520"/>
      <c r="H316" s="520"/>
      <c r="I316" s="520"/>
      <c r="J316" s="520"/>
      <c r="K316" s="520"/>
      <c r="L316" s="520"/>
      <c r="M316" s="520"/>
      <c r="N316" s="520"/>
      <c r="O316" s="520"/>
      <c r="P316" s="6"/>
    </row>
    <row r="317" spans="1:17" hidden="1">
      <c r="A317" s="6" t="s">
        <v>35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7" ht="18.75" hidden="1" customHeight="1">
      <c r="A318" s="383" t="s">
        <v>36</v>
      </c>
      <c r="B318" s="388"/>
      <c r="C318" s="388"/>
      <c r="D318" s="388"/>
      <c r="E318" s="388"/>
      <c r="F318" s="388"/>
      <c r="G318" s="388"/>
      <c r="H318" s="388"/>
      <c r="I318" s="388"/>
      <c r="J318" s="388"/>
      <c r="K318" s="384"/>
      <c r="L318" s="6"/>
      <c r="M318" s="6"/>
      <c r="N318" s="6"/>
      <c r="O318" s="6"/>
      <c r="P318" s="6"/>
    </row>
    <row r="319" spans="1:17" ht="18.75" hidden="1" customHeight="1">
      <c r="A319" s="10" t="s">
        <v>37</v>
      </c>
      <c r="B319" s="10" t="s">
        <v>38</v>
      </c>
      <c r="C319" s="10" t="s">
        <v>39</v>
      </c>
      <c r="D319" s="10" t="s">
        <v>40</v>
      </c>
      <c r="E319" s="383" t="s">
        <v>22</v>
      </c>
      <c r="F319" s="388"/>
      <c r="G319" s="388"/>
      <c r="H319" s="388"/>
      <c r="I319" s="388"/>
      <c r="J319" s="388"/>
      <c r="K319" s="384"/>
      <c r="L319" s="6"/>
      <c r="M319" s="6"/>
      <c r="N319" s="6"/>
      <c r="O319" s="6"/>
      <c r="P319" s="6"/>
    </row>
    <row r="320" spans="1:17" ht="18.75" hidden="1" customHeight="1">
      <c r="A320" s="10">
        <v>1</v>
      </c>
      <c r="B320" s="10">
        <v>2</v>
      </c>
      <c r="C320" s="10">
        <v>3</v>
      </c>
      <c r="D320" s="10">
        <v>4</v>
      </c>
      <c r="E320" s="383" t="s">
        <v>431</v>
      </c>
      <c r="F320" s="388"/>
      <c r="G320" s="388"/>
      <c r="H320" s="388"/>
      <c r="I320" s="388"/>
      <c r="J320" s="388"/>
      <c r="K320" s="384"/>
      <c r="L320" s="6"/>
      <c r="M320" s="6"/>
      <c r="N320" s="6"/>
      <c r="O320" s="6"/>
      <c r="P320" s="6"/>
    </row>
    <row r="321" spans="1:18" ht="75.75" hidden="1" customHeight="1">
      <c r="A321" s="10" t="s">
        <v>67</v>
      </c>
      <c r="B321" s="10" t="s">
        <v>68</v>
      </c>
      <c r="C321" s="19">
        <v>42443</v>
      </c>
      <c r="D321" s="10">
        <v>529</v>
      </c>
      <c r="E321" s="383" t="s">
        <v>134</v>
      </c>
      <c r="F321" s="388"/>
      <c r="G321" s="388"/>
      <c r="H321" s="388"/>
      <c r="I321" s="388"/>
      <c r="J321" s="388"/>
      <c r="K321" s="384"/>
      <c r="L321" s="6"/>
      <c r="M321" s="6"/>
      <c r="N321" s="6"/>
      <c r="O321" s="6"/>
    </row>
    <row r="322" spans="1:18" ht="75.75" hidden="1" customHeight="1">
      <c r="A322" s="10" t="s">
        <v>67</v>
      </c>
      <c r="B322" s="10" t="s">
        <v>68</v>
      </c>
      <c r="C322" s="19">
        <v>42450</v>
      </c>
      <c r="D322" s="10">
        <v>601</v>
      </c>
      <c r="E322" s="444" t="s">
        <v>135</v>
      </c>
      <c r="F322" s="445"/>
      <c r="G322" s="445"/>
      <c r="H322" s="445"/>
      <c r="I322" s="445"/>
      <c r="J322" s="445"/>
      <c r="K322" s="446"/>
      <c r="L322" s="6"/>
      <c r="M322" s="6"/>
      <c r="N322" s="6"/>
      <c r="O322" s="6"/>
    </row>
    <row r="323" spans="1:18" hidden="1">
      <c r="A323" s="411" t="s">
        <v>41</v>
      </c>
      <c r="B323" s="411"/>
      <c r="C323" s="411"/>
      <c r="D323" s="411"/>
      <c r="E323" s="411"/>
      <c r="F323" s="411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8" ht="18.75" hidden="1" customHeight="1">
      <c r="A324" s="441" t="s">
        <v>42</v>
      </c>
      <c r="B324" s="441"/>
      <c r="C324" s="441"/>
      <c r="D324" s="441"/>
      <c r="E324" s="441"/>
      <c r="F324" s="441"/>
      <c r="G324" s="441"/>
      <c r="H324" s="441"/>
      <c r="I324" s="441"/>
      <c r="J324" s="441"/>
      <c r="K324" s="441"/>
      <c r="L324" s="16"/>
      <c r="M324" s="16"/>
      <c r="N324" s="16"/>
      <c r="O324" s="16"/>
      <c r="P324" s="6"/>
    </row>
    <row r="325" spans="1:18" ht="40.5" hidden="1" customHeight="1">
      <c r="A325" s="442" t="s">
        <v>43</v>
      </c>
      <c r="B325" s="442"/>
      <c r="C325" s="442"/>
      <c r="D325" s="442"/>
      <c r="E325" s="442"/>
      <c r="F325" s="442"/>
      <c r="G325" s="442"/>
      <c r="H325" s="442"/>
      <c r="I325" s="442"/>
      <c r="J325" s="442"/>
      <c r="K325" s="442"/>
      <c r="L325" s="16"/>
      <c r="M325" s="16"/>
      <c r="N325" s="16"/>
      <c r="O325" s="16"/>
      <c r="P325" s="6"/>
    </row>
    <row r="326" spans="1:18" ht="17.25" hidden="1" customHeight="1">
      <c r="A326" s="443" t="s">
        <v>44</v>
      </c>
      <c r="B326" s="443"/>
      <c r="C326" s="443"/>
      <c r="D326" s="443"/>
      <c r="E326" s="443"/>
      <c r="F326" s="443"/>
      <c r="G326" s="443"/>
      <c r="H326" s="443"/>
      <c r="I326" s="443"/>
      <c r="J326" s="443"/>
      <c r="K326" s="443"/>
      <c r="L326" s="16"/>
      <c r="M326" s="16"/>
      <c r="N326" s="16"/>
      <c r="O326" s="16"/>
      <c r="P326" s="6"/>
    </row>
    <row r="327" spans="1:18" hidden="1">
      <c r="A327" s="411" t="s">
        <v>45</v>
      </c>
      <c r="B327" s="411"/>
      <c r="C327" s="411"/>
      <c r="D327" s="411"/>
      <c r="E327" s="411"/>
      <c r="F327" s="411"/>
      <c r="G327" s="411"/>
      <c r="H327" s="411"/>
      <c r="I327" s="411"/>
      <c r="J327" s="6"/>
      <c r="K327" s="6"/>
      <c r="L327" s="6"/>
      <c r="M327" s="6"/>
      <c r="N327" s="6"/>
      <c r="O327" s="6"/>
      <c r="P327" s="6"/>
    </row>
    <row r="328" spans="1:18" hidden="1">
      <c r="A328" s="10" t="s">
        <v>46</v>
      </c>
      <c r="B328" s="385" t="s">
        <v>47</v>
      </c>
      <c r="C328" s="393"/>
      <c r="D328" s="393"/>
      <c r="E328" s="389" t="s">
        <v>48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18" hidden="1">
      <c r="A329" s="10">
        <v>1</v>
      </c>
      <c r="B329" s="385">
        <v>2</v>
      </c>
      <c r="C329" s="393"/>
      <c r="D329" s="393"/>
      <c r="E329" s="389">
        <v>3</v>
      </c>
      <c r="F329" s="389"/>
      <c r="G329" s="389"/>
      <c r="H329" s="389"/>
      <c r="I329" s="389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76" t="s">
        <v>49</v>
      </c>
      <c r="B330" s="385" t="s">
        <v>50</v>
      </c>
      <c r="C330" s="393"/>
      <c r="D330" s="393"/>
      <c r="E330" s="385" t="s">
        <v>51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77"/>
      <c r="B331" s="385" t="s">
        <v>52</v>
      </c>
      <c r="C331" s="389"/>
      <c r="D331" s="389"/>
      <c r="E331" s="385" t="s">
        <v>53</v>
      </c>
      <c r="F331" s="385"/>
      <c r="G331" s="385"/>
      <c r="H331" s="385"/>
      <c r="I331" s="385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77" t="s">
        <v>108</v>
      </c>
      <c r="B332" s="385" t="s">
        <v>54</v>
      </c>
      <c r="C332" s="393"/>
      <c r="D332" s="393"/>
      <c r="E332" s="389" t="s">
        <v>167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378"/>
      <c r="B333" s="385" t="s">
        <v>56</v>
      </c>
      <c r="C333" s="389"/>
      <c r="D333" s="389"/>
      <c r="E333" s="389" t="s">
        <v>51</v>
      </c>
      <c r="F333" s="389"/>
      <c r="G333" s="389"/>
      <c r="H333" s="389"/>
      <c r="I333" s="389"/>
      <c r="J333" s="6"/>
      <c r="K333" s="6"/>
      <c r="L333" s="6"/>
      <c r="M333" s="6"/>
      <c r="N333" s="6"/>
      <c r="O333" s="6"/>
      <c r="P333" s="6"/>
    </row>
    <row r="334" spans="1:18" ht="17.25" customHeight="1">
      <c r="A334" s="25"/>
      <c r="B334" s="25"/>
      <c r="C334" s="9"/>
      <c r="D334" s="9"/>
      <c r="E334" s="9"/>
      <c r="F334" s="9"/>
      <c r="G334" s="9"/>
      <c r="H334" s="9"/>
      <c r="I334" s="9"/>
      <c r="J334" s="6"/>
      <c r="K334" s="6"/>
      <c r="L334" s="6"/>
      <c r="M334" s="6"/>
      <c r="N334" s="6"/>
      <c r="O334" s="6"/>
      <c r="P334" s="6"/>
    </row>
    <row r="335" spans="1:18" ht="14.25" customHeight="1">
      <c r="A335" s="438" t="s">
        <v>105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6"/>
      <c r="N335" s="6"/>
      <c r="O335" s="6"/>
      <c r="P335" s="6"/>
    </row>
    <row r="336" spans="1:18" s="37" customFormat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94"/>
      <c r="P336" s="94"/>
      <c r="Q336" s="94"/>
      <c r="R336" s="94"/>
    </row>
    <row r="337" spans="1:18" s="37" customForma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10"/>
      <c r="N337" s="440"/>
      <c r="O337" s="94"/>
      <c r="P337" s="94"/>
      <c r="Q337" s="94"/>
      <c r="R337" s="94"/>
    </row>
    <row r="338" spans="1:18" s="37" customFormat="1" ht="39" customHeight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94"/>
      <c r="P338" s="94"/>
      <c r="Q338" s="94"/>
      <c r="R338" s="94"/>
    </row>
    <row r="339" spans="1:18" s="37" customFormat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t="18.75" hidden="1" customHeight="1">
      <c r="A340" s="521" t="s">
        <v>116</v>
      </c>
      <c r="B340" s="521"/>
      <c r="C340" s="521"/>
      <c r="D340" s="521"/>
      <c r="E340" s="521"/>
      <c r="F340" s="521"/>
      <c r="G340" s="521"/>
      <c r="H340" s="521"/>
      <c r="I340" s="521"/>
      <c r="J340" s="521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94"/>
      <c r="P341" s="94"/>
      <c r="Q341" s="94"/>
      <c r="R341" s="94"/>
    </row>
    <row r="342" spans="1:18" s="37" customFormat="1" ht="18.75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385" t="s">
        <v>443</v>
      </c>
      <c r="K342" s="385" t="s">
        <v>444</v>
      </c>
      <c r="L342" s="385" t="s">
        <v>445</v>
      </c>
      <c r="M342" s="389" t="s">
        <v>165</v>
      </c>
      <c r="N342" s="385" t="s">
        <v>166</v>
      </c>
      <c r="O342" s="94"/>
      <c r="P342" s="94"/>
      <c r="Q342" s="94"/>
      <c r="R342" s="94"/>
    </row>
    <row r="343" spans="1:18" s="37" customFormat="1" ht="75">
      <c r="A343" s="449"/>
      <c r="B343" s="235" t="s">
        <v>17</v>
      </c>
      <c r="C343" s="235" t="s">
        <v>18</v>
      </c>
      <c r="D343" s="235" t="s">
        <v>213</v>
      </c>
      <c r="E343" s="235" t="s">
        <v>20</v>
      </c>
      <c r="F343" s="235" t="s">
        <v>21</v>
      </c>
      <c r="G343" s="421"/>
      <c r="H343" s="93" t="s">
        <v>22</v>
      </c>
      <c r="I343" s="93" t="s">
        <v>23</v>
      </c>
      <c r="J343" s="376"/>
      <c r="K343" s="376"/>
      <c r="L343" s="408"/>
      <c r="M343" s="389"/>
      <c r="N343" s="385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50">
        <v>7</v>
      </c>
      <c r="H344" s="218">
        <v>8</v>
      </c>
      <c r="I344" s="254">
        <v>9</v>
      </c>
      <c r="J344" s="237">
        <v>10</v>
      </c>
      <c r="K344" s="237">
        <v>11</v>
      </c>
      <c r="L344" s="237">
        <v>12</v>
      </c>
      <c r="M344" s="256">
        <v>13</v>
      </c>
      <c r="N344" s="215">
        <v>14</v>
      </c>
      <c r="O344" s="94"/>
      <c r="P344" s="94"/>
      <c r="Q344" s="94"/>
      <c r="R344" s="94"/>
    </row>
    <row r="345" spans="1:18" s="37" customFormat="1" ht="37.5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72.75" customHeight="1">
      <c r="A346" s="487"/>
      <c r="B346" s="489"/>
      <c r="C346" s="489"/>
      <c r="D346" s="489"/>
      <c r="E346" s="489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10</v>
      </c>
      <c r="N346" s="217">
        <v>3</v>
      </c>
      <c r="O346" s="94"/>
      <c r="P346" s="94"/>
      <c r="Q346" s="94"/>
      <c r="R346" s="94"/>
    </row>
    <row r="347" spans="1:18" s="37" customFormat="1" ht="112.5">
      <c r="A347" s="488"/>
      <c r="B347" s="490"/>
      <c r="C347" s="490"/>
      <c r="D347" s="489"/>
      <c r="E347" s="489"/>
      <c r="F347" s="485"/>
      <c r="G347" s="301" t="s">
        <v>420</v>
      </c>
      <c r="H347" s="214" t="s">
        <v>421</v>
      </c>
      <c r="I347" s="220">
        <v>642</v>
      </c>
      <c r="J347" s="219">
        <v>0</v>
      </c>
      <c r="K347" s="219">
        <v>0</v>
      </c>
      <c r="L347" s="219">
        <v>0</v>
      </c>
      <c r="M347" s="219">
        <v>0</v>
      </c>
      <c r="N347" s="219">
        <v>0</v>
      </c>
      <c r="O347" s="94"/>
      <c r="P347" s="94"/>
      <c r="Q347" s="94"/>
      <c r="R347" s="94"/>
    </row>
    <row r="348" spans="1:18" s="37" customFormat="1" ht="37.5" hidden="1">
      <c r="A348" s="486" t="s">
        <v>239</v>
      </c>
      <c r="B348" s="485" t="s">
        <v>29</v>
      </c>
      <c r="C348" s="491" t="s">
        <v>29</v>
      </c>
      <c r="D348" s="434" t="s">
        <v>218</v>
      </c>
      <c r="E348" s="434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31">
        <v>100</v>
      </c>
      <c r="K348" s="331">
        <v>100</v>
      </c>
      <c r="L348" s="331">
        <v>100</v>
      </c>
      <c r="M348" s="327">
        <v>10</v>
      </c>
      <c r="N348" s="327">
        <v>10</v>
      </c>
      <c r="O348" s="277"/>
      <c r="P348" s="277"/>
      <c r="Q348" s="277"/>
      <c r="R348" s="277"/>
    </row>
    <row r="349" spans="1:18" s="37" customFormat="1" ht="72.75" hidden="1" customHeight="1">
      <c r="A349" s="487"/>
      <c r="B349" s="489"/>
      <c r="C349" s="492"/>
      <c r="D349" s="434"/>
      <c r="E349" s="434"/>
      <c r="F349" s="434"/>
      <c r="G349" s="270" t="s">
        <v>425</v>
      </c>
      <c r="H349" s="266" t="s">
        <v>113</v>
      </c>
      <c r="I349" s="266">
        <v>744</v>
      </c>
      <c r="J349" s="331">
        <v>30</v>
      </c>
      <c r="K349" s="331">
        <v>30</v>
      </c>
      <c r="L349" s="331">
        <v>30</v>
      </c>
      <c r="M349" s="327">
        <v>10</v>
      </c>
      <c r="N349" s="327">
        <v>3</v>
      </c>
      <c r="O349" s="277"/>
      <c r="P349" s="277"/>
      <c r="Q349" s="277"/>
      <c r="R349" s="277"/>
    </row>
    <row r="350" spans="1:18" s="37" customFormat="1" ht="112.5" hidden="1">
      <c r="A350" s="488"/>
      <c r="B350" s="490"/>
      <c r="C350" s="493"/>
      <c r="D350" s="434"/>
      <c r="E350" s="434"/>
      <c r="F350" s="434"/>
      <c r="G350" s="259" t="s">
        <v>420</v>
      </c>
      <c r="H350" s="270" t="s">
        <v>421</v>
      </c>
      <c r="I350" s="280">
        <v>642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7"/>
      <c r="P350" s="277"/>
      <c r="Q350" s="277"/>
      <c r="R350" s="277"/>
    </row>
    <row r="351" spans="1:18" s="37" customFormat="1" ht="37.5" hidden="1">
      <c r="A351" s="486" t="s">
        <v>240</v>
      </c>
      <c r="B351" s="485" t="s">
        <v>29</v>
      </c>
      <c r="C351" s="491" t="s">
        <v>29</v>
      </c>
      <c r="D351" s="434" t="s">
        <v>219</v>
      </c>
      <c r="E351" s="434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266">
        <v>100</v>
      </c>
      <c r="K351" s="266">
        <v>100</v>
      </c>
      <c r="L351" s="266">
        <v>100</v>
      </c>
      <c r="M351" s="275">
        <v>10</v>
      </c>
      <c r="N351" s="275">
        <v>10</v>
      </c>
      <c r="O351" s="277"/>
      <c r="P351" s="277"/>
      <c r="Q351" s="277"/>
      <c r="R351" s="277"/>
    </row>
    <row r="352" spans="1:18" s="37" customFormat="1" ht="72.75" hidden="1" customHeight="1">
      <c r="A352" s="487"/>
      <c r="B352" s="489"/>
      <c r="C352" s="492"/>
      <c r="D352" s="434"/>
      <c r="E352" s="434"/>
      <c r="F352" s="434"/>
      <c r="G352" s="270" t="s">
        <v>425</v>
      </c>
      <c r="H352" s="266" t="s">
        <v>113</v>
      </c>
      <c r="I352" s="266">
        <v>744</v>
      </c>
      <c r="J352" s="266">
        <v>30</v>
      </c>
      <c r="K352" s="266">
        <v>30</v>
      </c>
      <c r="L352" s="266">
        <v>30</v>
      </c>
      <c r="M352" s="275">
        <v>10</v>
      </c>
      <c r="N352" s="275">
        <v>3</v>
      </c>
      <c r="O352" s="277"/>
      <c r="P352" s="277"/>
      <c r="Q352" s="277"/>
      <c r="R352" s="277"/>
    </row>
    <row r="353" spans="1:18" s="37" customFormat="1" ht="112.5" hidden="1">
      <c r="A353" s="488"/>
      <c r="B353" s="490"/>
      <c r="C353" s="493"/>
      <c r="D353" s="434"/>
      <c r="E353" s="434"/>
      <c r="F353" s="434"/>
      <c r="G353" s="259" t="s">
        <v>420</v>
      </c>
      <c r="H353" s="270" t="s">
        <v>421</v>
      </c>
      <c r="I353" s="280">
        <v>642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7"/>
      <c r="P353" s="277"/>
      <c r="Q353" s="277"/>
      <c r="R353" s="277"/>
    </row>
    <row r="354" spans="1:18" s="37" customFormat="1" ht="37.5">
      <c r="A354" s="486" t="s">
        <v>241</v>
      </c>
      <c r="B354" s="485" t="s">
        <v>29</v>
      </c>
      <c r="C354" s="491" t="s">
        <v>29</v>
      </c>
      <c r="D354" s="434" t="s">
        <v>220</v>
      </c>
      <c r="E354" s="434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266">
        <v>100</v>
      </c>
      <c r="K354" s="266">
        <v>100</v>
      </c>
      <c r="L354" s="266">
        <v>100</v>
      </c>
      <c r="M354" s="275">
        <v>10</v>
      </c>
      <c r="N354" s="275">
        <v>10</v>
      </c>
      <c r="O354" s="277"/>
      <c r="P354" s="277"/>
      <c r="Q354" s="277"/>
      <c r="R354" s="277"/>
    </row>
    <row r="355" spans="1:18" s="37" customFormat="1" ht="72.75" customHeight="1">
      <c r="A355" s="487"/>
      <c r="B355" s="489"/>
      <c r="C355" s="492"/>
      <c r="D355" s="434"/>
      <c r="E355" s="434"/>
      <c r="F355" s="434"/>
      <c r="G355" s="270" t="s">
        <v>425</v>
      </c>
      <c r="H355" s="266" t="s">
        <v>113</v>
      </c>
      <c r="I355" s="266">
        <v>744</v>
      </c>
      <c r="J355" s="266">
        <v>30</v>
      </c>
      <c r="K355" s="266">
        <v>30</v>
      </c>
      <c r="L355" s="266">
        <v>30</v>
      </c>
      <c r="M355" s="275">
        <v>10</v>
      </c>
      <c r="N355" s="275">
        <v>3</v>
      </c>
      <c r="O355" s="277"/>
      <c r="P355" s="277"/>
      <c r="Q355" s="277"/>
      <c r="R355" s="277"/>
    </row>
    <row r="356" spans="1:18" s="37" customFormat="1" ht="112.5">
      <c r="A356" s="488"/>
      <c r="B356" s="490"/>
      <c r="C356" s="493"/>
      <c r="D356" s="434"/>
      <c r="E356" s="434"/>
      <c r="F356" s="434"/>
      <c r="G356" s="259" t="s">
        <v>420</v>
      </c>
      <c r="H356" s="270" t="s">
        <v>421</v>
      </c>
      <c r="I356" s="280">
        <v>642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7"/>
      <c r="P356" s="277"/>
      <c r="Q356" s="277"/>
      <c r="R356" s="277"/>
    </row>
    <row r="357" spans="1:18" s="37" customFormat="1" ht="37.5">
      <c r="A357" s="486" t="s">
        <v>242</v>
      </c>
      <c r="B357" s="485" t="s">
        <v>29</v>
      </c>
      <c r="C357" s="491" t="s">
        <v>29</v>
      </c>
      <c r="D357" s="434" t="s">
        <v>221</v>
      </c>
      <c r="E357" s="434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266">
        <v>100</v>
      </c>
      <c r="K357" s="266">
        <v>100</v>
      </c>
      <c r="L357" s="266">
        <v>100</v>
      </c>
      <c r="M357" s="275">
        <v>10</v>
      </c>
      <c r="N357" s="275">
        <v>10</v>
      </c>
      <c r="O357" s="277"/>
      <c r="P357" s="277"/>
      <c r="Q357" s="277"/>
      <c r="R357" s="277"/>
    </row>
    <row r="358" spans="1:18" s="37" customFormat="1" ht="72.75" customHeight="1">
      <c r="A358" s="487"/>
      <c r="B358" s="489"/>
      <c r="C358" s="492"/>
      <c r="D358" s="434"/>
      <c r="E358" s="434"/>
      <c r="F358" s="434"/>
      <c r="G358" s="270" t="s">
        <v>425</v>
      </c>
      <c r="H358" s="266" t="s">
        <v>113</v>
      </c>
      <c r="I358" s="266">
        <v>744</v>
      </c>
      <c r="J358" s="266">
        <v>30</v>
      </c>
      <c r="K358" s="266">
        <v>30</v>
      </c>
      <c r="L358" s="266">
        <v>30</v>
      </c>
      <c r="M358" s="275">
        <v>10</v>
      </c>
      <c r="N358" s="275">
        <v>3</v>
      </c>
      <c r="O358" s="277"/>
      <c r="P358" s="277"/>
      <c r="Q358" s="277"/>
      <c r="R358" s="277"/>
    </row>
    <row r="359" spans="1:18" s="37" customFormat="1" ht="112.5">
      <c r="A359" s="488"/>
      <c r="B359" s="490"/>
      <c r="C359" s="493"/>
      <c r="D359" s="434"/>
      <c r="E359" s="434"/>
      <c r="F359" s="434"/>
      <c r="G359" s="259" t="s">
        <v>420</v>
      </c>
      <c r="H359" s="270" t="s">
        <v>421</v>
      </c>
      <c r="I359" s="280">
        <v>642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7"/>
      <c r="P359" s="277"/>
      <c r="Q359" s="277"/>
      <c r="R359" s="277"/>
    </row>
    <row r="360" spans="1:18" s="37" customFormat="1" ht="37.5" hidden="1">
      <c r="A360" s="486" t="s">
        <v>243</v>
      </c>
      <c r="B360" s="485" t="s">
        <v>29</v>
      </c>
      <c r="C360" s="491" t="s">
        <v>29</v>
      </c>
      <c r="D360" s="434" t="s">
        <v>427</v>
      </c>
      <c r="E360" s="434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266">
        <v>100</v>
      </c>
      <c r="K360" s="266">
        <v>100</v>
      </c>
      <c r="L360" s="266">
        <v>100</v>
      </c>
      <c r="M360" s="275">
        <v>10</v>
      </c>
      <c r="N360" s="275">
        <v>10</v>
      </c>
      <c r="O360" s="277"/>
      <c r="P360" s="277"/>
      <c r="Q360" s="277"/>
      <c r="R360" s="277"/>
    </row>
    <row r="361" spans="1:18" s="37" customFormat="1" ht="72.75" hidden="1" customHeight="1">
      <c r="A361" s="487"/>
      <c r="B361" s="489"/>
      <c r="C361" s="492"/>
      <c r="D361" s="434"/>
      <c r="E361" s="434"/>
      <c r="F361" s="434"/>
      <c r="G361" s="270" t="s">
        <v>425</v>
      </c>
      <c r="H361" s="266" t="s">
        <v>113</v>
      </c>
      <c r="I361" s="266">
        <v>744</v>
      </c>
      <c r="J361" s="266">
        <v>30</v>
      </c>
      <c r="K361" s="266">
        <v>30</v>
      </c>
      <c r="L361" s="266">
        <v>30</v>
      </c>
      <c r="M361" s="275">
        <v>10</v>
      </c>
      <c r="N361" s="275">
        <v>3</v>
      </c>
      <c r="O361" s="277"/>
      <c r="P361" s="277"/>
      <c r="Q361" s="277"/>
      <c r="R361" s="277"/>
    </row>
    <row r="362" spans="1:18" s="37" customFormat="1" ht="112.5" hidden="1">
      <c r="A362" s="488"/>
      <c r="B362" s="490"/>
      <c r="C362" s="493"/>
      <c r="D362" s="434"/>
      <c r="E362" s="434"/>
      <c r="F362" s="434"/>
      <c r="G362" s="259" t="s">
        <v>420</v>
      </c>
      <c r="H362" s="270" t="s">
        <v>421</v>
      </c>
      <c r="I362" s="280">
        <v>642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7"/>
      <c r="P362" s="277"/>
      <c r="Q362" s="277"/>
      <c r="R362" s="277"/>
    </row>
    <row r="363" spans="1:18" s="37" customFormat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 ht="9" customHeigh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t="47.25" customHeight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94"/>
    </row>
    <row r="368" spans="1:18" s="37" customFormat="1" ht="18.75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376" t="s">
        <v>165</v>
      </c>
      <c r="Q368" s="385" t="s">
        <v>166</v>
      </c>
      <c r="R368" s="134"/>
    </row>
    <row r="369" spans="1:18" s="37" customFormat="1" ht="75">
      <c r="A369" s="421"/>
      <c r="B369" s="133" t="s">
        <v>17</v>
      </c>
      <c r="C369" s="133" t="s">
        <v>18</v>
      </c>
      <c r="D369" s="133" t="s">
        <v>213</v>
      </c>
      <c r="E369" s="133" t="s">
        <v>20</v>
      </c>
      <c r="F369" s="133" t="s">
        <v>21</v>
      </c>
      <c r="G369" s="421"/>
      <c r="H369" s="133" t="s">
        <v>28</v>
      </c>
      <c r="I369" s="133" t="s">
        <v>23</v>
      </c>
      <c r="J369" s="385"/>
      <c r="K369" s="385"/>
      <c r="L369" s="386"/>
      <c r="M369" s="385"/>
      <c r="N369" s="385"/>
      <c r="O369" s="386"/>
      <c r="P369" s="378"/>
      <c r="Q369" s="385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37.5">
      <c r="A371" s="108" t="s">
        <v>238</v>
      </c>
      <c r="B371" s="1" t="s">
        <v>29</v>
      </c>
      <c r="C371" s="1" t="s">
        <v>29</v>
      </c>
      <c r="D371" s="1" t="s">
        <v>214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45">
        <v>622</v>
      </c>
      <c r="K371" s="45">
        <f>J371</f>
        <v>622</v>
      </c>
      <c r="L371" s="45">
        <f>J371</f>
        <v>622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62</v>
      </c>
      <c r="R371" s="94"/>
    </row>
    <row r="372" spans="1:18" s="37" customFormat="1" ht="37.5" hidden="1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45"/>
      <c r="K372" s="45"/>
      <c r="L372" s="45"/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1">J372*0.1</f>
        <v>0</v>
      </c>
      <c r="R372" s="94"/>
    </row>
    <row r="373" spans="1:18" s="37" customFormat="1" ht="43.5" hidden="1" customHeight="1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/>
      <c r="K373" s="45">
        <f>J373</f>
        <v>0</v>
      </c>
      <c r="L373" s="45">
        <f>J373</f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1"/>
        <v>0</v>
      </c>
      <c r="R373" s="94"/>
    </row>
    <row r="374" spans="1:18" s="37" customFormat="1" ht="37.5" customHeight="1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>
        <v>1866</v>
      </c>
      <c r="K374" s="45">
        <v>1866</v>
      </c>
      <c r="L374" s="45">
        <f>J374</f>
        <v>1866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1"/>
        <v>187</v>
      </c>
      <c r="R374" s="94"/>
    </row>
    <row r="375" spans="1:18" s="37" customFormat="1" ht="37.5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>
        <v>622</v>
      </c>
      <c r="K375" s="45">
        <f>J375</f>
        <v>622</v>
      </c>
      <c r="L375" s="45">
        <f>J375</f>
        <v>622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1"/>
        <v>62</v>
      </c>
      <c r="R375" s="94"/>
    </row>
    <row r="376" spans="1:18" s="37" customFormat="1" ht="37.5" hidden="1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1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1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3110</v>
      </c>
      <c r="K378" s="48">
        <f>SUM(K371:K377)</f>
        <v>3110</v>
      </c>
      <c r="L378" s="48">
        <f>SUM(L371:L377)</f>
        <v>3110</v>
      </c>
      <c r="M378" s="1"/>
      <c r="N378" s="1"/>
      <c r="O378" s="1"/>
      <c r="P378" s="12">
        <v>10</v>
      </c>
      <c r="Q378" s="40">
        <f t="shared" si="11"/>
        <v>311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6"/>
    </row>
    <row r="381" spans="1:18">
      <c r="A381" s="383" t="s">
        <v>36</v>
      </c>
      <c r="B381" s="388"/>
      <c r="C381" s="388"/>
      <c r="D381" s="388"/>
      <c r="E381" s="388"/>
      <c r="F381" s="388"/>
      <c r="G381" s="388"/>
      <c r="H381" s="388"/>
      <c r="I381" s="388"/>
      <c r="J381" s="388"/>
      <c r="K381" s="384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83" t="s">
        <v>22</v>
      </c>
      <c r="F382" s="388"/>
      <c r="G382" s="388"/>
      <c r="H382" s="388"/>
      <c r="I382" s="388"/>
      <c r="J382" s="388"/>
      <c r="K382" s="384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83">
        <v>5</v>
      </c>
      <c r="F383" s="388"/>
      <c r="G383" s="388"/>
      <c r="H383" s="388"/>
      <c r="I383" s="388"/>
      <c r="J383" s="388"/>
      <c r="K383" s="384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83" t="s">
        <v>21</v>
      </c>
      <c r="F384" s="388"/>
      <c r="G384" s="388"/>
      <c r="H384" s="388"/>
      <c r="I384" s="388"/>
      <c r="J384" s="388"/>
      <c r="K384" s="384"/>
      <c r="L384" s="6"/>
      <c r="M384" s="6"/>
      <c r="N384" s="6"/>
      <c r="O384" s="6"/>
      <c r="P384" s="6"/>
    </row>
    <row r="385" spans="1:17">
      <c r="A385" s="411" t="s">
        <v>41</v>
      </c>
      <c r="B385" s="411"/>
      <c r="C385" s="411"/>
      <c r="D385" s="411"/>
      <c r="E385" s="411"/>
      <c r="F385" s="41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 ht="18.75" customHeight="1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16"/>
      <c r="M386" s="16"/>
      <c r="N386" s="16"/>
      <c r="O386" s="16"/>
      <c r="P386" s="6"/>
    </row>
    <row r="387" spans="1:17" ht="153.75" customHeight="1">
      <c r="A387" s="442" t="s">
        <v>412</v>
      </c>
      <c r="B387" s="442"/>
      <c r="C387" s="442"/>
      <c r="D387" s="442"/>
      <c r="E387" s="442"/>
      <c r="F387" s="442"/>
      <c r="G387" s="442"/>
      <c r="H387" s="442"/>
      <c r="I387" s="442"/>
      <c r="J387" s="442"/>
      <c r="K387" s="442"/>
      <c r="L387" s="16"/>
      <c r="M387" s="16"/>
      <c r="N387" s="16"/>
      <c r="O387" s="16"/>
      <c r="P387" s="6"/>
    </row>
    <row r="388" spans="1:17" ht="16.5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16"/>
      <c r="M388" s="16"/>
      <c r="N388" s="16"/>
      <c r="O388" s="16"/>
      <c r="P388" s="6"/>
    </row>
    <row r="389" spans="1:17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6"/>
      <c r="K389" s="6"/>
      <c r="L389" s="6"/>
      <c r="M389" s="6"/>
      <c r="N389" s="6"/>
      <c r="O389" s="6"/>
      <c r="P389" s="6"/>
    </row>
    <row r="390" spans="1:17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6"/>
      <c r="N390" s="6"/>
      <c r="O390" s="6"/>
      <c r="P390" s="6"/>
    </row>
    <row r="391" spans="1:17" ht="18.75" customHeight="1">
      <c r="A391" s="383">
        <v>1</v>
      </c>
      <c r="B391" s="388"/>
      <c r="C391" s="388"/>
      <c r="D391" s="384"/>
      <c r="E391" s="383">
        <v>2</v>
      </c>
      <c r="F391" s="388"/>
      <c r="G391" s="384"/>
      <c r="H391" s="412">
        <v>3</v>
      </c>
      <c r="I391" s="413"/>
      <c r="J391" s="413"/>
      <c r="K391" s="413"/>
      <c r="L391" s="414"/>
    </row>
    <row r="392" spans="1:17" ht="57.75" customHeight="1">
      <c r="A392" s="390" t="s">
        <v>366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17" ht="63.75" customHeight="1">
      <c r="A393" s="390" t="s">
        <v>366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17" ht="57.75" customHeight="1">
      <c r="A394" s="390" t="s">
        <v>366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17" ht="48.75" customHeight="1">
      <c r="A395" s="390" t="s">
        <v>367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17" s="37" customFormat="1">
      <c r="A396" s="424" t="s">
        <v>406</v>
      </c>
      <c r="B396" s="425"/>
      <c r="C396" s="425"/>
      <c r="D396" s="425"/>
      <c r="E396" s="425"/>
      <c r="F396" s="425"/>
      <c r="G396" s="425"/>
      <c r="H396" s="425"/>
      <c r="I396" s="425"/>
      <c r="J396" s="425"/>
      <c r="K396" s="425"/>
      <c r="L396" s="425"/>
      <c r="M396" s="425"/>
      <c r="N396" s="425"/>
      <c r="O396" s="425"/>
      <c r="P396" s="9"/>
      <c r="Q396" s="114"/>
    </row>
    <row r="397" spans="1:17" s="37" customFormat="1">
      <c r="A397" s="209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24" t="s">
        <v>259</v>
      </c>
      <c r="B398" s="424"/>
      <c r="C398" s="424"/>
      <c r="D398" s="424"/>
      <c r="E398" s="424"/>
      <c r="F398" s="424"/>
      <c r="G398" s="424"/>
      <c r="H398" s="424"/>
      <c r="I398" s="424"/>
      <c r="J398" s="424"/>
      <c r="K398" s="424"/>
      <c r="L398" s="424"/>
      <c r="M398" s="409" t="s">
        <v>179</v>
      </c>
      <c r="N398" s="389" t="s">
        <v>21</v>
      </c>
      <c r="O398" s="6"/>
      <c r="P398" s="6"/>
    </row>
    <row r="399" spans="1:17">
      <c r="A399" s="411" t="s">
        <v>260</v>
      </c>
      <c r="B399" s="411"/>
      <c r="C399" s="411"/>
      <c r="D399" s="411"/>
      <c r="E399" s="411"/>
      <c r="F399" s="411"/>
      <c r="G399" s="411"/>
      <c r="H399" s="411"/>
      <c r="I399" s="411"/>
      <c r="J399" s="411"/>
      <c r="K399" s="411"/>
      <c r="L399" s="411"/>
      <c r="M399" s="410"/>
      <c r="N399" s="389"/>
      <c r="O399" s="6"/>
      <c r="P399" s="6"/>
    </row>
    <row r="400" spans="1:17" ht="39" customHeight="1">
      <c r="A400" s="6" t="s">
        <v>261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10"/>
      <c r="N400" s="389"/>
      <c r="O400" s="6"/>
      <c r="P400" s="6"/>
    </row>
    <row r="401" spans="1:31">
      <c r="A401" s="411" t="s">
        <v>257</v>
      </c>
      <c r="B401" s="411"/>
      <c r="C401" s="411"/>
      <c r="D401" s="411"/>
      <c r="E401" s="411"/>
      <c r="F401" s="411"/>
      <c r="G401" s="411"/>
      <c r="H401" s="411"/>
      <c r="I401" s="411"/>
      <c r="J401" s="411"/>
      <c r="K401" s="411"/>
      <c r="L401" s="411"/>
      <c r="M401" s="6"/>
      <c r="N401" s="9"/>
      <c r="O401" s="6"/>
      <c r="P401" s="6"/>
    </row>
    <row r="402" spans="1:31">
      <c r="A402" s="423" t="s">
        <v>258</v>
      </c>
      <c r="B402" s="423"/>
      <c r="C402" s="423"/>
      <c r="D402" s="423"/>
      <c r="E402" s="423"/>
      <c r="F402" s="423"/>
      <c r="G402" s="423"/>
      <c r="H402" s="423"/>
      <c r="I402" s="423"/>
      <c r="J402" s="423"/>
      <c r="K402" s="357"/>
      <c r="L402" s="357"/>
      <c r="M402" s="357"/>
      <c r="N402" s="362"/>
      <c r="O402" s="357"/>
      <c r="P402" s="357"/>
    </row>
    <row r="403" spans="1:31" s="37" customFormat="1" ht="96" customHeight="1">
      <c r="A403" s="387" t="s">
        <v>252</v>
      </c>
      <c r="B403" s="387" t="s">
        <v>246</v>
      </c>
      <c r="C403" s="387"/>
      <c r="D403" s="387"/>
      <c r="E403" s="387" t="s">
        <v>247</v>
      </c>
      <c r="F403" s="387"/>
      <c r="G403" s="387" t="s">
        <v>248</v>
      </c>
      <c r="H403" s="387"/>
      <c r="I403" s="387"/>
      <c r="J403" s="387" t="s">
        <v>249</v>
      </c>
      <c r="K403" s="387"/>
      <c r="L403" s="387"/>
      <c r="M403" s="387" t="s">
        <v>253</v>
      </c>
      <c r="N403" s="387"/>
      <c r="O403" s="362"/>
      <c r="P403" s="114"/>
    </row>
    <row r="404" spans="1:31" s="37" customFormat="1" ht="87.75" customHeight="1">
      <c r="A404" s="387"/>
      <c r="B404" s="447" t="s">
        <v>255</v>
      </c>
      <c r="C404" s="447" t="s">
        <v>255</v>
      </c>
      <c r="D404" s="447" t="s">
        <v>255</v>
      </c>
      <c r="E404" s="447" t="s">
        <v>255</v>
      </c>
      <c r="F404" s="447" t="s">
        <v>255</v>
      </c>
      <c r="G404" s="387" t="s">
        <v>254</v>
      </c>
      <c r="H404" s="387" t="s">
        <v>250</v>
      </c>
      <c r="I404" s="387"/>
      <c r="J404" s="482" t="s">
        <v>443</v>
      </c>
      <c r="K404" s="482" t="s">
        <v>444</v>
      </c>
      <c r="L404" s="482" t="s">
        <v>445</v>
      </c>
      <c r="M404" s="387" t="s">
        <v>165</v>
      </c>
      <c r="N404" s="387" t="s">
        <v>166</v>
      </c>
      <c r="O404" s="362"/>
      <c r="P404" s="114"/>
    </row>
    <row r="405" spans="1:31" s="37" customFormat="1" ht="58.5" customHeight="1">
      <c r="A405" s="387"/>
      <c r="B405" s="448"/>
      <c r="C405" s="448"/>
      <c r="D405" s="448"/>
      <c r="E405" s="448"/>
      <c r="F405" s="448"/>
      <c r="G405" s="387"/>
      <c r="H405" s="358" t="s">
        <v>22</v>
      </c>
      <c r="I405" s="367" t="s">
        <v>256</v>
      </c>
      <c r="J405" s="482"/>
      <c r="K405" s="387"/>
      <c r="L405" s="387"/>
      <c r="M405" s="387"/>
      <c r="N405" s="387"/>
      <c r="O405" s="362"/>
      <c r="P405" s="114"/>
    </row>
    <row r="406" spans="1:31" s="37" customFormat="1">
      <c r="A406" s="358">
        <v>1</v>
      </c>
      <c r="B406" s="358">
        <v>2</v>
      </c>
      <c r="C406" s="358">
        <v>3</v>
      </c>
      <c r="D406" s="358">
        <v>4</v>
      </c>
      <c r="E406" s="358">
        <v>5</v>
      </c>
      <c r="F406" s="358">
        <v>6</v>
      </c>
      <c r="G406" s="358">
        <v>7</v>
      </c>
      <c r="H406" s="358">
        <v>8</v>
      </c>
      <c r="I406" s="358">
        <v>9</v>
      </c>
      <c r="J406" s="358">
        <v>10</v>
      </c>
      <c r="K406" s="358">
        <v>11</v>
      </c>
      <c r="L406" s="358">
        <v>12</v>
      </c>
      <c r="M406" s="358">
        <v>13</v>
      </c>
      <c r="N406" s="358">
        <v>14</v>
      </c>
      <c r="O406" s="362"/>
      <c r="P406" s="114"/>
    </row>
    <row r="407" spans="1:31" s="37" customFormat="1">
      <c r="A407" s="387" t="s">
        <v>21</v>
      </c>
      <c r="B407" s="387" t="s">
        <v>21</v>
      </c>
      <c r="C407" s="387" t="s">
        <v>21</v>
      </c>
      <c r="D407" s="387" t="s">
        <v>21</v>
      </c>
      <c r="E407" s="387" t="s">
        <v>21</v>
      </c>
      <c r="F407" s="387" t="s">
        <v>21</v>
      </c>
      <c r="G407" s="358" t="s">
        <v>21</v>
      </c>
      <c r="H407" s="358" t="s">
        <v>21</v>
      </c>
      <c r="I407" s="358" t="s">
        <v>21</v>
      </c>
      <c r="J407" s="358" t="s">
        <v>21</v>
      </c>
      <c r="K407" s="358" t="s">
        <v>21</v>
      </c>
      <c r="L407" s="358" t="s">
        <v>21</v>
      </c>
      <c r="M407" s="358" t="s">
        <v>21</v>
      </c>
      <c r="N407" s="358" t="s">
        <v>21</v>
      </c>
      <c r="O407" s="362"/>
      <c r="P407" s="114"/>
    </row>
    <row r="408" spans="1:31" s="37" customFormat="1">
      <c r="A408" s="387"/>
      <c r="B408" s="387"/>
      <c r="C408" s="387"/>
      <c r="D408" s="387"/>
      <c r="E408" s="387"/>
      <c r="F408" s="387"/>
      <c r="G408" s="358" t="s">
        <v>21</v>
      </c>
      <c r="H408" s="358" t="s">
        <v>21</v>
      </c>
      <c r="I408" s="358" t="s">
        <v>21</v>
      </c>
      <c r="J408" s="358" t="s">
        <v>21</v>
      </c>
      <c r="K408" s="358" t="s">
        <v>21</v>
      </c>
      <c r="L408" s="358" t="s">
        <v>21</v>
      </c>
      <c r="M408" s="358" t="s">
        <v>21</v>
      </c>
      <c r="N408" s="358" t="s">
        <v>21</v>
      </c>
      <c r="O408" s="362"/>
      <c r="P408" s="114"/>
    </row>
    <row r="409" spans="1:31" s="37" customFormat="1">
      <c r="A409" s="371"/>
      <c r="B409" s="371"/>
      <c r="C409" s="371"/>
      <c r="D409" s="371"/>
      <c r="E409" s="371"/>
      <c r="F409" s="371"/>
      <c r="G409" s="371"/>
      <c r="H409" s="371"/>
      <c r="I409" s="371"/>
      <c r="J409" s="371"/>
      <c r="K409" s="371"/>
      <c r="L409" s="371"/>
      <c r="M409" s="371"/>
      <c r="N409" s="371"/>
      <c r="O409" s="362"/>
      <c r="P409" s="114"/>
    </row>
    <row r="410" spans="1:31" s="37" customFormat="1">
      <c r="A410" s="423" t="s">
        <v>472</v>
      </c>
      <c r="B410" s="423"/>
      <c r="C410" s="423"/>
      <c r="D410" s="423"/>
      <c r="E410" s="423"/>
      <c r="F410" s="423"/>
      <c r="G410" s="423"/>
      <c r="H410" s="423"/>
      <c r="I410" s="423"/>
      <c r="J410" s="423"/>
      <c r="K410" s="119"/>
      <c r="L410" s="119"/>
      <c r="M410" s="120"/>
      <c r="N410" s="120"/>
      <c r="O410" s="120"/>
      <c r="P410" s="362"/>
      <c r="Q410" s="114"/>
    </row>
    <row r="411" spans="1:31" s="37" customFormat="1" ht="95.25" customHeight="1">
      <c r="A411" s="397" t="s">
        <v>252</v>
      </c>
      <c r="B411" s="387" t="s">
        <v>246</v>
      </c>
      <c r="C411" s="387"/>
      <c r="D411" s="387"/>
      <c r="E411" s="387" t="s">
        <v>247</v>
      </c>
      <c r="F411" s="387"/>
      <c r="G411" s="387" t="s">
        <v>251</v>
      </c>
      <c r="H411" s="387"/>
      <c r="I411" s="387"/>
      <c r="J411" s="405" t="s">
        <v>429</v>
      </c>
      <c r="K411" s="406"/>
      <c r="L411" s="407"/>
      <c r="M411" s="398" t="s">
        <v>262</v>
      </c>
      <c r="N411" s="399"/>
      <c r="O411" s="400"/>
      <c r="P411" s="387" t="s">
        <v>430</v>
      </c>
      <c r="Q411" s="387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482" t="s">
        <v>443</v>
      </c>
      <c r="K412" s="482" t="s">
        <v>444</v>
      </c>
      <c r="L412" s="482" t="s">
        <v>445</v>
      </c>
      <c r="M412" s="482" t="s">
        <v>443</v>
      </c>
      <c r="N412" s="482" t="s">
        <v>444</v>
      </c>
      <c r="O412" s="482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359" t="s">
        <v>256</v>
      </c>
      <c r="J413" s="482"/>
      <c r="K413" s="387"/>
      <c r="L413" s="387"/>
      <c r="M413" s="482"/>
      <c r="N413" s="387"/>
      <c r="O413" s="387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6">
        <v>1</v>
      </c>
      <c r="B414" s="366">
        <v>2</v>
      </c>
      <c r="C414" s="366">
        <v>3</v>
      </c>
      <c r="D414" s="369">
        <v>4</v>
      </c>
      <c r="E414" s="366">
        <v>5</v>
      </c>
      <c r="F414" s="366">
        <v>6</v>
      </c>
      <c r="G414" s="370">
        <v>7</v>
      </c>
      <c r="H414" s="366">
        <v>8</v>
      </c>
      <c r="I414" s="366">
        <v>9</v>
      </c>
      <c r="J414" s="358">
        <v>10</v>
      </c>
      <c r="K414" s="366">
        <v>11</v>
      </c>
      <c r="L414" s="366">
        <v>12</v>
      </c>
      <c r="M414" s="366">
        <v>13</v>
      </c>
      <c r="N414" s="366">
        <v>14</v>
      </c>
      <c r="O414" s="366">
        <v>15</v>
      </c>
      <c r="P414" s="366">
        <v>16</v>
      </c>
      <c r="Q414" s="366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366" t="s">
        <v>21</v>
      </c>
      <c r="H415" s="366" t="s">
        <v>21</v>
      </c>
      <c r="I415" s="366" t="s">
        <v>21</v>
      </c>
      <c r="J415" s="358" t="s">
        <v>21</v>
      </c>
      <c r="K415" s="366" t="s">
        <v>21</v>
      </c>
      <c r="L415" s="366" t="s">
        <v>21</v>
      </c>
      <c r="M415" s="366" t="s">
        <v>21</v>
      </c>
      <c r="N415" s="366" t="s">
        <v>21</v>
      </c>
      <c r="O415" s="366" t="s">
        <v>21</v>
      </c>
      <c r="P415" s="366" t="s">
        <v>21</v>
      </c>
      <c r="Q415" s="366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366" t="s">
        <v>21</v>
      </c>
      <c r="H416" s="366" t="s">
        <v>21</v>
      </c>
      <c r="I416" s="366" t="s">
        <v>21</v>
      </c>
      <c r="J416" s="358" t="s">
        <v>21</v>
      </c>
      <c r="K416" s="366" t="s">
        <v>21</v>
      </c>
      <c r="L416" s="366" t="s">
        <v>21</v>
      </c>
      <c r="M416" s="366" t="s">
        <v>21</v>
      </c>
      <c r="N416" s="366" t="s">
        <v>21</v>
      </c>
      <c r="O416" s="366" t="s">
        <v>21</v>
      </c>
      <c r="P416" s="366" t="s">
        <v>21</v>
      </c>
      <c r="Q416" s="366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8"/>
      <c r="B417" s="368"/>
      <c r="C417" s="368"/>
      <c r="D417" s="81"/>
      <c r="E417" s="368"/>
      <c r="F417" s="368"/>
      <c r="G417" s="82"/>
      <c r="H417" s="368"/>
      <c r="I417" s="368"/>
      <c r="J417" s="371"/>
      <c r="K417" s="368"/>
      <c r="L417" s="368"/>
      <c r="M417" s="368"/>
      <c r="N417" s="368"/>
      <c r="O417" s="368"/>
      <c r="P417" s="368"/>
      <c r="Q417" s="368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22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24" t="s">
        <v>245</v>
      </c>
      <c r="B419" s="424"/>
      <c r="C419" s="424"/>
      <c r="D419" s="424"/>
      <c r="E419" s="424"/>
      <c r="F419" s="424"/>
      <c r="G419" s="424"/>
      <c r="H419" s="424"/>
      <c r="I419" s="424"/>
      <c r="J419" s="424"/>
      <c r="K419" s="424"/>
      <c r="L419" s="424"/>
      <c r="M419" s="424"/>
      <c r="N419" s="424"/>
      <c r="O419" s="424"/>
      <c r="P419" s="6"/>
    </row>
    <row r="420" spans="1:3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6"/>
    </row>
    <row r="421" spans="1:3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>
      <c r="A425" s="422" t="s">
        <v>75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6"/>
      <c r="N427" s="6"/>
      <c r="O427" s="6"/>
      <c r="P427" s="6"/>
    </row>
    <row r="428" spans="1:31" ht="18.75" customHeight="1">
      <c r="A428" s="415" t="s">
        <v>78</v>
      </c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6"/>
    </row>
    <row r="429" spans="1:31" ht="60.75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</row>
    <row r="430" spans="1:31" ht="60.75" customHeight="1">
      <c r="A430" s="415" t="s">
        <v>122</v>
      </c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6"/>
    </row>
    <row r="432" spans="1:31" ht="18.75" customHeight="1">
      <c r="A432" s="10" t="s">
        <v>80</v>
      </c>
      <c r="B432" s="383" t="s">
        <v>81</v>
      </c>
      <c r="C432" s="388"/>
      <c r="D432" s="384"/>
      <c r="E432" s="502" t="s">
        <v>82</v>
      </c>
      <c r="F432" s="503"/>
      <c r="G432" s="503"/>
      <c r="H432" s="503"/>
      <c r="I432" s="503"/>
      <c r="J432" s="503"/>
      <c r="K432" s="503"/>
      <c r="L432" s="504"/>
      <c r="M432" s="6"/>
      <c r="N432" s="6"/>
      <c r="O432" s="6"/>
      <c r="P432" s="6"/>
    </row>
    <row r="433" spans="1:16">
      <c r="A433" s="10">
        <v>1</v>
      </c>
      <c r="B433" s="383">
        <v>2</v>
      </c>
      <c r="C433" s="388"/>
      <c r="D433" s="384"/>
      <c r="E433" s="412">
        <v>3</v>
      </c>
      <c r="F433" s="413"/>
      <c r="G433" s="413"/>
      <c r="H433" s="413"/>
      <c r="I433" s="413"/>
      <c r="J433" s="413"/>
      <c r="K433" s="413"/>
      <c r="L433" s="414"/>
      <c r="M433" s="6"/>
      <c r="N433" s="6"/>
      <c r="O433" s="6"/>
      <c r="P433" s="6"/>
    </row>
    <row r="434" spans="1:16" ht="25.5" customHeight="1">
      <c r="A434" s="10" t="s">
        <v>83</v>
      </c>
      <c r="B434" s="383" t="s">
        <v>228</v>
      </c>
      <c r="C434" s="388"/>
      <c r="D434" s="384"/>
      <c r="E434" s="412" t="s">
        <v>84</v>
      </c>
      <c r="F434" s="413"/>
      <c r="G434" s="413"/>
      <c r="H434" s="413"/>
      <c r="I434" s="413"/>
      <c r="J434" s="413"/>
      <c r="K434" s="413"/>
      <c r="L434" s="414"/>
      <c r="M434" s="6"/>
      <c r="N434" s="6"/>
      <c r="O434" s="6"/>
      <c r="P434" s="6"/>
    </row>
    <row r="435" spans="1:16" ht="42.75" customHeight="1">
      <c r="A435" s="10" t="s">
        <v>85</v>
      </c>
      <c r="B435" s="383" t="s">
        <v>86</v>
      </c>
      <c r="C435" s="388"/>
      <c r="D435" s="384"/>
      <c r="E435" s="412" t="s">
        <v>84</v>
      </c>
      <c r="F435" s="413"/>
      <c r="G435" s="413"/>
      <c r="H435" s="413"/>
      <c r="I435" s="413"/>
      <c r="J435" s="413"/>
      <c r="K435" s="413"/>
      <c r="L435" s="414"/>
      <c r="M435" s="6"/>
      <c r="N435" s="6"/>
      <c r="O435" s="6"/>
      <c r="P435" s="6"/>
    </row>
    <row r="436" spans="1:16" ht="42" customHeight="1">
      <c r="A436" s="10" t="s">
        <v>87</v>
      </c>
      <c r="B436" s="383" t="s">
        <v>199</v>
      </c>
      <c r="C436" s="388"/>
      <c r="D436" s="384"/>
      <c r="E436" s="412" t="s">
        <v>84</v>
      </c>
      <c r="F436" s="413"/>
      <c r="G436" s="413"/>
      <c r="H436" s="413"/>
      <c r="I436" s="413"/>
      <c r="J436" s="413"/>
      <c r="K436" s="413"/>
      <c r="L436" s="414"/>
      <c r="M436" s="6"/>
      <c r="N436" s="6"/>
      <c r="O436" s="6"/>
      <c r="P436" s="6"/>
    </row>
    <row r="437" spans="1:16">
      <c r="A437" s="411" t="s">
        <v>88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>
      <c r="A438" s="411" t="s">
        <v>89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6"/>
    </row>
    <row r="440" spans="1:16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21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 ht="62.2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6"/>
    </row>
    <row r="443" spans="1:16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6"/>
    </row>
    <row r="444" spans="1:16" ht="7.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hidden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ht="17.25" customHeight="1">
      <c r="A446" s="268" t="s">
        <v>304</v>
      </c>
      <c r="B446" s="6"/>
      <c r="C446" s="6"/>
      <c r="D446" s="6"/>
      <c r="E446" s="6"/>
      <c r="F446" s="6"/>
      <c r="G446" s="6"/>
      <c r="H446" s="6"/>
      <c r="I446" s="6"/>
      <c r="J446" s="6"/>
      <c r="K446" s="268" t="s">
        <v>428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8" spans="10:12">
      <c r="J538" s="385" t="s">
        <v>324</v>
      </c>
      <c r="K538" s="385" t="s">
        <v>325</v>
      </c>
      <c r="L538" s="385" t="s">
        <v>326</v>
      </c>
    </row>
    <row r="539" spans="10:12">
      <c r="J539" s="385"/>
      <c r="K539" s="385"/>
      <c r="L539" s="386"/>
    </row>
    <row r="546" spans="10:15">
      <c r="J546" s="385" t="s">
        <v>324</v>
      </c>
      <c r="K546" s="385" t="s">
        <v>325</v>
      </c>
      <c r="L546" s="385" t="s">
        <v>326</v>
      </c>
      <c r="M546" s="385" t="s">
        <v>324</v>
      </c>
      <c r="N546" s="385" t="s">
        <v>325</v>
      </c>
      <c r="O546" s="385" t="s">
        <v>326</v>
      </c>
    </row>
    <row r="547" spans="10:15">
      <c r="J547" s="385"/>
      <c r="K547" s="385"/>
      <c r="L547" s="386"/>
      <c r="M547" s="385"/>
      <c r="N547" s="385"/>
      <c r="O547" s="386"/>
    </row>
  </sheetData>
  <mergeCells count="667">
    <mergeCell ref="B351:B353"/>
    <mergeCell ref="C351:C353"/>
    <mergeCell ref="D351:D353"/>
    <mergeCell ref="E351:E353"/>
    <mergeCell ref="F351:F353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180:A183"/>
    <mergeCell ref="B180:B183"/>
    <mergeCell ref="C180:C183"/>
    <mergeCell ref="D180:D183"/>
    <mergeCell ref="E180:E183"/>
    <mergeCell ref="F180:F183"/>
    <mergeCell ref="G180:I180"/>
    <mergeCell ref="G181:I181"/>
    <mergeCell ref="G182:I182"/>
    <mergeCell ref="G183:I183"/>
    <mergeCell ref="B184:B187"/>
    <mergeCell ref="C184:C187"/>
    <mergeCell ref="D184:D187"/>
    <mergeCell ref="E184:E187"/>
    <mergeCell ref="F184:F187"/>
    <mergeCell ref="G176:I176"/>
    <mergeCell ref="G177:I177"/>
    <mergeCell ref="G178:I178"/>
    <mergeCell ref="G179:I179"/>
    <mergeCell ref="C120:C123"/>
    <mergeCell ref="D120:D123"/>
    <mergeCell ref="E120:E123"/>
    <mergeCell ref="F120:F123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J538:J539"/>
    <mergeCell ref="K538:K539"/>
    <mergeCell ref="L538:L539"/>
    <mergeCell ref="J546:J547"/>
    <mergeCell ref="K546:K547"/>
    <mergeCell ref="L546:L547"/>
    <mergeCell ref="M546:M547"/>
    <mergeCell ref="N546:N547"/>
    <mergeCell ref="O546:O547"/>
    <mergeCell ref="A386:K386"/>
    <mergeCell ref="B367:D368"/>
    <mergeCell ref="E367:F368"/>
    <mergeCell ref="G367:I367"/>
    <mergeCell ref="A380:O380"/>
    <mergeCell ref="A385:F385"/>
    <mergeCell ref="M342:M343"/>
    <mergeCell ref="N342:N343"/>
    <mergeCell ref="A341:A343"/>
    <mergeCell ref="B341:D342"/>
    <mergeCell ref="E341:F342"/>
    <mergeCell ref="F345:F347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F348:F350"/>
    <mergeCell ref="A351:A353"/>
    <mergeCell ref="B433:D433"/>
    <mergeCell ref="E433:L433"/>
    <mergeCell ref="B434:D434"/>
    <mergeCell ref="E434:L434"/>
    <mergeCell ref="A426:L426"/>
    <mergeCell ref="A427:L427"/>
    <mergeCell ref="A428:O428"/>
    <mergeCell ref="E432:L432"/>
    <mergeCell ref="A431:O431"/>
    <mergeCell ref="A439:O439"/>
    <mergeCell ref="A441:O441"/>
    <mergeCell ref="A442:O442"/>
    <mergeCell ref="A443:O443"/>
    <mergeCell ref="B435:D435"/>
    <mergeCell ref="E435:L435"/>
    <mergeCell ref="B436:D436"/>
    <mergeCell ref="E436:L436"/>
    <mergeCell ref="A437:O437"/>
    <mergeCell ref="A438:O438"/>
    <mergeCell ref="A440:O440"/>
    <mergeCell ref="A419:O419"/>
    <mergeCell ref="A340:J340"/>
    <mergeCell ref="J367:L367"/>
    <mergeCell ref="M367:O367"/>
    <mergeCell ref="A336:L336"/>
    <mergeCell ref="A338:L338"/>
    <mergeCell ref="A339:J339"/>
    <mergeCell ref="M336:M338"/>
    <mergeCell ref="N336:N338"/>
    <mergeCell ref="G342:G343"/>
    <mergeCell ref="H342:I342"/>
    <mergeCell ref="J342:J343"/>
    <mergeCell ref="K342:K343"/>
    <mergeCell ref="A395:D395"/>
    <mergeCell ref="E395:G395"/>
    <mergeCell ref="H395:L395"/>
    <mergeCell ref="A394:D394"/>
    <mergeCell ref="E394:G394"/>
    <mergeCell ref="A387:K387"/>
    <mergeCell ref="A388:K388"/>
    <mergeCell ref="A389:I389"/>
    <mergeCell ref="L342:L343"/>
    <mergeCell ref="A367:A369"/>
    <mergeCell ref="A410:J410"/>
    <mergeCell ref="B329:D329"/>
    <mergeCell ref="E329:I329"/>
    <mergeCell ref="A323:F323"/>
    <mergeCell ref="A324:K324"/>
    <mergeCell ref="A325:K325"/>
    <mergeCell ref="A326:K326"/>
    <mergeCell ref="A327:I327"/>
    <mergeCell ref="G341:I341"/>
    <mergeCell ref="M341:N341"/>
    <mergeCell ref="B328:D328"/>
    <mergeCell ref="E328:I328"/>
    <mergeCell ref="A330:A331"/>
    <mergeCell ref="B330:D330"/>
    <mergeCell ref="E330:I330"/>
    <mergeCell ref="B331:D331"/>
    <mergeCell ref="E331:I331"/>
    <mergeCell ref="J341:L341"/>
    <mergeCell ref="A332:A333"/>
    <mergeCell ref="B332:D332"/>
    <mergeCell ref="E332:I332"/>
    <mergeCell ref="B333:D333"/>
    <mergeCell ref="E333:I333"/>
    <mergeCell ref="J291:J292"/>
    <mergeCell ref="K291:K292"/>
    <mergeCell ref="L291:L292"/>
    <mergeCell ref="M291:M292"/>
    <mergeCell ref="N291:N292"/>
    <mergeCell ref="O291:O292"/>
    <mergeCell ref="A288:O288"/>
    <mergeCell ref="A289:J289"/>
    <mergeCell ref="A290:A292"/>
    <mergeCell ref="B290:D291"/>
    <mergeCell ref="E290:F291"/>
    <mergeCell ref="G290:I290"/>
    <mergeCell ref="J290:L290"/>
    <mergeCell ref="M290:O290"/>
    <mergeCell ref="G291:G292"/>
    <mergeCell ref="H291:I291"/>
    <mergeCell ref="J282:L282"/>
    <mergeCell ref="G283:G284"/>
    <mergeCell ref="H283:I283"/>
    <mergeCell ref="J283:J284"/>
    <mergeCell ref="K283:K284"/>
    <mergeCell ref="L283:L284"/>
    <mergeCell ref="G282:I282"/>
    <mergeCell ref="A274:A275"/>
    <mergeCell ref="B274:D274"/>
    <mergeCell ref="E274:I274"/>
    <mergeCell ref="B275:D275"/>
    <mergeCell ref="E275:I275"/>
    <mergeCell ref="A282:A284"/>
    <mergeCell ref="B282:D283"/>
    <mergeCell ref="A278:L278"/>
    <mergeCell ref="E282:F283"/>
    <mergeCell ref="O250:O251"/>
    <mergeCell ref="B271:D271"/>
    <mergeCell ref="E271:I271"/>
    <mergeCell ref="A272:A273"/>
    <mergeCell ref="B272:D272"/>
    <mergeCell ref="E272:I272"/>
    <mergeCell ref="B273:D273"/>
    <mergeCell ref="E273:I273"/>
    <mergeCell ref="A266:K266"/>
    <mergeCell ref="A267:K267"/>
    <mergeCell ref="A268:K268"/>
    <mergeCell ref="A269:I269"/>
    <mergeCell ref="B270:D270"/>
    <mergeCell ref="E270:I270"/>
    <mergeCell ref="K242:K243"/>
    <mergeCell ref="L242:L243"/>
    <mergeCell ref="A393:D393"/>
    <mergeCell ref="E393:G393"/>
    <mergeCell ref="H393:L393"/>
    <mergeCell ref="A318:K318"/>
    <mergeCell ref="A316:O316"/>
    <mergeCell ref="A281:J281"/>
    <mergeCell ref="A280:L280"/>
    <mergeCell ref="A279:L279"/>
    <mergeCell ref="A260:O260"/>
    <mergeCell ref="A261:K261"/>
    <mergeCell ref="E262:K262"/>
    <mergeCell ref="E263:K263"/>
    <mergeCell ref="E264:K264"/>
    <mergeCell ref="A265:F265"/>
    <mergeCell ref="M249:O249"/>
    <mergeCell ref="G250:G251"/>
    <mergeCell ref="H250:I250"/>
    <mergeCell ref="J250:J251"/>
    <mergeCell ref="K250:K251"/>
    <mergeCell ref="L250:L251"/>
    <mergeCell ref="M250:M251"/>
    <mergeCell ref="N250:N251"/>
    <mergeCell ref="G205:G206"/>
    <mergeCell ref="M205:M206"/>
    <mergeCell ref="N205:N206"/>
    <mergeCell ref="A166:L166"/>
    <mergeCell ref="A168:A170"/>
    <mergeCell ref="B168:D169"/>
    <mergeCell ref="E168:F169"/>
    <mergeCell ref="E204:F205"/>
    <mergeCell ref="G204:I204"/>
    <mergeCell ref="J204:L204"/>
    <mergeCell ref="A172:A175"/>
    <mergeCell ref="B172:B175"/>
    <mergeCell ref="C172:C175"/>
    <mergeCell ref="D172:D175"/>
    <mergeCell ref="E172:E175"/>
    <mergeCell ref="F172:F175"/>
    <mergeCell ref="L169:L170"/>
    <mergeCell ref="A176:A179"/>
    <mergeCell ref="B176:B179"/>
    <mergeCell ref="C176:C179"/>
    <mergeCell ref="D176:D179"/>
    <mergeCell ref="E176:E179"/>
    <mergeCell ref="F176:F179"/>
    <mergeCell ref="A184:A187"/>
    <mergeCell ref="E234:G234"/>
    <mergeCell ref="H234:L234"/>
    <mergeCell ref="A234:D234"/>
    <mergeCell ref="A203:J203"/>
    <mergeCell ref="A392:D392"/>
    <mergeCell ref="E392:G392"/>
    <mergeCell ref="H392:L392"/>
    <mergeCell ref="E223:K223"/>
    <mergeCell ref="A224:F224"/>
    <mergeCell ref="A225:K225"/>
    <mergeCell ref="A226:K226"/>
    <mergeCell ref="A227:K227"/>
    <mergeCell ref="A228:I228"/>
    <mergeCell ref="A231:D231"/>
    <mergeCell ref="H205:I205"/>
    <mergeCell ref="J205:J206"/>
    <mergeCell ref="K205:K206"/>
    <mergeCell ref="L205:L206"/>
    <mergeCell ref="A204:A206"/>
    <mergeCell ref="B204:D205"/>
    <mergeCell ref="A237:L237"/>
    <mergeCell ref="A218:O218"/>
    <mergeCell ref="O205:O206"/>
    <mergeCell ref="M204:O204"/>
    <mergeCell ref="M163:M165"/>
    <mergeCell ref="N163:N165"/>
    <mergeCell ref="A155:K155"/>
    <mergeCell ref="A156:I156"/>
    <mergeCell ref="A162:D162"/>
    <mergeCell ref="A167:J167"/>
    <mergeCell ref="H160:L160"/>
    <mergeCell ref="H159:L159"/>
    <mergeCell ref="A163:L163"/>
    <mergeCell ref="A99:J99"/>
    <mergeCell ref="A100:A102"/>
    <mergeCell ref="B100:D101"/>
    <mergeCell ref="A164:L164"/>
    <mergeCell ref="G100:I100"/>
    <mergeCell ref="J100:L100"/>
    <mergeCell ref="G101:G102"/>
    <mergeCell ref="H101:I101"/>
    <mergeCell ref="J101:J102"/>
    <mergeCell ref="K101:K102"/>
    <mergeCell ref="L101:L102"/>
    <mergeCell ref="G133:I133"/>
    <mergeCell ref="H158:L158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A120:A123"/>
    <mergeCell ref="B120:B123"/>
    <mergeCell ref="A87:I87"/>
    <mergeCell ref="A365:J365"/>
    <mergeCell ref="A335:L335"/>
    <mergeCell ref="E322:K322"/>
    <mergeCell ref="E321:K321"/>
    <mergeCell ref="E320:K320"/>
    <mergeCell ref="A91:D91"/>
    <mergeCell ref="E91:G91"/>
    <mergeCell ref="H91:L91"/>
    <mergeCell ref="E319:K319"/>
    <mergeCell ref="A148:K148"/>
    <mergeCell ref="E149:K149"/>
    <mergeCell ref="E150:K150"/>
    <mergeCell ref="J134:J135"/>
    <mergeCell ref="K134:K135"/>
    <mergeCell ref="A146:O146"/>
    <mergeCell ref="A147:O147"/>
    <mergeCell ref="D104:D107"/>
    <mergeCell ref="E104:E107"/>
    <mergeCell ref="F104:F107"/>
    <mergeCell ref="E151:K151"/>
    <mergeCell ref="A152:F152"/>
    <mergeCell ref="A153:K153"/>
    <mergeCell ref="A154:K154"/>
    <mergeCell ref="A85:K85"/>
    <mergeCell ref="A86:K86"/>
    <mergeCell ref="N65:N66"/>
    <mergeCell ref="O65:O66"/>
    <mergeCell ref="A77:O77"/>
    <mergeCell ref="A78:O78"/>
    <mergeCell ref="A79:K79"/>
    <mergeCell ref="E80:K80"/>
    <mergeCell ref="E64:F65"/>
    <mergeCell ref="G64:I64"/>
    <mergeCell ref="J64:L64"/>
    <mergeCell ref="M64:O64"/>
    <mergeCell ref="G65:G66"/>
    <mergeCell ref="H65:I65"/>
    <mergeCell ref="J65:J66"/>
    <mergeCell ref="K65:K66"/>
    <mergeCell ref="L65:L66"/>
    <mergeCell ref="M65:M66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M40:N40"/>
    <mergeCell ref="M41:M42"/>
    <mergeCell ref="N41:N42"/>
    <mergeCell ref="P64:Q64"/>
    <mergeCell ref="P65:P66"/>
    <mergeCell ref="Q65:Q66"/>
    <mergeCell ref="A62:O62"/>
    <mergeCell ref="A63:J63"/>
    <mergeCell ref="A64:A66"/>
    <mergeCell ref="B64:D65"/>
    <mergeCell ref="K41:K42"/>
    <mergeCell ref="L41:L42"/>
    <mergeCell ref="A44:A47"/>
    <mergeCell ref="B44:B47"/>
    <mergeCell ref="C44:C47"/>
    <mergeCell ref="D44:D47"/>
    <mergeCell ref="E44:E47"/>
    <mergeCell ref="F44:F47"/>
    <mergeCell ref="A48:A51"/>
    <mergeCell ref="B48:B51"/>
    <mergeCell ref="C48:C51"/>
    <mergeCell ref="D48:D51"/>
    <mergeCell ref="E48:E51"/>
    <mergeCell ref="F48:F51"/>
    <mergeCell ref="P133:Q133"/>
    <mergeCell ref="P134:P135"/>
    <mergeCell ref="Q134:Q135"/>
    <mergeCell ref="M95:M97"/>
    <mergeCell ref="N95:N97"/>
    <mergeCell ref="A131:O131"/>
    <mergeCell ref="A132:J132"/>
    <mergeCell ref="A133:A135"/>
    <mergeCell ref="B133:D134"/>
    <mergeCell ref="E133:F134"/>
    <mergeCell ref="M133:O133"/>
    <mergeCell ref="G134:G135"/>
    <mergeCell ref="O134:O135"/>
    <mergeCell ref="A104:A107"/>
    <mergeCell ref="B104:B107"/>
    <mergeCell ref="C104:C107"/>
    <mergeCell ref="L134:L135"/>
    <mergeCell ref="J133:L133"/>
    <mergeCell ref="M100:N100"/>
    <mergeCell ref="M101:M102"/>
    <mergeCell ref="N101:N102"/>
    <mergeCell ref="M134:M135"/>
    <mergeCell ref="N134:N135"/>
    <mergeCell ref="H134:I134"/>
    <mergeCell ref="A233:D233"/>
    <mergeCell ref="E233:G233"/>
    <mergeCell ref="A229:D229"/>
    <mergeCell ref="E229:G229"/>
    <mergeCell ref="A407:A408"/>
    <mergeCell ref="B407:B408"/>
    <mergeCell ref="C407:C408"/>
    <mergeCell ref="D407:D408"/>
    <mergeCell ref="A277:L277"/>
    <mergeCell ref="A247:O247"/>
    <mergeCell ref="H233:L233"/>
    <mergeCell ref="H232:L232"/>
    <mergeCell ref="H231:L231"/>
    <mergeCell ref="H230:L230"/>
    <mergeCell ref="M277:M279"/>
    <mergeCell ref="N277:N279"/>
    <mergeCell ref="M236:M238"/>
    <mergeCell ref="N236:N238"/>
    <mergeCell ref="A239:L239"/>
    <mergeCell ref="A240:J240"/>
    <mergeCell ref="A241:A243"/>
    <mergeCell ref="B241:D242"/>
    <mergeCell ref="H394:L394"/>
    <mergeCell ref="A236:L236"/>
    <mergeCell ref="A421:L421"/>
    <mergeCell ref="A420:O420"/>
    <mergeCell ref="E384:K384"/>
    <mergeCell ref="E383:K383"/>
    <mergeCell ref="E382:K382"/>
    <mergeCell ref="A381:K381"/>
    <mergeCell ref="H391:L391"/>
    <mergeCell ref="M241:N241"/>
    <mergeCell ref="M242:M243"/>
    <mergeCell ref="N242:N243"/>
    <mergeCell ref="H390:L390"/>
    <mergeCell ref="A248:J248"/>
    <mergeCell ref="A249:A251"/>
    <mergeCell ref="B249:D250"/>
    <mergeCell ref="E249:F250"/>
    <mergeCell ref="G249:I249"/>
    <mergeCell ref="J249:L249"/>
    <mergeCell ref="A259:O259"/>
    <mergeCell ref="E241:F242"/>
    <mergeCell ref="G241:I241"/>
    <mergeCell ref="J241:L241"/>
    <mergeCell ref="G242:G243"/>
    <mergeCell ref="H242:I242"/>
    <mergeCell ref="J242:J243"/>
    <mergeCell ref="A425:L425"/>
    <mergeCell ref="A424:L424"/>
    <mergeCell ref="A423:L423"/>
    <mergeCell ref="A422:L422"/>
    <mergeCell ref="B432:D432"/>
    <mergeCell ref="A429:O429"/>
    <mergeCell ref="A430:O430"/>
    <mergeCell ref="P249:Q249"/>
    <mergeCell ref="P250:P251"/>
    <mergeCell ref="Q250:Q251"/>
    <mergeCell ref="P290:Q290"/>
    <mergeCell ref="P291:P292"/>
    <mergeCell ref="Q291:Q292"/>
    <mergeCell ref="M282:N282"/>
    <mergeCell ref="M283:M284"/>
    <mergeCell ref="N283:N284"/>
    <mergeCell ref="M368:M369"/>
    <mergeCell ref="N368:N369"/>
    <mergeCell ref="O368:O369"/>
    <mergeCell ref="P368:P369"/>
    <mergeCell ref="A391:D391"/>
    <mergeCell ref="E391:G391"/>
    <mergeCell ref="A390:D390"/>
    <mergeCell ref="E390:G390"/>
    <mergeCell ref="P367:Q367"/>
    <mergeCell ref="G368:G369"/>
    <mergeCell ref="H368:I368"/>
    <mergeCell ref="J368:J369"/>
    <mergeCell ref="K368:K369"/>
    <mergeCell ref="L368:L369"/>
    <mergeCell ref="A159:D159"/>
    <mergeCell ref="E159:G159"/>
    <mergeCell ref="Q368:Q369"/>
    <mergeCell ref="E162:G162"/>
    <mergeCell ref="H162:L162"/>
    <mergeCell ref="A230:D230"/>
    <mergeCell ref="E230:G230"/>
    <mergeCell ref="E222:K222"/>
    <mergeCell ref="E221:K221"/>
    <mergeCell ref="A220:K220"/>
    <mergeCell ref="A219:O219"/>
    <mergeCell ref="H229:L229"/>
    <mergeCell ref="E231:G231"/>
    <mergeCell ref="P204:Q204"/>
    <mergeCell ref="P205:P206"/>
    <mergeCell ref="Q205:Q206"/>
    <mergeCell ref="A232:D232"/>
    <mergeCell ref="E232:G232"/>
    <mergeCell ref="H88:L88"/>
    <mergeCell ref="A89:D89"/>
    <mergeCell ref="E89:G89"/>
    <mergeCell ref="A160:D160"/>
    <mergeCell ref="E160:G160"/>
    <mergeCell ref="A161:D161"/>
    <mergeCell ref="E161:G161"/>
    <mergeCell ref="H157:L157"/>
    <mergeCell ref="A158:D158"/>
    <mergeCell ref="E158:G158"/>
    <mergeCell ref="A157:D157"/>
    <mergeCell ref="E157:G157"/>
    <mergeCell ref="H89:L89"/>
    <mergeCell ref="A90:D90"/>
    <mergeCell ref="E90:G90"/>
    <mergeCell ref="H90:L90"/>
    <mergeCell ref="A95:L95"/>
    <mergeCell ref="E92:G92"/>
    <mergeCell ref="H92:L92"/>
    <mergeCell ref="A92:D92"/>
    <mergeCell ref="E100:F101"/>
    <mergeCell ref="H161:L161"/>
    <mergeCell ref="A96:L96"/>
    <mergeCell ref="A98:L98"/>
    <mergeCell ref="A411:A413"/>
    <mergeCell ref="E411:F411"/>
    <mergeCell ref="G411:I411"/>
    <mergeCell ref="J411:L411"/>
    <mergeCell ref="M411:O411"/>
    <mergeCell ref="L412:L413"/>
    <mergeCell ref="M412:M413"/>
    <mergeCell ref="N412:N413"/>
    <mergeCell ref="O412:O413"/>
    <mergeCell ref="J403:L403"/>
    <mergeCell ref="L404:L405"/>
    <mergeCell ref="F404:F405"/>
    <mergeCell ref="G404:G405"/>
    <mergeCell ref="P412:P413"/>
    <mergeCell ref="Q412:Q413"/>
    <mergeCell ref="A415:A416"/>
    <mergeCell ref="B415:B416"/>
    <mergeCell ref="C415:C416"/>
    <mergeCell ref="D415:D416"/>
    <mergeCell ref="E415:E416"/>
    <mergeCell ref="F415:F416"/>
    <mergeCell ref="P411:Q411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K412:K413"/>
    <mergeCell ref="E407:E408"/>
    <mergeCell ref="F407:F408"/>
    <mergeCell ref="L15:M15"/>
    <mergeCell ref="N15:O15"/>
    <mergeCell ref="M404:M405"/>
    <mergeCell ref="N404:N405"/>
    <mergeCell ref="B411:D411"/>
    <mergeCell ref="M403:N403"/>
    <mergeCell ref="B404:B405"/>
    <mergeCell ref="C404:C405"/>
    <mergeCell ref="D404:D405"/>
    <mergeCell ref="E404:E405"/>
    <mergeCell ref="A396:O396"/>
    <mergeCell ref="A398:L398"/>
    <mergeCell ref="M398:M400"/>
    <mergeCell ref="N398:N400"/>
    <mergeCell ref="A399:L399"/>
    <mergeCell ref="A401:L401"/>
    <mergeCell ref="H404:I404"/>
    <mergeCell ref="J404:J405"/>
    <mergeCell ref="K404:K405"/>
    <mergeCell ref="A402:J402"/>
    <mergeCell ref="A403:A405"/>
    <mergeCell ref="B403:D403"/>
    <mergeCell ref="E403:F403"/>
    <mergeCell ref="G403:I403"/>
    <mergeCell ref="O168:P168"/>
    <mergeCell ref="O169:O170"/>
    <mergeCell ref="P169:P170"/>
    <mergeCell ref="M169:M170"/>
    <mergeCell ref="N169:N170"/>
    <mergeCell ref="G169:G170"/>
    <mergeCell ref="G168:I168"/>
    <mergeCell ref="H169:I169"/>
    <mergeCell ref="J168:L168"/>
    <mergeCell ref="M168:N168"/>
    <mergeCell ref="J169:J170"/>
    <mergeCell ref="K169:K170"/>
    <mergeCell ref="A124:A127"/>
    <mergeCell ref="B124:B127"/>
    <mergeCell ref="C124:C127"/>
    <mergeCell ref="D124:D127"/>
    <mergeCell ref="E124:E127"/>
    <mergeCell ref="F124:F127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88:D88"/>
    <mergeCell ref="E88:G88"/>
    <mergeCell ref="E81:K81"/>
    <mergeCell ref="E82:K82"/>
    <mergeCell ref="A83:F83"/>
    <mergeCell ref="A84:K84"/>
  </mergeCell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3" manualBreakCount="3">
    <brk id="33" max="16" man="1"/>
    <brk id="230" max="16" man="1"/>
    <brk id="364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3:AE546"/>
  <sheetViews>
    <sheetView view="pageBreakPreview" topLeftCell="A227" zoomScale="80" zoomScaleSheetLayoutView="80" workbookViewId="0">
      <selection activeCell="A399" sqref="A399:L399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454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79" t="s">
        <v>163</v>
      </c>
      <c r="M15" s="479"/>
      <c r="N15" s="480" t="s">
        <v>314</v>
      </c>
      <c r="O15" s="48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92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145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227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7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211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47.25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72.75" customHeight="1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47.25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93.75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0.75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hidden="1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47.25" hidden="1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93.75" hidden="1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0.75" hidden="1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314</v>
      </c>
      <c r="K68" s="10">
        <v>314</v>
      </c>
      <c r="L68" s="10">
        <v>314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31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31</v>
      </c>
      <c r="K70" s="10">
        <v>31</v>
      </c>
      <c r="L70" s="10">
        <v>31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3</v>
      </c>
      <c r="R70" s="3" t="s">
        <v>335</v>
      </c>
    </row>
    <row r="71" spans="1:18" ht="93.75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2</v>
      </c>
      <c r="K71" s="10">
        <v>2</v>
      </c>
      <c r="L71" s="10"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336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1">J72</f>
        <v>0</v>
      </c>
      <c r="L72" s="10">
        <f t="shared" ref="L72:L73" si="2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hidden="1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1"/>
        <v>0</v>
      </c>
      <c r="L73" s="10">
        <f t="shared" si="2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333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347</v>
      </c>
      <c r="K76" s="10">
        <f>SUM(K68:K75)</f>
        <v>347</v>
      </c>
      <c r="L76" s="10">
        <f>SUM(L68:L75)</f>
        <v>347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35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2" t="s">
        <v>409</v>
      </c>
      <c r="B85" s="442"/>
      <c r="C85" s="442"/>
      <c r="D85" s="442"/>
      <c r="E85" s="442"/>
      <c r="F85" s="442"/>
      <c r="G85" s="442"/>
      <c r="H85" s="442"/>
      <c r="I85" s="442"/>
      <c r="J85" s="442"/>
      <c r="K85" s="442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6"/>
      <c r="N88" s="6"/>
      <c r="O88" s="6"/>
      <c r="P88" s="6"/>
    </row>
    <row r="89" spans="1:16">
      <c r="A89" s="385">
        <v>1</v>
      </c>
      <c r="B89" s="385"/>
      <c r="C89" s="385"/>
      <c r="D89" s="385"/>
      <c r="E89" s="383">
        <v>2</v>
      </c>
      <c r="F89" s="388"/>
      <c r="G89" s="384"/>
      <c r="H89" s="389">
        <v>3</v>
      </c>
      <c r="I89" s="389"/>
      <c r="J89" s="389"/>
      <c r="K89" s="389"/>
      <c r="L89" s="389"/>
    </row>
    <row r="90" spans="1:16" ht="57.75" customHeight="1">
      <c r="A90" s="390" t="s">
        <v>368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63.75" customHeight="1">
      <c r="A91" s="390" t="s">
        <v>368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57.75" customHeight="1">
      <c r="A92" s="390" t="s">
        <v>368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51" customHeight="1">
      <c r="A93" s="390" t="s">
        <v>369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83.2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7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78.7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93.75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78.75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93.75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78.7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93.75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78.75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93.75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78.7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93.75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hidden="1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94.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7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390</v>
      </c>
      <c r="K137" s="10">
        <v>390</v>
      </c>
      <c r="L137" s="10">
        <v>390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39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3">J138*0.1</f>
        <v>0</v>
      </c>
    </row>
    <row r="139" spans="1:18" ht="75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9</v>
      </c>
      <c r="K139" s="10">
        <v>9</v>
      </c>
      <c r="L139" s="10">
        <v>9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3"/>
        <v>1</v>
      </c>
      <c r="R139" s="3" t="s">
        <v>335</v>
      </c>
    </row>
    <row r="140" spans="1:18" ht="93.7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3"/>
        <v>0</v>
      </c>
    </row>
    <row r="141" spans="1:18" ht="96.75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4</v>
      </c>
      <c r="K141" s="10">
        <v>4</v>
      </c>
      <c r="L141" s="10">
        <v>4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3"/>
        <v>0</v>
      </c>
      <c r="R141" s="3" t="s">
        <v>334</v>
      </c>
    </row>
    <row r="142" spans="1:18" ht="84.75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7</v>
      </c>
      <c r="K142" s="10">
        <v>7</v>
      </c>
      <c r="L142" s="10">
        <v>7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3"/>
        <v>1</v>
      </c>
      <c r="R142" s="3" t="s">
        <v>333</v>
      </c>
    </row>
    <row r="143" spans="1:18" ht="37.5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337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3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410</v>
      </c>
      <c r="K145" s="10">
        <f>SUM(K137:K144)</f>
        <v>410</v>
      </c>
      <c r="L145" s="10">
        <f>SUM(L137:L144)</f>
        <v>410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41</v>
      </c>
    </row>
    <row r="146" spans="1:17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6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2" t="s">
        <v>410</v>
      </c>
      <c r="B154" s="442"/>
      <c r="C154" s="442"/>
      <c r="D154" s="442"/>
      <c r="E154" s="442"/>
      <c r="F154" s="442"/>
      <c r="G154" s="442"/>
      <c r="H154" s="442"/>
      <c r="I154" s="442"/>
      <c r="J154" s="442"/>
      <c r="K154" s="442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>
      <c r="A158" s="385">
        <v>1</v>
      </c>
      <c r="B158" s="385"/>
      <c r="C158" s="385"/>
      <c r="D158" s="385"/>
      <c r="E158" s="383">
        <v>2</v>
      </c>
      <c r="F158" s="388"/>
      <c r="G158" s="384"/>
      <c r="H158" s="389">
        <v>3</v>
      </c>
      <c r="I158" s="389"/>
      <c r="J158" s="389"/>
      <c r="K158" s="389"/>
      <c r="L158" s="389"/>
    </row>
    <row r="159" spans="1:17" ht="57.75" customHeight="1">
      <c r="A159" s="390" t="s">
        <v>368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63.75" customHeight="1">
      <c r="A160" s="390" t="s">
        <v>368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57.75" customHeight="1">
      <c r="A161" s="390" t="s">
        <v>368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56.25" customHeight="1">
      <c r="A162" s="390" t="s">
        <v>369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90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7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74"/>
      <c r="B173" s="377"/>
      <c r="C173" s="377"/>
      <c r="D173" s="377"/>
      <c r="E173" s="377"/>
      <c r="F173" s="380"/>
      <c r="G173" s="11" t="s">
        <v>424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74"/>
      <c r="B174" s="377"/>
      <c r="C174" s="377"/>
      <c r="D174" s="377"/>
      <c r="E174" s="377"/>
      <c r="F174" s="380"/>
      <c r="G174" s="11" t="s">
        <v>420</v>
      </c>
      <c r="H174" s="211" t="s">
        <v>421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78.75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93.75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47.25" customHeight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78.75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78.75" hidden="1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93.75" hidden="1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47.25" hidden="1" customHeight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78.7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78.75" hidden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93.75" hidden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47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47.2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47.2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47.2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47.2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47.2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47.2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47.2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47.2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47.2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47.2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47.2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47.2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47.2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47.2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 ht="18.75" customHeight="1">
      <c r="A202" s="415"/>
      <c r="B202" s="415"/>
      <c r="C202" s="415"/>
      <c r="D202" s="415"/>
      <c r="E202" s="415"/>
      <c r="F202" s="415"/>
      <c r="G202" s="415"/>
      <c r="H202" s="415"/>
      <c r="I202" s="415"/>
      <c r="J202" s="415"/>
      <c r="K202" s="415"/>
      <c r="L202" s="415"/>
      <c r="M202" s="415"/>
      <c r="N202" s="415"/>
      <c r="O202" s="415"/>
      <c r="P202" s="6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7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51</v>
      </c>
      <c r="K208" s="10">
        <v>51</v>
      </c>
      <c r="L208" s="10">
        <v>51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5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4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4"/>
        <v>0</v>
      </c>
    </row>
    <row r="211" spans="1:18" ht="93.7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4"/>
        <v>0</v>
      </c>
    </row>
    <row r="212" spans="1:18" ht="75" customHeight="1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0">
        <v>2</v>
      </c>
      <c r="K212" s="10">
        <v>2</v>
      </c>
      <c r="L212" s="10">
        <v>2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4"/>
        <v>0</v>
      </c>
      <c r="R212" s="3" t="s">
        <v>334</v>
      </c>
    </row>
    <row r="213" spans="1:18" ht="7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f t="shared" ref="K213" si="5">J213</f>
        <v>0</v>
      </c>
      <c r="L213" s="10">
        <f t="shared" ref="L213" si="6">J213</f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4"/>
        <v>0</v>
      </c>
      <c r="R213" s="3" t="s">
        <v>333</v>
      </c>
    </row>
    <row r="214" spans="1:18" ht="37.5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4"/>
        <v>0</v>
      </c>
      <c r="R214" s="3" t="s">
        <v>338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4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53</v>
      </c>
      <c r="K216" s="10">
        <f>SUM(K208:K215)</f>
        <v>53</v>
      </c>
      <c r="L216" s="10">
        <f>SUM(L208:L215)</f>
        <v>53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5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810</v>
      </c>
      <c r="K217" s="10">
        <f>K76+K145+K216</f>
        <v>810</v>
      </c>
      <c r="L217" s="10">
        <f>L76+L145+L216</f>
        <v>810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81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2" t="s">
        <v>411</v>
      </c>
      <c r="B226" s="442"/>
      <c r="C226" s="442"/>
      <c r="D226" s="442"/>
      <c r="E226" s="442"/>
      <c r="F226" s="442"/>
      <c r="G226" s="442"/>
      <c r="H226" s="442"/>
      <c r="I226" s="442"/>
      <c r="J226" s="442"/>
      <c r="K226" s="442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6"/>
      <c r="N229" s="6"/>
      <c r="O229" s="6"/>
      <c r="P229" s="6"/>
    </row>
    <row r="230" spans="1:16">
      <c r="A230" s="385">
        <v>1</v>
      </c>
      <c r="B230" s="385"/>
      <c r="C230" s="385"/>
      <c r="D230" s="385"/>
      <c r="E230" s="383">
        <v>2</v>
      </c>
      <c r="F230" s="388"/>
      <c r="G230" s="384"/>
      <c r="H230" s="389">
        <v>3</v>
      </c>
      <c r="I230" s="389"/>
      <c r="J230" s="389"/>
      <c r="K230" s="389"/>
      <c r="L230" s="389"/>
    </row>
    <row r="231" spans="1:16" ht="57.75" customHeight="1">
      <c r="A231" s="390" t="s">
        <v>368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63.75" customHeight="1">
      <c r="A232" s="390" t="s">
        <v>368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57.75" customHeight="1">
      <c r="A233" s="390" t="s">
        <v>368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56.25" customHeight="1">
      <c r="A234" s="390" t="s">
        <v>369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42" hidden="1" customHeight="1">
      <c r="A235" s="424" t="s">
        <v>94</v>
      </c>
      <c r="B235" s="424"/>
      <c r="C235" s="424"/>
      <c r="D235" s="424"/>
      <c r="E235" s="424"/>
      <c r="F235" s="424"/>
      <c r="G235" s="424"/>
      <c r="H235" s="424"/>
      <c r="I235" s="424"/>
      <c r="J235" s="424"/>
      <c r="K235" s="424"/>
      <c r="L235" s="424"/>
      <c r="M235" s="409" t="s">
        <v>179</v>
      </c>
      <c r="N235" s="389" t="s">
        <v>187</v>
      </c>
      <c r="O235" s="6"/>
      <c r="P235" s="6"/>
    </row>
    <row r="236" spans="1:16" ht="18.75" hidden="1" customHeight="1">
      <c r="A236" s="411" t="s">
        <v>7</v>
      </c>
      <c r="B236" s="411"/>
      <c r="C236" s="411"/>
      <c r="D236" s="411"/>
      <c r="E236" s="411"/>
      <c r="F236" s="411"/>
      <c r="G236" s="411"/>
      <c r="H236" s="411"/>
      <c r="I236" s="411"/>
      <c r="J236" s="411"/>
      <c r="K236" s="411"/>
      <c r="L236" s="411"/>
      <c r="M236" s="410"/>
      <c r="N236" s="389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10"/>
      <c r="N237" s="389"/>
      <c r="O237" s="6"/>
      <c r="P237" s="6"/>
    </row>
    <row r="238" spans="1:16" hidden="1">
      <c r="A238" s="411" t="s">
        <v>9</v>
      </c>
      <c r="B238" s="411"/>
      <c r="C238" s="411"/>
      <c r="D238" s="411"/>
      <c r="E238" s="411"/>
      <c r="F238" s="411"/>
      <c r="G238" s="411"/>
      <c r="H238" s="411"/>
      <c r="I238" s="411"/>
      <c r="J238" s="411"/>
      <c r="K238" s="411"/>
      <c r="L238" s="411"/>
      <c r="M238" s="6"/>
      <c r="N238" s="9"/>
      <c r="O238" s="6"/>
      <c r="P238" s="6"/>
    </row>
    <row r="239" spans="1:16" hidden="1">
      <c r="A239" s="423" t="s">
        <v>115</v>
      </c>
      <c r="B239" s="423"/>
      <c r="C239" s="423"/>
      <c r="D239" s="423"/>
      <c r="E239" s="423"/>
      <c r="F239" s="423"/>
      <c r="G239" s="423"/>
      <c r="H239" s="423"/>
      <c r="I239" s="423"/>
      <c r="J239" s="423"/>
      <c r="K239" s="6"/>
      <c r="L239" s="6"/>
      <c r="M239" s="6"/>
      <c r="N239" s="9"/>
      <c r="O239" s="6"/>
      <c r="P239" s="6"/>
    </row>
    <row r="240" spans="1:16" ht="36.75" hidden="1" customHeight="1">
      <c r="A240" s="385" t="s">
        <v>10</v>
      </c>
      <c r="B240" s="385" t="s">
        <v>11</v>
      </c>
      <c r="C240" s="385"/>
      <c r="D240" s="385"/>
      <c r="E240" s="385" t="s">
        <v>12</v>
      </c>
      <c r="F240" s="385"/>
      <c r="G240" s="385" t="s">
        <v>13</v>
      </c>
      <c r="H240" s="385"/>
      <c r="I240" s="385"/>
      <c r="J240" s="385" t="s">
        <v>14</v>
      </c>
      <c r="K240" s="385"/>
      <c r="L240" s="385"/>
      <c r="M240" s="383" t="s">
        <v>164</v>
      </c>
      <c r="N240" s="384"/>
      <c r="O240" s="6"/>
      <c r="P240" s="6"/>
    </row>
    <row r="241" spans="1:17" ht="59.25" hidden="1" customHeight="1">
      <c r="A241" s="386"/>
      <c r="B241" s="385"/>
      <c r="C241" s="385"/>
      <c r="D241" s="385"/>
      <c r="E241" s="385"/>
      <c r="F241" s="385"/>
      <c r="G241" s="385" t="s">
        <v>15</v>
      </c>
      <c r="H241" s="385" t="s">
        <v>16</v>
      </c>
      <c r="I241" s="385"/>
      <c r="J241" s="385" t="s">
        <v>209</v>
      </c>
      <c r="K241" s="385" t="s">
        <v>210</v>
      </c>
      <c r="L241" s="385" t="s">
        <v>211</v>
      </c>
      <c r="M241" s="389" t="s">
        <v>165</v>
      </c>
      <c r="N241" s="385" t="s">
        <v>166</v>
      </c>
      <c r="O241" s="6"/>
      <c r="P241" s="6"/>
    </row>
    <row r="242" spans="1:17" ht="75" hidden="1" customHeight="1">
      <c r="A242" s="386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86"/>
      <c r="H242" s="10" t="s">
        <v>22</v>
      </c>
      <c r="I242" s="10" t="s">
        <v>23</v>
      </c>
      <c r="J242" s="385"/>
      <c r="K242" s="385"/>
      <c r="L242" s="386"/>
      <c r="M242" s="389"/>
      <c r="N242" s="385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16" t="s">
        <v>119</v>
      </c>
      <c r="B244" s="408" t="s">
        <v>119</v>
      </c>
      <c r="C244" s="408" t="s">
        <v>119</v>
      </c>
      <c r="D244" s="408" t="s">
        <v>119</v>
      </c>
      <c r="E244" s="408" t="s">
        <v>119</v>
      </c>
      <c r="F244" s="408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17"/>
      <c r="B245" s="418"/>
      <c r="C245" s="418"/>
      <c r="D245" s="418"/>
      <c r="E245" s="418"/>
      <c r="F245" s="418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15"/>
      <c r="B246" s="415"/>
      <c r="C246" s="415"/>
      <c r="D246" s="415"/>
      <c r="E246" s="415"/>
      <c r="F246" s="415"/>
      <c r="G246" s="415"/>
      <c r="H246" s="415"/>
      <c r="I246" s="415"/>
      <c r="J246" s="415"/>
      <c r="K246" s="415"/>
      <c r="L246" s="415"/>
      <c r="M246" s="415"/>
      <c r="N246" s="415"/>
      <c r="O246" s="415"/>
      <c r="P246" s="6"/>
    </row>
    <row r="247" spans="1:17" hidden="1">
      <c r="A247" s="411" t="s">
        <v>183</v>
      </c>
      <c r="B247" s="411"/>
      <c r="C247" s="411"/>
      <c r="D247" s="411"/>
      <c r="E247" s="411"/>
      <c r="F247" s="411"/>
      <c r="G247" s="411"/>
      <c r="H247" s="411"/>
      <c r="I247" s="411"/>
      <c r="J247" s="411"/>
      <c r="K247" s="6"/>
      <c r="L247" s="6"/>
      <c r="M247" s="6"/>
      <c r="N247" s="6"/>
      <c r="O247" s="6"/>
      <c r="P247" s="6"/>
    </row>
    <row r="248" spans="1:17" ht="42" hidden="1" customHeight="1">
      <c r="A248" s="385" t="s">
        <v>10</v>
      </c>
      <c r="B248" s="385" t="s">
        <v>11</v>
      </c>
      <c r="C248" s="385"/>
      <c r="D248" s="385"/>
      <c r="E248" s="385" t="s">
        <v>12</v>
      </c>
      <c r="F248" s="385"/>
      <c r="G248" s="385" t="s">
        <v>24</v>
      </c>
      <c r="H248" s="385"/>
      <c r="I248" s="385"/>
      <c r="J248" s="385" t="s">
        <v>25</v>
      </c>
      <c r="K248" s="385"/>
      <c r="L248" s="385"/>
      <c r="M248" s="385" t="s">
        <v>26</v>
      </c>
      <c r="N248" s="385"/>
      <c r="O248" s="385"/>
      <c r="P248" s="383" t="s">
        <v>164</v>
      </c>
      <c r="Q248" s="384"/>
    </row>
    <row r="249" spans="1:17" ht="55.5" hidden="1" customHeight="1">
      <c r="A249" s="386"/>
      <c r="B249" s="385"/>
      <c r="C249" s="385"/>
      <c r="D249" s="385"/>
      <c r="E249" s="385"/>
      <c r="F249" s="385"/>
      <c r="G249" s="385" t="s">
        <v>27</v>
      </c>
      <c r="H249" s="385" t="s">
        <v>16</v>
      </c>
      <c r="I249" s="385"/>
      <c r="J249" s="385" t="s">
        <v>209</v>
      </c>
      <c r="K249" s="385" t="s">
        <v>210</v>
      </c>
      <c r="L249" s="385" t="s">
        <v>211</v>
      </c>
      <c r="M249" s="385" t="s">
        <v>209</v>
      </c>
      <c r="N249" s="385" t="s">
        <v>210</v>
      </c>
      <c r="O249" s="385" t="s">
        <v>211</v>
      </c>
      <c r="P249" s="389" t="s">
        <v>165</v>
      </c>
      <c r="Q249" s="385" t="s">
        <v>166</v>
      </c>
    </row>
    <row r="250" spans="1:17" ht="75" hidden="1" customHeight="1">
      <c r="A250" s="386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386"/>
      <c r="H250" s="10" t="s">
        <v>28</v>
      </c>
      <c r="I250" s="10" t="s">
        <v>23</v>
      </c>
      <c r="J250" s="385"/>
      <c r="K250" s="385"/>
      <c r="L250" s="386"/>
      <c r="M250" s="385"/>
      <c r="N250" s="385"/>
      <c r="O250" s="386"/>
      <c r="P250" s="389"/>
      <c r="Q250" s="385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231</v>
      </c>
      <c r="B252" s="43" t="s">
        <v>329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330</v>
      </c>
      <c r="B253" s="10" t="s">
        <v>97</v>
      </c>
      <c r="C253" s="10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7">J253*0.05</f>
        <v>0</v>
      </c>
    </row>
    <row r="254" spans="1:17" ht="56.25" hidden="1">
      <c r="A254" s="26" t="s">
        <v>232</v>
      </c>
      <c r="B254" s="43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7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7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/>
      <c r="P258" s="6"/>
    </row>
    <row r="259" spans="1:17" hidden="1">
      <c r="A259" s="411" t="s">
        <v>35</v>
      </c>
      <c r="B259" s="411"/>
      <c r="C259" s="411"/>
      <c r="D259" s="411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6"/>
    </row>
    <row r="260" spans="1:17" hidden="1">
      <c r="A260" s="385" t="s">
        <v>36</v>
      </c>
      <c r="B260" s="385"/>
      <c r="C260" s="385"/>
      <c r="D260" s="385"/>
      <c r="E260" s="385"/>
      <c r="F260" s="393"/>
      <c r="G260" s="393"/>
      <c r="H260" s="393"/>
      <c r="I260" s="393"/>
      <c r="J260" s="393"/>
      <c r="K260" s="393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85" t="s">
        <v>22</v>
      </c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85">
        <v>5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85" t="s">
        <v>21</v>
      </c>
      <c r="F263" s="389"/>
      <c r="G263" s="389"/>
      <c r="H263" s="389"/>
      <c r="I263" s="389"/>
      <c r="J263" s="389"/>
      <c r="K263" s="389"/>
      <c r="L263" s="6"/>
      <c r="M263" s="6"/>
      <c r="N263" s="6"/>
      <c r="O263" s="6"/>
      <c r="P263" s="6"/>
    </row>
    <row r="264" spans="1:17" hidden="1">
      <c r="A264" s="411" t="s">
        <v>41</v>
      </c>
      <c r="B264" s="411"/>
      <c r="C264" s="411"/>
      <c r="D264" s="411"/>
      <c r="E264" s="411"/>
      <c r="F264" s="41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41" t="s">
        <v>42</v>
      </c>
      <c r="B265" s="441"/>
      <c r="C265" s="441"/>
      <c r="D265" s="441"/>
      <c r="E265" s="441"/>
      <c r="F265" s="441"/>
      <c r="G265" s="441"/>
      <c r="H265" s="441"/>
      <c r="I265" s="441"/>
      <c r="J265" s="441"/>
      <c r="K265" s="441"/>
      <c r="L265" s="16"/>
      <c r="M265" s="16"/>
      <c r="N265" s="16"/>
      <c r="O265" s="16"/>
      <c r="P265" s="6"/>
    </row>
    <row r="266" spans="1:17" ht="40.5" hidden="1" customHeight="1">
      <c r="A266" s="442" t="s">
        <v>43</v>
      </c>
      <c r="B266" s="442"/>
      <c r="C266" s="442"/>
      <c r="D266" s="442"/>
      <c r="E266" s="442"/>
      <c r="F266" s="442"/>
      <c r="G266" s="442"/>
      <c r="H266" s="442"/>
      <c r="I266" s="442"/>
      <c r="J266" s="442"/>
      <c r="K266" s="442"/>
      <c r="L266" s="16"/>
      <c r="M266" s="16"/>
      <c r="N266" s="16"/>
      <c r="O266" s="16"/>
      <c r="P266" s="6"/>
    </row>
    <row r="267" spans="1:17" ht="16.5" hidden="1" customHeight="1">
      <c r="A267" s="443" t="s">
        <v>44</v>
      </c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16"/>
      <c r="M267" s="16"/>
      <c r="N267" s="16"/>
      <c r="O267" s="16"/>
      <c r="P267" s="6"/>
    </row>
    <row r="268" spans="1:17" hidden="1">
      <c r="A268" s="411" t="s">
        <v>45</v>
      </c>
      <c r="B268" s="411"/>
      <c r="C268" s="411"/>
      <c r="D268" s="411"/>
      <c r="E268" s="411"/>
      <c r="F268" s="411"/>
      <c r="G268" s="411"/>
      <c r="H268" s="411"/>
      <c r="I268" s="41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85" t="s">
        <v>47</v>
      </c>
      <c r="C269" s="393"/>
      <c r="D269" s="393"/>
      <c r="E269" s="389" t="s">
        <v>48</v>
      </c>
      <c r="F269" s="389"/>
      <c r="G269" s="389"/>
      <c r="H269" s="389"/>
      <c r="I269" s="389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85">
        <v>2</v>
      </c>
      <c r="C270" s="393"/>
      <c r="D270" s="393"/>
      <c r="E270" s="389">
        <v>3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85" t="s">
        <v>49</v>
      </c>
      <c r="B271" s="385" t="s">
        <v>50</v>
      </c>
      <c r="C271" s="393"/>
      <c r="D271" s="393"/>
      <c r="E271" s="385" t="s">
        <v>51</v>
      </c>
      <c r="F271" s="385"/>
      <c r="G271" s="385"/>
      <c r="H271" s="385"/>
      <c r="I271" s="385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85"/>
      <c r="B272" s="385" t="s">
        <v>52</v>
      </c>
      <c r="C272" s="389"/>
      <c r="D272" s="389"/>
      <c r="E272" s="385" t="s">
        <v>53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77" t="s">
        <v>108</v>
      </c>
      <c r="B273" s="385" t="s">
        <v>54</v>
      </c>
      <c r="C273" s="393"/>
      <c r="D273" s="393"/>
      <c r="E273" s="389" t="s">
        <v>55</v>
      </c>
      <c r="F273" s="389"/>
      <c r="G273" s="389"/>
      <c r="H273" s="389"/>
      <c r="I273" s="389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78"/>
      <c r="B274" s="385" t="s">
        <v>56</v>
      </c>
      <c r="C274" s="389"/>
      <c r="D274" s="389"/>
      <c r="E274" s="389" t="s">
        <v>51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24" t="s">
        <v>95</v>
      </c>
      <c r="B276" s="424"/>
      <c r="C276" s="424"/>
      <c r="D276" s="424"/>
      <c r="E276" s="424"/>
      <c r="F276" s="424"/>
      <c r="G276" s="424"/>
      <c r="H276" s="424"/>
      <c r="I276" s="424"/>
      <c r="J276" s="424"/>
      <c r="K276" s="424"/>
      <c r="L276" s="424"/>
      <c r="M276" s="409" t="s">
        <v>179</v>
      </c>
      <c r="N276" s="389" t="s">
        <v>188</v>
      </c>
      <c r="O276" s="6"/>
      <c r="P276" s="6"/>
    </row>
    <row r="277" spans="1:16" ht="18" hidden="1" customHeight="1">
      <c r="A277" s="411" t="s">
        <v>58</v>
      </c>
      <c r="B277" s="411"/>
      <c r="C277" s="411"/>
      <c r="D277" s="411"/>
      <c r="E277" s="411"/>
      <c r="F277" s="411"/>
      <c r="G277" s="411"/>
      <c r="H277" s="411"/>
      <c r="I277" s="411"/>
      <c r="J277" s="411"/>
      <c r="K277" s="411"/>
      <c r="L277" s="411"/>
      <c r="M277" s="410"/>
      <c r="N277" s="389"/>
      <c r="O277" s="6"/>
    </row>
    <row r="278" spans="1:16" hidden="1">
      <c r="A278" s="411" t="s">
        <v>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idden="1">
      <c r="A279" s="411" t="s">
        <v>9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6"/>
      <c r="N279" s="9"/>
      <c r="O279" s="6"/>
    </row>
    <row r="280" spans="1:16" hidden="1">
      <c r="A280" s="411" t="s">
        <v>226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6"/>
      <c r="L280" s="6"/>
      <c r="M280" s="6"/>
      <c r="N280" s="9"/>
      <c r="O280" s="6"/>
    </row>
    <row r="281" spans="1:16" ht="47.25" hidden="1" customHeight="1">
      <c r="A281" s="385" t="s">
        <v>10</v>
      </c>
      <c r="B281" s="385" t="s">
        <v>11</v>
      </c>
      <c r="C281" s="385"/>
      <c r="D281" s="385"/>
      <c r="E281" s="385" t="s">
        <v>12</v>
      </c>
      <c r="F281" s="385"/>
      <c r="G281" s="385" t="s">
        <v>13</v>
      </c>
      <c r="H281" s="385"/>
      <c r="I281" s="385"/>
      <c r="J281" s="385" t="s">
        <v>14</v>
      </c>
      <c r="K281" s="385"/>
      <c r="L281" s="385"/>
      <c r="M281" s="383" t="s">
        <v>164</v>
      </c>
      <c r="N281" s="384"/>
      <c r="O281" s="6"/>
      <c r="P281" s="6"/>
    </row>
    <row r="282" spans="1:16" ht="59.25" hidden="1" customHeight="1">
      <c r="A282" s="386"/>
      <c r="B282" s="385"/>
      <c r="C282" s="385"/>
      <c r="D282" s="385"/>
      <c r="E282" s="385"/>
      <c r="F282" s="385"/>
      <c r="G282" s="385" t="s">
        <v>15</v>
      </c>
      <c r="H282" s="385" t="s">
        <v>16</v>
      </c>
      <c r="I282" s="385"/>
      <c r="J282" s="385" t="s">
        <v>209</v>
      </c>
      <c r="K282" s="385" t="s">
        <v>210</v>
      </c>
      <c r="L282" s="385" t="s">
        <v>211</v>
      </c>
      <c r="M282" s="389" t="s">
        <v>165</v>
      </c>
      <c r="N282" s="385" t="s">
        <v>166</v>
      </c>
      <c r="O282" s="6"/>
      <c r="P282" s="6"/>
    </row>
    <row r="283" spans="1:16" ht="56.25" hidden="1" customHeight="1">
      <c r="A283" s="386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86"/>
      <c r="H283" s="10" t="s">
        <v>22</v>
      </c>
      <c r="I283" s="10" t="s">
        <v>23</v>
      </c>
      <c r="J283" s="385"/>
      <c r="K283" s="385"/>
      <c r="L283" s="386"/>
      <c r="M283" s="389"/>
      <c r="N283" s="385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16" t="s">
        <v>119</v>
      </c>
      <c r="B285" s="408" t="s">
        <v>119</v>
      </c>
      <c r="C285" s="408" t="s">
        <v>119</v>
      </c>
      <c r="D285" s="376" t="s">
        <v>21</v>
      </c>
      <c r="E285" s="408" t="s">
        <v>119</v>
      </c>
      <c r="F285" s="376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17"/>
      <c r="B286" s="418"/>
      <c r="C286" s="418"/>
      <c r="D286" s="378"/>
      <c r="E286" s="418"/>
      <c r="F286" s="378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15"/>
      <c r="B287" s="415"/>
      <c r="C287" s="415"/>
      <c r="D287" s="415"/>
      <c r="E287" s="415"/>
      <c r="F287" s="415"/>
      <c r="G287" s="415"/>
      <c r="H287" s="415"/>
      <c r="I287" s="415"/>
      <c r="J287" s="415"/>
      <c r="K287" s="415"/>
      <c r="L287" s="415"/>
      <c r="M287" s="415"/>
      <c r="N287" s="415"/>
      <c r="O287" s="415"/>
      <c r="P287" s="6"/>
    </row>
    <row r="288" spans="1:16" hidden="1">
      <c r="A288" s="411" t="s">
        <v>183</v>
      </c>
      <c r="B288" s="411"/>
      <c r="C288" s="411"/>
      <c r="D288" s="411"/>
      <c r="E288" s="411"/>
      <c r="F288" s="411"/>
      <c r="G288" s="411"/>
      <c r="H288" s="411"/>
      <c r="I288" s="411"/>
      <c r="J288" s="411"/>
      <c r="K288" s="6"/>
      <c r="L288" s="6"/>
      <c r="M288" s="6"/>
      <c r="N288" s="6"/>
      <c r="O288" s="6"/>
      <c r="P288" s="6"/>
    </row>
    <row r="289" spans="1:17" ht="45" hidden="1" customHeight="1">
      <c r="A289" s="385" t="s">
        <v>10</v>
      </c>
      <c r="B289" s="385" t="s">
        <v>11</v>
      </c>
      <c r="C289" s="385"/>
      <c r="D289" s="385"/>
      <c r="E289" s="385" t="s">
        <v>12</v>
      </c>
      <c r="F289" s="385"/>
      <c r="G289" s="385" t="s">
        <v>24</v>
      </c>
      <c r="H289" s="385"/>
      <c r="I289" s="385"/>
      <c r="J289" s="385" t="s">
        <v>25</v>
      </c>
      <c r="K289" s="385"/>
      <c r="L289" s="385"/>
      <c r="M289" s="385" t="s">
        <v>26</v>
      </c>
      <c r="N289" s="385"/>
      <c r="O289" s="385"/>
      <c r="P289" s="383" t="s">
        <v>164</v>
      </c>
      <c r="Q289" s="384"/>
    </row>
    <row r="290" spans="1:17" ht="63" hidden="1" customHeight="1">
      <c r="A290" s="386"/>
      <c r="B290" s="385"/>
      <c r="C290" s="385"/>
      <c r="D290" s="385"/>
      <c r="E290" s="385"/>
      <c r="F290" s="385"/>
      <c r="G290" s="385" t="s">
        <v>60</v>
      </c>
      <c r="H290" s="385" t="s">
        <v>16</v>
      </c>
      <c r="I290" s="385"/>
      <c r="J290" s="385" t="s">
        <v>209</v>
      </c>
      <c r="K290" s="385" t="s">
        <v>210</v>
      </c>
      <c r="L290" s="385" t="s">
        <v>211</v>
      </c>
      <c r="M290" s="385" t="s">
        <v>209</v>
      </c>
      <c r="N290" s="385" t="s">
        <v>210</v>
      </c>
      <c r="O290" s="385" t="s">
        <v>211</v>
      </c>
      <c r="P290" s="385" t="s">
        <v>165</v>
      </c>
      <c r="Q290" s="385" t="s">
        <v>166</v>
      </c>
    </row>
    <row r="291" spans="1:17" ht="52.5" hidden="1" customHeight="1">
      <c r="A291" s="386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86"/>
      <c r="H291" s="10" t="s">
        <v>28</v>
      </c>
      <c r="I291" s="10" t="s">
        <v>23</v>
      </c>
      <c r="J291" s="385"/>
      <c r="K291" s="385"/>
      <c r="L291" s="386"/>
      <c r="M291" s="385"/>
      <c r="N291" s="385"/>
      <c r="O291" s="386"/>
      <c r="P291" s="385"/>
      <c r="Q291" s="385"/>
    </row>
    <row r="292" spans="1:17" hidden="1">
      <c r="A292" s="202" t="s">
        <v>189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2" t="s">
        <v>190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2" t="s">
        <v>191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8">J294*0.1</f>
        <v>0</v>
      </c>
    </row>
    <row r="295" spans="1:17" ht="37.5" hidden="1">
      <c r="A295" s="202" t="s">
        <v>192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8"/>
        <v>0</v>
      </c>
    </row>
    <row r="296" spans="1:17" ht="93.75" hidden="1">
      <c r="A296" s="202" t="s">
        <v>193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8"/>
        <v>0</v>
      </c>
    </row>
    <row r="297" spans="1:17" ht="75" hidden="1">
      <c r="A297" s="202" t="s">
        <v>193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8"/>
        <v>0</v>
      </c>
    </row>
    <row r="298" spans="1:17" ht="56.25" hidden="1">
      <c r="A298" s="202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8"/>
        <v>0</v>
      </c>
    </row>
    <row r="299" spans="1:17" ht="75" hidden="1">
      <c r="A299" s="202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8"/>
        <v>0</v>
      </c>
    </row>
    <row r="300" spans="1:17" ht="56.25" hidden="1">
      <c r="A300" s="202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8"/>
        <v>0</v>
      </c>
    </row>
    <row r="301" spans="1:17" ht="93.75" hidden="1">
      <c r="A301" s="202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8"/>
        <v>0</v>
      </c>
    </row>
    <row r="302" spans="1:17" ht="75" hidden="1">
      <c r="A302" s="202" t="s">
        <v>194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8"/>
        <v>0</v>
      </c>
    </row>
    <row r="303" spans="1:17" ht="56.25" hidden="1">
      <c r="A303" s="202" t="s">
        <v>195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8"/>
        <v>0</v>
      </c>
    </row>
    <row r="304" spans="1:17" ht="75" hidden="1">
      <c r="A304" s="202" t="s">
        <v>196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8"/>
        <v>0</v>
      </c>
    </row>
    <row r="305" spans="1:17" ht="37.5" hidden="1">
      <c r="A305" s="202" t="s">
        <v>197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8"/>
        <v>0</v>
      </c>
    </row>
    <row r="306" spans="1:17" ht="93.75" hidden="1">
      <c r="A306" s="202" t="s">
        <v>198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8"/>
        <v>0</v>
      </c>
    </row>
    <row r="307" spans="1:17" ht="75" hidden="1">
      <c r="A307" s="202" t="s">
        <v>198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8"/>
        <v>0</v>
      </c>
    </row>
    <row r="308" spans="1:17" ht="56.25" hidden="1">
      <c r="A308" s="202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8"/>
        <v>0</v>
      </c>
    </row>
    <row r="309" spans="1:17" ht="75" hidden="1">
      <c r="A309" s="202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8"/>
        <v>0</v>
      </c>
    </row>
    <row r="310" spans="1:17" ht="56.25" hidden="1">
      <c r="A310" s="202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8"/>
        <v>0</v>
      </c>
    </row>
    <row r="311" spans="1:17" ht="93.75" hidden="1">
      <c r="A311" s="202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8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8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19"/>
      <c r="B315" s="419"/>
      <c r="C315" s="419"/>
      <c r="D315" s="419"/>
      <c r="E315" s="419"/>
      <c r="F315" s="419"/>
      <c r="G315" s="419"/>
      <c r="H315" s="419"/>
      <c r="I315" s="419"/>
      <c r="J315" s="419"/>
      <c r="K315" s="419"/>
      <c r="L315" s="419"/>
      <c r="M315" s="419"/>
      <c r="N315" s="419"/>
      <c r="O315" s="419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85" t="s">
        <v>36</v>
      </c>
      <c r="B317" s="385"/>
      <c r="C317" s="385"/>
      <c r="D317" s="385"/>
      <c r="E317" s="385"/>
      <c r="F317" s="393"/>
      <c r="G317" s="393"/>
      <c r="H317" s="393"/>
      <c r="I317" s="393"/>
      <c r="J317" s="393"/>
      <c r="K317" s="393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85" t="s">
        <v>22</v>
      </c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85">
        <v>5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85" t="s">
        <v>431</v>
      </c>
      <c r="F320" s="389"/>
      <c r="G320" s="389"/>
      <c r="H320" s="389"/>
      <c r="I320" s="389"/>
      <c r="J320" s="389"/>
      <c r="K320" s="389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44" t="s">
        <v>135</v>
      </c>
      <c r="F321" s="445"/>
      <c r="G321" s="445"/>
      <c r="H321" s="445"/>
      <c r="I321" s="445"/>
      <c r="J321" s="445"/>
      <c r="K321" s="446"/>
      <c r="L321" s="6"/>
      <c r="M321" s="6"/>
      <c r="N321" s="6"/>
      <c r="O321" s="6"/>
    </row>
    <row r="322" spans="1:18" hidden="1">
      <c r="A322" s="411" t="s">
        <v>41</v>
      </c>
      <c r="B322" s="411"/>
      <c r="C322" s="411"/>
      <c r="D322" s="411"/>
      <c r="E322" s="411"/>
      <c r="F322" s="41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41" t="s">
        <v>42</v>
      </c>
      <c r="B323" s="441"/>
      <c r="C323" s="441"/>
      <c r="D323" s="441"/>
      <c r="E323" s="441"/>
      <c r="F323" s="441"/>
      <c r="G323" s="441"/>
      <c r="H323" s="441"/>
      <c r="I323" s="441"/>
      <c r="J323" s="441"/>
      <c r="K323" s="441"/>
      <c r="L323" s="16"/>
      <c r="M323" s="16"/>
      <c r="N323" s="16"/>
      <c r="O323" s="16"/>
      <c r="P323" s="6"/>
    </row>
    <row r="324" spans="1:18" ht="40.5" hidden="1" customHeight="1">
      <c r="A324" s="442" t="s">
        <v>43</v>
      </c>
      <c r="B324" s="442"/>
      <c r="C324" s="442"/>
      <c r="D324" s="442"/>
      <c r="E324" s="442"/>
      <c r="F324" s="442"/>
      <c r="G324" s="442"/>
      <c r="H324" s="442"/>
      <c r="I324" s="442"/>
      <c r="J324" s="442"/>
      <c r="K324" s="442"/>
      <c r="L324" s="16"/>
      <c r="M324" s="16"/>
      <c r="N324" s="16"/>
      <c r="O324" s="16"/>
      <c r="P324" s="6"/>
    </row>
    <row r="325" spans="1:18" ht="17.25" hidden="1" customHeight="1">
      <c r="A325" s="443" t="s">
        <v>44</v>
      </c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16"/>
      <c r="M325" s="16"/>
      <c r="N325" s="16"/>
      <c r="O325" s="16"/>
      <c r="P325" s="6"/>
    </row>
    <row r="326" spans="1:18" hidden="1">
      <c r="A326" s="411" t="s">
        <v>45</v>
      </c>
      <c r="B326" s="411"/>
      <c r="C326" s="411"/>
      <c r="D326" s="411"/>
      <c r="E326" s="411"/>
      <c r="F326" s="411"/>
      <c r="G326" s="411"/>
      <c r="H326" s="411"/>
      <c r="I326" s="41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85" t="s">
        <v>47</v>
      </c>
      <c r="C327" s="393"/>
      <c r="D327" s="393"/>
      <c r="E327" s="389" t="s">
        <v>48</v>
      </c>
      <c r="F327" s="389"/>
      <c r="G327" s="389"/>
      <c r="H327" s="389"/>
      <c r="I327" s="389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85">
        <v>2</v>
      </c>
      <c r="C328" s="393"/>
      <c r="D328" s="393"/>
      <c r="E328" s="389">
        <v>3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76" t="s">
        <v>49</v>
      </c>
      <c r="B329" s="385" t="s">
        <v>50</v>
      </c>
      <c r="C329" s="393"/>
      <c r="D329" s="393"/>
      <c r="E329" s="385" t="s">
        <v>51</v>
      </c>
      <c r="F329" s="385"/>
      <c r="G329" s="385"/>
      <c r="H329" s="385"/>
      <c r="I329" s="385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77"/>
      <c r="B330" s="385" t="s">
        <v>52</v>
      </c>
      <c r="C330" s="389"/>
      <c r="D330" s="389"/>
      <c r="E330" s="385" t="s">
        <v>53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77" t="s">
        <v>108</v>
      </c>
      <c r="B331" s="385" t="s">
        <v>54</v>
      </c>
      <c r="C331" s="393"/>
      <c r="D331" s="393"/>
      <c r="E331" s="389" t="s">
        <v>167</v>
      </c>
      <c r="F331" s="389"/>
      <c r="G331" s="389"/>
      <c r="H331" s="389"/>
      <c r="I331" s="389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78"/>
      <c r="B332" s="385" t="s">
        <v>56</v>
      </c>
      <c r="C332" s="389"/>
      <c r="D332" s="389"/>
      <c r="E332" s="389" t="s">
        <v>51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18" ht="27.7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27.75" hidden="1" customHeight="1">
      <c r="A334" s="25"/>
      <c r="B334" s="25"/>
      <c r="C334" s="169"/>
      <c r="D334" s="169"/>
      <c r="E334" s="169"/>
      <c r="F334" s="169"/>
      <c r="G334" s="169"/>
      <c r="H334" s="169"/>
      <c r="I334" s="169"/>
      <c r="J334" s="168"/>
      <c r="K334" s="168"/>
      <c r="L334" s="168"/>
      <c r="M334" s="168"/>
      <c r="N334" s="168"/>
      <c r="O334" s="168"/>
      <c r="P334" s="168"/>
    </row>
    <row r="335" spans="1:18" ht="40.5" hidden="1" customHeight="1">
      <c r="A335" s="438" t="s">
        <v>94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6"/>
      <c r="N335" s="6"/>
      <c r="O335" s="6"/>
      <c r="P335" s="6"/>
    </row>
    <row r="336" spans="1:18" s="37" customFormat="1" hidden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94"/>
      <c r="P336" s="94"/>
      <c r="Q336" s="94"/>
      <c r="R336" s="94"/>
    </row>
    <row r="337" spans="1:18" s="37" customFormat="1" ht="28.5" hidden="1" customHeigh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10"/>
      <c r="N337" s="440"/>
      <c r="O337" s="94"/>
      <c r="P337" s="94"/>
      <c r="Q337" s="94"/>
      <c r="R337" s="94"/>
    </row>
    <row r="338" spans="1:18" s="37" customFormat="1" ht="26.25" hidden="1" customHeight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94"/>
      <c r="P338" s="94"/>
      <c r="Q338" s="94"/>
      <c r="R338" s="94"/>
    </row>
    <row r="339" spans="1:18" s="37" customFormat="1" hidden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26" t="s">
        <v>116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87" hidden="1" customHeight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94"/>
      <c r="P341" s="94"/>
      <c r="Q341" s="94"/>
      <c r="R341" s="94"/>
    </row>
    <row r="342" spans="1:18" s="37" customFormat="1" ht="18.75" hidden="1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385" t="s">
        <v>443</v>
      </c>
      <c r="K342" s="385" t="s">
        <v>444</v>
      </c>
      <c r="L342" s="385" t="s">
        <v>445</v>
      </c>
      <c r="M342" s="389" t="s">
        <v>165</v>
      </c>
      <c r="N342" s="385" t="s">
        <v>166</v>
      </c>
      <c r="O342" s="94"/>
      <c r="P342" s="94"/>
      <c r="Q342" s="94"/>
      <c r="R342" s="94"/>
    </row>
    <row r="343" spans="1:18" s="37" customFormat="1" ht="75" hidden="1" customHeight="1">
      <c r="A343" s="449"/>
      <c r="B343" s="235" t="s">
        <v>17</v>
      </c>
      <c r="C343" s="235" t="s">
        <v>18</v>
      </c>
      <c r="D343" s="235" t="s">
        <v>213</v>
      </c>
      <c r="E343" s="235" t="s">
        <v>20</v>
      </c>
      <c r="F343" s="235" t="s">
        <v>21</v>
      </c>
      <c r="G343" s="421"/>
      <c r="H343" s="93" t="s">
        <v>22</v>
      </c>
      <c r="I343" s="93" t="s">
        <v>23</v>
      </c>
      <c r="J343" s="376"/>
      <c r="K343" s="376"/>
      <c r="L343" s="408"/>
      <c r="M343" s="389"/>
      <c r="N343" s="385"/>
      <c r="O343" s="94"/>
      <c r="P343" s="94"/>
      <c r="Q343" s="94"/>
      <c r="R343" s="94"/>
    </row>
    <row r="344" spans="1:18" s="37" customFormat="1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50">
        <v>7</v>
      </c>
      <c r="H344" s="218">
        <v>8</v>
      </c>
      <c r="I344" s="254">
        <v>9</v>
      </c>
      <c r="J344" s="237">
        <v>10</v>
      </c>
      <c r="K344" s="237">
        <v>11</v>
      </c>
      <c r="L344" s="237">
        <v>12</v>
      </c>
      <c r="M344" s="256">
        <v>13</v>
      </c>
      <c r="N344" s="215">
        <v>14</v>
      </c>
      <c r="O344" s="94"/>
      <c r="P344" s="94"/>
      <c r="Q344" s="94"/>
      <c r="R344" s="94"/>
    </row>
    <row r="345" spans="1:18" s="37" customFormat="1" ht="37.5" hidden="1" customHeight="1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63" hidden="1" customHeight="1">
      <c r="A346" s="487"/>
      <c r="B346" s="489"/>
      <c r="C346" s="489"/>
      <c r="D346" s="489"/>
      <c r="E346" s="489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10</v>
      </c>
      <c r="N346" s="217">
        <v>3</v>
      </c>
      <c r="O346" s="94"/>
      <c r="P346" s="94"/>
      <c r="Q346" s="94"/>
      <c r="R346" s="94"/>
    </row>
    <row r="347" spans="1:18" s="37" customFormat="1" ht="112.5" hidden="1" customHeight="1">
      <c r="A347" s="488"/>
      <c r="B347" s="490"/>
      <c r="C347" s="490"/>
      <c r="D347" s="489"/>
      <c r="E347" s="489"/>
      <c r="F347" s="485"/>
      <c r="G347" s="301" t="s">
        <v>420</v>
      </c>
      <c r="H347" s="214" t="s">
        <v>421</v>
      </c>
      <c r="I347" s="220">
        <v>642</v>
      </c>
      <c r="J347" s="219">
        <v>0</v>
      </c>
      <c r="K347" s="219">
        <v>0</v>
      </c>
      <c r="L347" s="219">
        <v>0</v>
      </c>
      <c r="M347" s="219">
        <v>0</v>
      </c>
      <c r="N347" s="219">
        <v>0</v>
      </c>
      <c r="O347" s="94"/>
      <c r="P347" s="94"/>
      <c r="Q347" s="94"/>
      <c r="R347" s="94"/>
    </row>
    <row r="348" spans="1:18" s="37" customFormat="1" ht="37.5" hidden="1" customHeight="1">
      <c r="A348" s="486" t="s">
        <v>239</v>
      </c>
      <c r="B348" s="485" t="s">
        <v>29</v>
      </c>
      <c r="C348" s="491" t="s">
        <v>29</v>
      </c>
      <c r="D348" s="434" t="s">
        <v>218</v>
      </c>
      <c r="E348" s="434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11">
        <v>100</v>
      </c>
      <c r="K348" s="311">
        <v>100</v>
      </c>
      <c r="L348" s="311">
        <v>100</v>
      </c>
      <c r="M348" s="314">
        <v>5</v>
      </c>
      <c r="N348" s="314">
        <f>J348*0.05</f>
        <v>5</v>
      </c>
      <c r="O348" s="277"/>
      <c r="P348" s="277"/>
      <c r="Q348" s="277"/>
      <c r="R348" s="277"/>
    </row>
    <row r="349" spans="1:18" s="37" customFormat="1" ht="63" hidden="1" customHeight="1">
      <c r="A349" s="487"/>
      <c r="B349" s="489"/>
      <c r="C349" s="492"/>
      <c r="D349" s="434"/>
      <c r="E349" s="434"/>
      <c r="F349" s="434"/>
      <c r="G349" s="270" t="s">
        <v>425</v>
      </c>
      <c r="H349" s="266" t="s">
        <v>113</v>
      </c>
      <c r="I349" s="266">
        <v>744</v>
      </c>
      <c r="J349" s="311">
        <v>100</v>
      </c>
      <c r="K349" s="311">
        <v>100</v>
      </c>
      <c r="L349" s="311">
        <v>100</v>
      </c>
      <c r="M349" s="314">
        <v>10</v>
      </c>
      <c r="N349" s="314">
        <v>10</v>
      </c>
      <c r="O349" s="277"/>
      <c r="P349" s="277"/>
      <c r="Q349" s="277"/>
      <c r="R349" s="277"/>
    </row>
    <row r="350" spans="1:18" s="37" customFormat="1" ht="112.5" hidden="1" customHeight="1">
      <c r="A350" s="488"/>
      <c r="B350" s="490"/>
      <c r="C350" s="493"/>
      <c r="D350" s="434"/>
      <c r="E350" s="434"/>
      <c r="F350" s="434"/>
      <c r="G350" s="259" t="s">
        <v>420</v>
      </c>
      <c r="H350" s="270" t="s">
        <v>421</v>
      </c>
      <c r="I350" s="280">
        <v>642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7"/>
      <c r="P350" s="277"/>
      <c r="Q350" s="277"/>
      <c r="R350" s="277"/>
    </row>
    <row r="351" spans="1:18" s="37" customFormat="1" ht="37.5" hidden="1" customHeight="1">
      <c r="A351" s="486" t="s">
        <v>240</v>
      </c>
      <c r="B351" s="485" t="s">
        <v>29</v>
      </c>
      <c r="C351" s="491" t="s">
        <v>29</v>
      </c>
      <c r="D351" s="434" t="s">
        <v>219</v>
      </c>
      <c r="E351" s="434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266">
        <v>100</v>
      </c>
      <c r="K351" s="266">
        <v>100</v>
      </c>
      <c r="L351" s="266">
        <v>100</v>
      </c>
      <c r="M351" s="275">
        <v>10</v>
      </c>
      <c r="N351" s="275">
        <v>10</v>
      </c>
      <c r="O351" s="277"/>
      <c r="P351" s="277"/>
      <c r="Q351" s="277"/>
      <c r="R351" s="277"/>
    </row>
    <row r="352" spans="1:18" s="37" customFormat="1" ht="63" hidden="1" customHeight="1">
      <c r="A352" s="487"/>
      <c r="B352" s="489"/>
      <c r="C352" s="492"/>
      <c r="D352" s="434"/>
      <c r="E352" s="434"/>
      <c r="F352" s="434"/>
      <c r="G352" s="270" t="s">
        <v>425</v>
      </c>
      <c r="H352" s="266" t="s">
        <v>113</v>
      </c>
      <c r="I352" s="266">
        <v>744</v>
      </c>
      <c r="J352" s="266">
        <v>30</v>
      </c>
      <c r="K352" s="266">
        <v>30</v>
      </c>
      <c r="L352" s="266">
        <v>30</v>
      </c>
      <c r="M352" s="275">
        <v>10</v>
      </c>
      <c r="N352" s="275">
        <v>3</v>
      </c>
      <c r="O352" s="277"/>
      <c r="P352" s="277"/>
      <c r="Q352" s="277"/>
      <c r="R352" s="277"/>
    </row>
    <row r="353" spans="1:18" s="37" customFormat="1" ht="112.5" hidden="1" customHeight="1">
      <c r="A353" s="488"/>
      <c r="B353" s="490"/>
      <c r="C353" s="493"/>
      <c r="D353" s="434"/>
      <c r="E353" s="434"/>
      <c r="F353" s="434"/>
      <c r="G353" s="259" t="s">
        <v>420</v>
      </c>
      <c r="H353" s="270" t="s">
        <v>421</v>
      </c>
      <c r="I353" s="280">
        <v>642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7"/>
      <c r="P353" s="277"/>
      <c r="Q353" s="277"/>
      <c r="R353" s="277"/>
    </row>
    <row r="354" spans="1:18" s="37" customFormat="1" ht="37.5" hidden="1" customHeight="1">
      <c r="A354" s="486" t="s">
        <v>241</v>
      </c>
      <c r="B354" s="485" t="s">
        <v>29</v>
      </c>
      <c r="C354" s="491" t="s">
        <v>29</v>
      </c>
      <c r="D354" s="434" t="s">
        <v>220</v>
      </c>
      <c r="E354" s="434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266">
        <v>100</v>
      </c>
      <c r="K354" s="266">
        <v>100</v>
      </c>
      <c r="L354" s="266">
        <v>100</v>
      </c>
      <c r="M354" s="275">
        <v>10</v>
      </c>
      <c r="N354" s="275">
        <v>10</v>
      </c>
      <c r="O354" s="277"/>
      <c r="P354" s="277"/>
      <c r="Q354" s="277"/>
      <c r="R354" s="277"/>
    </row>
    <row r="355" spans="1:18" s="37" customFormat="1" ht="63" hidden="1" customHeight="1">
      <c r="A355" s="487"/>
      <c r="B355" s="489"/>
      <c r="C355" s="492"/>
      <c r="D355" s="434"/>
      <c r="E355" s="434"/>
      <c r="F355" s="434"/>
      <c r="G355" s="270" t="s">
        <v>425</v>
      </c>
      <c r="H355" s="266" t="s">
        <v>113</v>
      </c>
      <c r="I355" s="266">
        <v>744</v>
      </c>
      <c r="J355" s="266">
        <v>30</v>
      </c>
      <c r="K355" s="266">
        <v>30</v>
      </c>
      <c r="L355" s="266">
        <v>30</v>
      </c>
      <c r="M355" s="275">
        <v>10</v>
      </c>
      <c r="N355" s="275">
        <v>3</v>
      </c>
      <c r="O355" s="277"/>
      <c r="P355" s="277"/>
      <c r="Q355" s="277"/>
      <c r="R355" s="277"/>
    </row>
    <row r="356" spans="1:18" s="37" customFormat="1" ht="112.5" hidden="1" customHeight="1">
      <c r="A356" s="488"/>
      <c r="B356" s="490"/>
      <c r="C356" s="493"/>
      <c r="D356" s="434"/>
      <c r="E356" s="434"/>
      <c r="F356" s="434"/>
      <c r="G356" s="259" t="s">
        <v>420</v>
      </c>
      <c r="H356" s="270" t="s">
        <v>421</v>
      </c>
      <c r="I356" s="280">
        <v>642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7"/>
      <c r="P356" s="277"/>
      <c r="Q356" s="277"/>
      <c r="R356" s="277"/>
    </row>
    <row r="357" spans="1:18" s="37" customFormat="1" ht="37.5" hidden="1" customHeight="1">
      <c r="A357" s="486" t="s">
        <v>242</v>
      </c>
      <c r="B357" s="485" t="s">
        <v>29</v>
      </c>
      <c r="C357" s="491" t="s">
        <v>29</v>
      </c>
      <c r="D357" s="434" t="s">
        <v>221</v>
      </c>
      <c r="E357" s="434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266">
        <v>100</v>
      </c>
      <c r="K357" s="266">
        <v>100</v>
      </c>
      <c r="L357" s="266">
        <v>100</v>
      </c>
      <c r="M357" s="275">
        <v>10</v>
      </c>
      <c r="N357" s="275">
        <v>10</v>
      </c>
      <c r="O357" s="277"/>
      <c r="P357" s="277"/>
      <c r="Q357" s="277"/>
      <c r="R357" s="277"/>
    </row>
    <row r="358" spans="1:18" s="37" customFormat="1" ht="63" hidden="1" customHeight="1">
      <c r="A358" s="487"/>
      <c r="B358" s="489"/>
      <c r="C358" s="492"/>
      <c r="D358" s="434"/>
      <c r="E358" s="434"/>
      <c r="F358" s="434"/>
      <c r="G358" s="270" t="s">
        <v>425</v>
      </c>
      <c r="H358" s="266" t="s">
        <v>113</v>
      </c>
      <c r="I358" s="266">
        <v>744</v>
      </c>
      <c r="J358" s="266">
        <v>30</v>
      </c>
      <c r="K358" s="266">
        <v>30</v>
      </c>
      <c r="L358" s="266">
        <v>30</v>
      </c>
      <c r="M358" s="275">
        <v>10</v>
      </c>
      <c r="N358" s="275">
        <v>3</v>
      </c>
      <c r="O358" s="277"/>
      <c r="P358" s="277"/>
      <c r="Q358" s="277"/>
      <c r="R358" s="277"/>
    </row>
    <row r="359" spans="1:18" s="37" customFormat="1" ht="112.5" hidden="1" customHeight="1">
      <c r="A359" s="488"/>
      <c r="B359" s="490"/>
      <c r="C359" s="493"/>
      <c r="D359" s="434"/>
      <c r="E359" s="434"/>
      <c r="F359" s="434"/>
      <c r="G359" s="259" t="s">
        <v>420</v>
      </c>
      <c r="H359" s="270" t="s">
        <v>421</v>
      </c>
      <c r="I359" s="280">
        <v>642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7"/>
      <c r="P359" s="277"/>
      <c r="Q359" s="277"/>
      <c r="R359" s="277"/>
    </row>
    <row r="360" spans="1:18" s="37" customFormat="1" ht="37.5" hidden="1" customHeight="1">
      <c r="A360" s="486" t="s">
        <v>243</v>
      </c>
      <c r="B360" s="485" t="s">
        <v>29</v>
      </c>
      <c r="C360" s="491" t="s">
        <v>29</v>
      </c>
      <c r="D360" s="434" t="s">
        <v>427</v>
      </c>
      <c r="E360" s="434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266">
        <v>100</v>
      </c>
      <c r="K360" s="266">
        <v>100</v>
      </c>
      <c r="L360" s="266">
        <v>100</v>
      </c>
      <c r="M360" s="275">
        <v>10</v>
      </c>
      <c r="N360" s="275">
        <v>10</v>
      </c>
      <c r="O360" s="277"/>
      <c r="P360" s="277"/>
      <c r="Q360" s="277"/>
      <c r="R360" s="277"/>
    </row>
    <row r="361" spans="1:18" s="37" customFormat="1" ht="63" hidden="1" customHeight="1">
      <c r="A361" s="487"/>
      <c r="B361" s="489"/>
      <c r="C361" s="492"/>
      <c r="D361" s="434"/>
      <c r="E361" s="434"/>
      <c r="F361" s="434"/>
      <c r="G361" s="270" t="s">
        <v>425</v>
      </c>
      <c r="H361" s="266" t="s">
        <v>113</v>
      </c>
      <c r="I361" s="266">
        <v>744</v>
      </c>
      <c r="J361" s="266">
        <v>30</v>
      </c>
      <c r="K361" s="266">
        <v>30</v>
      </c>
      <c r="L361" s="266">
        <v>30</v>
      </c>
      <c r="M361" s="275">
        <v>10</v>
      </c>
      <c r="N361" s="275">
        <v>3</v>
      </c>
      <c r="O361" s="277"/>
      <c r="P361" s="277"/>
      <c r="Q361" s="277"/>
      <c r="R361" s="277"/>
    </row>
    <row r="362" spans="1:18" s="37" customFormat="1" ht="112.5" hidden="1" customHeight="1">
      <c r="A362" s="488"/>
      <c r="B362" s="490"/>
      <c r="C362" s="493"/>
      <c r="D362" s="434"/>
      <c r="E362" s="434"/>
      <c r="F362" s="434"/>
      <c r="G362" s="259" t="s">
        <v>420</v>
      </c>
      <c r="H362" s="270" t="s">
        <v>421</v>
      </c>
      <c r="I362" s="280">
        <v>642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7"/>
      <c r="P362" s="277"/>
      <c r="Q362" s="277"/>
      <c r="R362" s="277"/>
    </row>
    <row r="363" spans="1:18" s="37" customFormat="1" hidden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 hidden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 hidden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 hidden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idden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94"/>
    </row>
    <row r="368" spans="1:18" s="37" customFormat="1" ht="18.75" hidden="1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376" t="s">
        <v>165</v>
      </c>
      <c r="Q368" s="385" t="s">
        <v>166</v>
      </c>
      <c r="R368" s="94"/>
    </row>
    <row r="369" spans="1:18" s="37" customFormat="1" ht="75" hidden="1" customHeight="1">
      <c r="A369" s="421"/>
      <c r="B369" s="133" t="s">
        <v>17</v>
      </c>
      <c r="C369" s="133" t="s">
        <v>18</v>
      </c>
      <c r="D369" s="133" t="s">
        <v>213</v>
      </c>
      <c r="E369" s="133" t="s">
        <v>20</v>
      </c>
      <c r="F369" s="133" t="s">
        <v>21</v>
      </c>
      <c r="G369" s="421"/>
      <c r="H369" s="133" t="s">
        <v>28</v>
      </c>
      <c r="I369" s="133" t="s">
        <v>23</v>
      </c>
      <c r="J369" s="385"/>
      <c r="K369" s="385"/>
      <c r="L369" s="386"/>
      <c r="M369" s="385"/>
      <c r="N369" s="385"/>
      <c r="O369" s="386"/>
      <c r="P369" s="378"/>
      <c r="Q369" s="385"/>
      <c r="R369" s="134"/>
    </row>
    <row r="370" spans="1:18" s="37" customFormat="1" hidden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238</v>
      </c>
      <c r="B371" s="1" t="s">
        <v>29</v>
      </c>
      <c r="C371" s="1" t="s">
        <v>29</v>
      </c>
      <c r="D371" s="1" t="s">
        <v>214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13"/>
      <c r="K371" s="13"/>
      <c r="L371" s="13"/>
      <c r="M371" s="13"/>
      <c r="N371" s="13"/>
      <c r="O371" s="13"/>
      <c r="P371" s="12">
        <v>10</v>
      </c>
      <c r="Q371" s="40">
        <f>J371*0.1</f>
        <v>0</v>
      </c>
      <c r="R371" s="134"/>
    </row>
    <row r="372" spans="1:18" s="37" customFormat="1" ht="56.25" hidden="1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13"/>
      <c r="K372" s="13"/>
      <c r="L372" s="13"/>
      <c r="M372" s="13"/>
      <c r="N372" s="13"/>
      <c r="O372" s="13"/>
      <c r="P372" s="12">
        <v>10</v>
      </c>
      <c r="Q372" s="40">
        <f t="shared" ref="Q372:Q378" si="9">J372*0.1</f>
        <v>0</v>
      </c>
      <c r="R372" s="94"/>
    </row>
    <row r="373" spans="1:18" s="37" customFormat="1" ht="56.25" hidden="1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/>
      <c r="K373" s="45"/>
      <c r="L373" s="45"/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9"/>
        <v>0</v>
      </c>
      <c r="R373" s="94"/>
    </row>
    <row r="374" spans="1:18" s="37" customFormat="1" ht="56.25" hidden="1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/>
      <c r="K374" s="45">
        <f>J374</f>
        <v>0</v>
      </c>
      <c r="L374" s="45">
        <f>J374</f>
        <v>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9"/>
        <v>0</v>
      </c>
      <c r="R374" s="94"/>
    </row>
    <row r="375" spans="1:18" s="37" customFormat="1" ht="56.25" hidden="1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9"/>
        <v>0</v>
      </c>
      <c r="R375" s="94"/>
    </row>
    <row r="376" spans="1:18" s="37" customFormat="1" ht="56.25" hidden="1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9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9"/>
        <v>0</v>
      </c>
      <c r="R377" s="94"/>
    </row>
    <row r="378" spans="1:18" s="37" customFormat="1" hidden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1"/>
      <c r="N378" s="1"/>
      <c r="O378" s="1"/>
      <c r="P378" s="12">
        <v>10</v>
      </c>
      <c r="Q378" s="40">
        <f t="shared" si="9"/>
        <v>0</v>
      </c>
    </row>
    <row r="379" spans="1:18" hidden="1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 hidden="1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6"/>
    </row>
    <row r="381" spans="1:18" hidden="1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6"/>
      <c r="M381" s="6"/>
      <c r="N381" s="6"/>
      <c r="O381" s="6"/>
      <c r="P381" s="6"/>
    </row>
    <row r="382" spans="1:18" hidden="1">
      <c r="A382" s="10" t="s">
        <v>37</v>
      </c>
      <c r="B382" s="10" t="s">
        <v>38</v>
      </c>
      <c r="C382" s="10" t="s">
        <v>39</v>
      </c>
      <c r="D382" s="10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6"/>
      <c r="M382" s="6"/>
      <c r="N382" s="6"/>
      <c r="O382" s="6"/>
      <c r="P382" s="6"/>
    </row>
    <row r="383" spans="1:18" hidden="1">
      <c r="A383" s="10">
        <v>1</v>
      </c>
      <c r="B383" s="10">
        <v>2</v>
      </c>
      <c r="C383" s="10">
        <v>3</v>
      </c>
      <c r="D383" s="10">
        <v>4</v>
      </c>
      <c r="E383" s="385">
        <v>5</v>
      </c>
      <c r="F383" s="393"/>
      <c r="G383" s="393"/>
      <c r="H383" s="393"/>
      <c r="I383" s="393"/>
      <c r="J383" s="393"/>
      <c r="K383" s="393"/>
      <c r="L383" s="6"/>
      <c r="M383" s="6"/>
      <c r="N383" s="6"/>
      <c r="O383" s="6"/>
      <c r="P383" s="6"/>
    </row>
    <row r="384" spans="1:18" hidden="1">
      <c r="A384" s="10" t="s">
        <v>21</v>
      </c>
      <c r="B384" s="10" t="s">
        <v>21</v>
      </c>
      <c r="C384" s="10" t="s">
        <v>21</v>
      </c>
      <c r="D384" s="10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6"/>
      <c r="M384" s="6"/>
      <c r="N384" s="6"/>
      <c r="O384" s="6"/>
      <c r="P384" s="6"/>
    </row>
    <row r="385" spans="1:17" hidden="1">
      <c r="A385" s="411" t="s">
        <v>41</v>
      </c>
      <c r="B385" s="411"/>
      <c r="C385" s="411"/>
      <c r="D385" s="411"/>
      <c r="E385" s="411"/>
      <c r="F385" s="41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 hidden="1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16"/>
      <c r="M386" s="16"/>
      <c r="N386" s="16"/>
      <c r="O386" s="16"/>
      <c r="P386" s="6"/>
    </row>
    <row r="387" spans="1:17" ht="153.75" hidden="1" customHeight="1">
      <c r="A387" s="442" t="s">
        <v>412</v>
      </c>
      <c r="B387" s="442"/>
      <c r="C387" s="442"/>
      <c r="D387" s="442"/>
      <c r="E387" s="442"/>
      <c r="F387" s="442"/>
      <c r="G387" s="442"/>
      <c r="H387" s="442"/>
      <c r="I387" s="442"/>
      <c r="J387" s="442"/>
      <c r="K387" s="442"/>
      <c r="L387" s="16"/>
      <c r="M387" s="16"/>
      <c r="N387" s="16"/>
      <c r="O387" s="16"/>
      <c r="P387" s="6"/>
    </row>
    <row r="388" spans="1:17" ht="16.5" hidden="1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16"/>
      <c r="M388" s="16"/>
      <c r="N388" s="16"/>
      <c r="O388" s="16"/>
      <c r="P388" s="6"/>
    </row>
    <row r="389" spans="1:17" hidden="1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6"/>
      <c r="K389" s="6"/>
      <c r="L389" s="6"/>
      <c r="M389" s="6"/>
      <c r="N389" s="6"/>
      <c r="O389" s="6"/>
      <c r="P389" s="6"/>
    </row>
    <row r="390" spans="1:17" hidden="1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6"/>
      <c r="N390" s="6"/>
      <c r="O390" s="6"/>
      <c r="P390" s="6"/>
    </row>
    <row r="391" spans="1:17" hidden="1">
      <c r="A391" s="385">
        <v>1</v>
      </c>
      <c r="B391" s="385"/>
      <c r="C391" s="385"/>
      <c r="D391" s="385"/>
      <c r="E391" s="383">
        <v>2</v>
      </c>
      <c r="F391" s="388"/>
      <c r="G391" s="384"/>
      <c r="H391" s="389">
        <v>3</v>
      </c>
      <c r="I391" s="389"/>
      <c r="J391" s="389"/>
      <c r="K391" s="389"/>
      <c r="L391" s="389"/>
    </row>
    <row r="392" spans="1:17" ht="57.75" hidden="1" customHeight="1">
      <c r="A392" s="390" t="s">
        <v>277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17" ht="63.75" hidden="1" customHeight="1">
      <c r="A393" s="390" t="s">
        <v>277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17" ht="57.75" hidden="1" customHeight="1">
      <c r="A394" s="390" t="s">
        <v>278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17" ht="56.25" hidden="1" customHeight="1">
      <c r="A395" s="390" t="s">
        <v>296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17" s="37" customFormat="1">
      <c r="A396" s="424" t="s">
        <v>406</v>
      </c>
      <c r="B396" s="425"/>
      <c r="C396" s="425"/>
      <c r="D396" s="425"/>
      <c r="E396" s="425"/>
      <c r="F396" s="425"/>
      <c r="G396" s="425"/>
      <c r="H396" s="425"/>
      <c r="I396" s="425"/>
      <c r="J396" s="425"/>
      <c r="K396" s="425"/>
      <c r="L396" s="425"/>
      <c r="M396" s="425"/>
      <c r="N396" s="425"/>
      <c r="O396" s="425"/>
      <c r="P396" s="9"/>
      <c r="Q396" s="114"/>
    </row>
    <row r="397" spans="1:17" s="37" customFormat="1">
      <c r="A397" s="52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24" t="s">
        <v>259</v>
      </c>
      <c r="B398" s="424"/>
      <c r="C398" s="424"/>
      <c r="D398" s="424"/>
      <c r="E398" s="424"/>
      <c r="F398" s="424"/>
      <c r="G398" s="424"/>
      <c r="H398" s="424"/>
      <c r="I398" s="424"/>
      <c r="J398" s="424"/>
      <c r="K398" s="424"/>
      <c r="L398" s="424"/>
      <c r="M398" s="409" t="s">
        <v>179</v>
      </c>
      <c r="N398" s="389" t="s">
        <v>21</v>
      </c>
      <c r="O398" s="6"/>
      <c r="P398" s="6"/>
    </row>
    <row r="399" spans="1:17">
      <c r="A399" s="411" t="s">
        <v>260</v>
      </c>
      <c r="B399" s="411"/>
      <c r="C399" s="411"/>
      <c r="D399" s="411"/>
      <c r="E399" s="411"/>
      <c r="F399" s="411"/>
      <c r="G399" s="411"/>
      <c r="H399" s="411"/>
      <c r="I399" s="411"/>
      <c r="J399" s="411"/>
      <c r="K399" s="411"/>
      <c r="L399" s="411"/>
      <c r="M399" s="410"/>
      <c r="N399" s="389"/>
      <c r="O399" s="6"/>
      <c r="P399" s="6"/>
    </row>
    <row r="400" spans="1:17" ht="20.25" customHeight="1">
      <c r="A400" s="6" t="s">
        <v>261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10"/>
      <c r="N400" s="389"/>
      <c r="O400" s="6"/>
      <c r="P400" s="6"/>
    </row>
    <row r="401" spans="1:31">
      <c r="A401" s="411" t="s">
        <v>257</v>
      </c>
      <c r="B401" s="411"/>
      <c r="C401" s="411"/>
      <c r="D401" s="411"/>
      <c r="E401" s="411"/>
      <c r="F401" s="411"/>
      <c r="G401" s="411"/>
      <c r="H401" s="411"/>
      <c r="I401" s="411"/>
      <c r="J401" s="411"/>
      <c r="K401" s="411"/>
      <c r="L401" s="411"/>
      <c r="M401" s="6"/>
      <c r="N401" s="9"/>
      <c r="O401" s="6"/>
      <c r="P401" s="6"/>
    </row>
    <row r="402" spans="1:31">
      <c r="A402" s="423" t="s">
        <v>258</v>
      </c>
      <c r="B402" s="423"/>
      <c r="C402" s="423"/>
      <c r="D402" s="423"/>
      <c r="E402" s="423"/>
      <c r="F402" s="423"/>
      <c r="G402" s="423"/>
      <c r="H402" s="423"/>
      <c r="I402" s="423"/>
      <c r="J402" s="423"/>
      <c r="K402" s="357"/>
      <c r="L402" s="357"/>
      <c r="M402" s="357"/>
      <c r="N402" s="362"/>
      <c r="O402" s="357"/>
      <c r="P402" s="357"/>
    </row>
    <row r="403" spans="1:31" s="37" customFormat="1" ht="96" customHeight="1">
      <c r="A403" s="387" t="s">
        <v>252</v>
      </c>
      <c r="B403" s="387" t="s">
        <v>246</v>
      </c>
      <c r="C403" s="387"/>
      <c r="D403" s="387"/>
      <c r="E403" s="387" t="s">
        <v>247</v>
      </c>
      <c r="F403" s="387"/>
      <c r="G403" s="387" t="s">
        <v>248</v>
      </c>
      <c r="H403" s="387"/>
      <c r="I403" s="387"/>
      <c r="J403" s="387" t="s">
        <v>249</v>
      </c>
      <c r="K403" s="387"/>
      <c r="L403" s="387"/>
      <c r="M403" s="387" t="s">
        <v>253</v>
      </c>
      <c r="N403" s="387"/>
      <c r="O403" s="362"/>
      <c r="P403" s="114"/>
    </row>
    <row r="404" spans="1:31" s="37" customFormat="1" ht="87.75" customHeight="1">
      <c r="A404" s="387"/>
      <c r="B404" s="447" t="s">
        <v>255</v>
      </c>
      <c r="C404" s="447" t="s">
        <v>255</v>
      </c>
      <c r="D404" s="447" t="s">
        <v>255</v>
      </c>
      <c r="E404" s="447" t="s">
        <v>255</v>
      </c>
      <c r="F404" s="447" t="s">
        <v>255</v>
      </c>
      <c r="G404" s="387" t="s">
        <v>254</v>
      </c>
      <c r="H404" s="387" t="s">
        <v>250</v>
      </c>
      <c r="I404" s="387"/>
      <c r="J404" s="482" t="s">
        <v>443</v>
      </c>
      <c r="K404" s="482" t="s">
        <v>444</v>
      </c>
      <c r="L404" s="482" t="s">
        <v>445</v>
      </c>
      <c r="M404" s="387" t="s">
        <v>165</v>
      </c>
      <c r="N404" s="387" t="s">
        <v>166</v>
      </c>
      <c r="O404" s="362"/>
      <c r="P404" s="114"/>
    </row>
    <row r="405" spans="1:31" s="37" customFormat="1" ht="58.5" customHeight="1">
      <c r="A405" s="387"/>
      <c r="B405" s="448"/>
      <c r="C405" s="448"/>
      <c r="D405" s="448"/>
      <c r="E405" s="448"/>
      <c r="F405" s="448"/>
      <c r="G405" s="387"/>
      <c r="H405" s="358" t="s">
        <v>22</v>
      </c>
      <c r="I405" s="367" t="s">
        <v>256</v>
      </c>
      <c r="J405" s="482"/>
      <c r="K405" s="387"/>
      <c r="L405" s="387"/>
      <c r="M405" s="387"/>
      <c r="N405" s="387"/>
      <c r="O405" s="362"/>
      <c r="P405" s="114"/>
    </row>
    <row r="406" spans="1:31" s="37" customFormat="1">
      <c r="A406" s="358">
        <v>1</v>
      </c>
      <c r="B406" s="358">
        <v>2</v>
      </c>
      <c r="C406" s="358">
        <v>3</v>
      </c>
      <c r="D406" s="358">
        <v>4</v>
      </c>
      <c r="E406" s="358">
        <v>5</v>
      </c>
      <c r="F406" s="358">
        <v>6</v>
      </c>
      <c r="G406" s="358">
        <v>7</v>
      </c>
      <c r="H406" s="358">
        <v>8</v>
      </c>
      <c r="I406" s="358">
        <v>9</v>
      </c>
      <c r="J406" s="358">
        <v>10</v>
      </c>
      <c r="K406" s="358">
        <v>11</v>
      </c>
      <c r="L406" s="358">
        <v>12</v>
      </c>
      <c r="M406" s="358">
        <v>13</v>
      </c>
      <c r="N406" s="358">
        <v>14</v>
      </c>
      <c r="O406" s="362"/>
      <c r="P406" s="114"/>
    </row>
    <row r="407" spans="1:31" s="37" customFormat="1">
      <c r="A407" s="387" t="s">
        <v>21</v>
      </c>
      <c r="B407" s="387" t="s">
        <v>21</v>
      </c>
      <c r="C407" s="387" t="s">
        <v>21</v>
      </c>
      <c r="D407" s="387" t="s">
        <v>21</v>
      </c>
      <c r="E407" s="387" t="s">
        <v>21</v>
      </c>
      <c r="F407" s="387" t="s">
        <v>21</v>
      </c>
      <c r="G407" s="358" t="s">
        <v>21</v>
      </c>
      <c r="H407" s="358" t="s">
        <v>21</v>
      </c>
      <c r="I407" s="358" t="s">
        <v>21</v>
      </c>
      <c r="J407" s="358" t="s">
        <v>21</v>
      </c>
      <c r="K407" s="358" t="s">
        <v>21</v>
      </c>
      <c r="L407" s="358" t="s">
        <v>21</v>
      </c>
      <c r="M407" s="358" t="s">
        <v>21</v>
      </c>
      <c r="N407" s="358" t="s">
        <v>21</v>
      </c>
      <c r="O407" s="362"/>
      <c r="P407" s="114"/>
    </row>
    <row r="408" spans="1:31" s="37" customFormat="1">
      <c r="A408" s="387"/>
      <c r="B408" s="387"/>
      <c r="C408" s="387"/>
      <c r="D408" s="387"/>
      <c r="E408" s="387"/>
      <c r="F408" s="387"/>
      <c r="G408" s="358" t="s">
        <v>21</v>
      </c>
      <c r="H408" s="358" t="s">
        <v>21</v>
      </c>
      <c r="I408" s="358" t="s">
        <v>21</v>
      </c>
      <c r="J408" s="358" t="s">
        <v>21</v>
      </c>
      <c r="K408" s="358" t="s">
        <v>21</v>
      </c>
      <c r="L408" s="358" t="s">
        <v>21</v>
      </c>
      <c r="M408" s="358" t="s">
        <v>21</v>
      </c>
      <c r="N408" s="358" t="s">
        <v>21</v>
      </c>
      <c r="O408" s="362"/>
      <c r="P408" s="114"/>
    </row>
    <row r="409" spans="1:31" s="37" customFormat="1">
      <c r="A409" s="371"/>
      <c r="B409" s="371"/>
      <c r="C409" s="371"/>
      <c r="D409" s="371"/>
      <c r="E409" s="371"/>
      <c r="F409" s="371"/>
      <c r="G409" s="371"/>
      <c r="H409" s="371"/>
      <c r="I409" s="371"/>
      <c r="J409" s="371"/>
      <c r="K409" s="371"/>
      <c r="L409" s="371"/>
      <c r="M409" s="371"/>
      <c r="N409" s="371"/>
      <c r="O409" s="362"/>
      <c r="P409" s="114"/>
    </row>
    <row r="410" spans="1:31" s="37" customFormat="1">
      <c r="A410" s="423" t="s">
        <v>472</v>
      </c>
      <c r="B410" s="423"/>
      <c r="C410" s="423"/>
      <c r="D410" s="423"/>
      <c r="E410" s="423"/>
      <c r="F410" s="423"/>
      <c r="G410" s="423"/>
      <c r="H410" s="423"/>
      <c r="I410" s="423"/>
      <c r="J410" s="423"/>
      <c r="K410" s="119"/>
      <c r="L410" s="119"/>
      <c r="M410" s="120"/>
      <c r="N410" s="120"/>
      <c r="O410" s="120"/>
      <c r="P410" s="364"/>
      <c r="Q410" s="362"/>
    </row>
    <row r="411" spans="1:31" s="37" customFormat="1" ht="95.25" customHeight="1">
      <c r="A411" s="397" t="s">
        <v>252</v>
      </c>
      <c r="B411" s="387" t="s">
        <v>246</v>
      </c>
      <c r="C411" s="387"/>
      <c r="D411" s="387"/>
      <c r="E411" s="387" t="s">
        <v>247</v>
      </c>
      <c r="F411" s="387"/>
      <c r="G411" s="387" t="s">
        <v>251</v>
      </c>
      <c r="H411" s="387"/>
      <c r="I411" s="387"/>
      <c r="J411" s="405" t="s">
        <v>429</v>
      </c>
      <c r="K411" s="406"/>
      <c r="L411" s="407"/>
      <c r="M411" s="398" t="s">
        <v>262</v>
      </c>
      <c r="N411" s="399"/>
      <c r="O411" s="400"/>
      <c r="P411" s="387" t="s">
        <v>430</v>
      </c>
      <c r="Q411" s="387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482" t="s">
        <v>443</v>
      </c>
      <c r="K412" s="482" t="s">
        <v>444</v>
      </c>
      <c r="L412" s="482" t="s">
        <v>445</v>
      </c>
      <c r="M412" s="482" t="s">
        <v>443</v>
      </c>
      <c r="N412" s="482" t="s">
        <v>444</v>
      </c>
      <c r="O412" s="482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359" t="s">
        <v>256</v>
      </c>
      <c r="J413" s="482"/>
      <c r="K413" s="387"/>
      <c r="L413" s="387"/>
      <c r="M413" s="482"/>
      <c r="N413" s="387"/>
      <c r="O413" s="387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6">
        <v>1</v>
      </c>
      <c r="B414" s="366">
        <v>2</v>
      </c>
      <c r="C414" s="366">
        <v>3</v>
      </c>
      <c r="D414" s="369">
        <v>4</v>
      </c>
      <c r="E414" s="366">
        <v>5</v>
      </c>
      <c r="F414" s="366">
        <v>6</v>
      </c>
      <c r="G414" s="370">
        <v>7</v>
      </c>
      <c r="H414" s="366">
        <v>8</v>
      </c>
      <c r="I414" s="366">
        <v>9</v>
      </c>
      <c r="J414" s="358">
        <v>10</v>
      </c>
      <c r="K414" s="366">
        <v>11</v>
      </c>
      <c r="L414" s="366">
        <v>12</v>
      </c>
      <c r="M414" s="366">
        <v>13</v>
      </c>
      <c r="N414" s="366">
        <v>14</v>
      </c>
      <c r="O414" s="366">
        <v>15</v>
      </c>
      <c r="P414" s="366">
        <v>16</v>
      </c>
      <c r="Q414" s="366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366" t="s">
        <v>21</v>
      </c>
      <c r="H415" s="366" t="s">
        <v>21</v>
      </c>
      <c r="I415" s="366" t="s">
        <v>21</v>
      </c>
      <c r="J415" s="358" t="s">
        <v>21</v>
      </c>
      <c r="K415" s="366" t="s">
        <v>21</v>
      </c>
      <c r="L415" s="366" t="s">
        <v>21</v>
      </c>
      <c r="M415" s="366" t="s">
        <v>21</v>
      </c>
      <c r="N415" s="366" t="s">
        <v>21</v>
      </c>
      <c r="O415" s="366" t="s">
        <v>21</v>
      </c>
      <c r="P415" s="366" t="s">
        <v>21</v>
      </c>
      <c r="Q415" s="366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366" t="s">
        <v>21</v>
      </c>
      <c r="H416" s="366" t="s">
        <v>21</v>
      </c>
      <c r="I416" s="366" t="s">
        <v>21</v>
      </c>
      <c r="J416" s="358" t="s">
        <v>21</v>
      </c>
      <c r="K416" s="366" t="s">
        <v>21</v>
      </c>
      <c r="L416" s="366" t="s">
        <v>21</v>
      </c>
      <c r="M416" s="366" t="s">
        <v>21</v>
      </c>
      <c r="N416" s="366" t="s">
        <v>21</v>
      </c>
      <c r="O416" s="366" t="s">
        <v>21</v>
      </c>
      <c r="P416" s="366" t="s">
        <v>21</v>
      </c>
      <c r="Q416" s="366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8"/>
      <c r="B417" s="368"/>
      <c r="C417" s="368"/>
      <c r="D417" s="81"/>
      <c r="E417" s="368"/>
      <c r="F417" s="368"/>
      <c r="G417" s="82"/>
      <c r="H417" s="368"/>
      <c r="I417" s="368"/>
      <c r="J417" s="371"/>
      <c r="K417" s="368"/>
      <c r="L417" s="368"/>
      <c r="M417" s="368"/>
      <c r="N417" s="368"/>
      <c r="O417" s="368"/>
      <c r="P417" s="368"/>
      <c r="Q417" s="368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>
      <c r="A418" s="424" t="s">
        <v>245</v>
      </c>
      <c r="B418" s="424"/>
      <c r="C418" s="424"/>
      <c r="D418" s="424"/>
      <c r="E418" s="424"/>
      <c r="F418" s="424"/>
      <c r="G418" s="424"/>
      <c r="H418" s="424"/>
      <c r="I418" s="424"/>
      <c r="J418" s="424"/>
      <c r="K418" s="424"/>
      <c r="L418" s="424"/>
      <c r="M418" s="424"/>
      <c r="N418" s="424"/>
      <c r="O418" s="424"/>
      <c r="P418" s="6"/>
    </row>
    <row r="419" spans="1:31">
      <c r="A419" s="411" t="s">
        <v>70</v>
      </c>
      <c r="B419" s="411"/>
      <c r="C419" s="411"/>
      <c r="D419" s="411"/>
      <c r="E419" s="411"/>
      <c r="F419" s="411"/>
      <c r="G419" s="411"/>
      <c r="H419" s="411"/>
      <c r="I419" s="411"/>
      <c r="J419" s="411"/>
      <c r="K419" s="411"/>
      <c r="L419" s="411"/>
      <c r="M419" s="411"/>
      <c r="N419" s="411"/>
      <c r="O419" s="411"/>
      <c r="P419" s="6"/>
    </row>
    <row r="420" spans="1:31">
      <c r="A420" s="422" t="s">
        <v>71</v>
      </c>
      <c r="B420" s="422"/>
      <c r="C420" s="422"/>
      <c r="D420" s="422"/>
      <c r="E420" s="422"/>
      <c r="F420" s="422"/>
      <c r="G420" s="422"/>
      <c r="H420" s="422"/>
      <c r="I420" s="422"/>
      <c r="J420" s="422"/>
      <c r="K420" s="422"/>
      <c r="L420" s="422"/>
      <c r="M420" s="6"/>
      <c r="N420" s="6"/>
      <c r="O420" s="6"/>
      <c r="P420" s="6"/>
    </row>
    <row r="421" spans="1:31">
      <c r="A421" s="422" t="s">
        <v>72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 ht="16.5" customHeight="1">
      <c r="A422" s="422" t="s">
        <v>73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>
      <c r="A423" s="422" t="s">
        <v>74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>
      <c r="A424" s="422" t="s">
        <v>75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>
      <c r="A425" s="422" t="s">
        <v>76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77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 ht="18.75" customHeight="1">
      <c r="A427" s="415" t="s">
        <v>78</v>
      </c>
      <c r="B427" s="415"/>
      <c r="C427" s="415"/>
      <c r="D427" s="415"/>
      <c r="E427" s="415"/>
      <c r="F427" s="415"/>
      <c r="G427" s="415"/>
      <c r="H427" s="415"/>
      <c r="I427" s="415"/>
      <c r="J427" s="415"/>
      <c r="K427" s="415"/>
      <c r="L427" s="415"/>
      <c r="M427" s="415"/>
      <c r="N427" s="415"/>
      <c r="O427" s="415"/>
      <c r="P427" s="6"/>
    </row>
    <row r="428" spans="1:31" ht="60.75" customHeight="1">
      <c r="A428" s="415" t="s">
        <v>121</v>
      </c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</row>
    <row r="429" spans="1:31" ht="60.75" customHeight="1">
      <c r="A429" s="415" t="s">
        <v>122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</row>
    <row r="430" spans="1:31">
      <c r="A430" s="411" t="s">
        <v>79</v>
      </c>
      <c r="B430" s="411"/>
      <c r="C430" s="411"/>
      <c r="D430" s="411"/>
      <c r="E430" s="411"/>
      <c r="F430" s="411"/>
      <c r="G430" s="411"/>
      <c r="H430" s="411"/>
      <c r="I430" s="411"/>
      <c r="J430" s="411"/>
      <c r="K430" s="411"/>
      <c r="L430" s="411"/>
      <c r="M430" s="411"/>
      <c r="N430" s="411"/>
      <c r="O430" s="411"/>
      <c r="P430" s="6"/>
    </row>
    <row r="431" spans="1:31" ht="18.75" customHeight="1">
      <c r="A431" s="10" t="s">
        <v>80</v>
      </c>
      <c r="B431" s="383" t="s">
        <v>81</v>
      </c>
      <c r="C431" s="388"/>
      <c r="D431" s="384"/>
      <c r="E431" s="502" t="s">
        <v>82</v>
      </c>
      <c r="F431" s="503"/>
      <c r="G431" s="503"/>
      <c r="H431" s="503"/>
      <c r="I431" s="503"/>
      <c r="J431" s="503"/>
      <c r="K431" s="503"/>
      <c r="L431" s="504"/>
      <c r="M431" s="6"/>
      <c r="N431" s="6"/>
      <c r="O431" s="6"/>
      <c r="P431" s="6"/>
    </row>
    <row r="432" spans="1:31">
      <c r="A432" s="10">
        <v>1</v>
      </c>
      <c r="B432" s="383">
        <v>2</v>
      </c>
      <c r="C432" s="388"/>
      <c r="D432" s="384"/>
      <c r="E432" s="412">
        <v>3</v>
      </c>
      <c r="F432" s="413"/>
      <c r="G432" s="413"/>
      <c r="H432" s="413"/>
      <c r="I432" s="413"/>
      <c r="J432" s="413"/>
      <c r="K432" s="413"/>
      <c r="L432" s="414"/>
      <c r="M432" s="6"/>
      <c r="N432" s="6"/>
      <c r="O432" s="6"/>
      <c r="P432" s="6"/>
    </row>
    <row r="433" spans="1:16" ht="40.5" customHeight="1">
      <c r="A433" s="10" t="s">
        <v>83</v>
      </c>
      <c r="B433" s="383" t="s">
        <v>228</v>
      </c>
      <c r="C433" s="388"/>
      <c r="D433" s="384"/>
      <c r="E433" s="412" t="s">
        <v>84</v>
      </c>
      <c r="F433" s="413"/>
      <c r="G433" s="413"/>
      <c r="H433" s="413"/>
      <c r="I433" s="413"/>
      <c r="J433" s="413"/>
      <c r="K433" s="413"/>
      <c r="L433" s="414"/>
      <c r="M433" s="6"/>
      <c r="N433" s="6"/>
      <c r="O433" s="6"/>
      <c r="P433" s="6"/>
    </row>
    <row r="434" spans="1:16" ht="42.75" customHeight="1">
      <c r="A434" s="10" t="s">
        <v>85</v>
      </c>
      <c r="B434" s="383" t="s">
        <v>86</v>
      </c>
      <c r="C434" s="388"/>
      <c r="D434" s="384"/>
      <c r="E434" s="412" t="s">
        <v>84</v>
      </c>
      <c r="F434" s="413"/>
      <c r="G434" s="413"/>
      <c r="H434" s="413"/>
      <c r="I434" s="413"/>
      <c r="J434" s="413"/>
      <c r="K434" s="413"/>
      <c r="L434" s="414"/>
      <c r="M434" s="6"/>
      <c r="N434" s="6"/>
      <c r="O434" s="6"/>
      <c r="P434" s="6"/>
    </row>
    <row r="435" spans="1:16" ht="42" customHeight="1">
      <c r="A435" s="10" t="s">
        <v>87</v>
      </c>
      <c r="B435" s="383" t="s">
        <v>199</v>
      </c>
      <c r="C435" s="388"/>
      <c r="D435" s="384"/>
      <c r="E435" s="412" t="s">
        <v>84</v>
      </c>
      <c r="F435" s="413"/>
      <c r="G435" s="413"/>
      <c r="H435" s="413"/>
      <c r="I435" s="413"/>
      <c r="J435" s="413"/>
      <c r="K435" s="413"/>
      <c r="L435" s="414"/>
      <c r="M435" s="6"/>
      <c r="N435" s="6"/>
      <c r="O435" s="6"/>
      <c r="P435" s="6"/>
    </row>
    <row r="436" spans="1:16">
      <c r="A436" s="411" t="s">
        <v>88</v>
      </c>
      <c r="B436" s="411"/>
      <c r="C436" s="411"/>
      <c r="D436" s="411"/>
      <c r="E436" s="411"/>
      <c r="F436" s="411"/>
      <c r="G436" s="411"/>
      <c r="H436" s="411"/>
      <c r="I436" s="411"/>
      <c r="J436" s="411"/>
      <c r="K436" s="411"/>
      <c r="L436" s="411"/>
      <c r="M436" s="411"/>
      <c r="N436" s="411"/>
      <c r="O436" s="411"/>
      <c r="P436" s="6"/>
    </row>
    <row r="437" spans="1:16">
      <c r="A437" s="411" t="s">
        <v>89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>
      <c r="A438" s="411" t="s">
        <v>90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168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</row>
    <row r="440" spans="1:16" ht="21" customHeight="1">
      <c r="A440" s="419" t="s">
        <v>91</v>
      </c>
      <c r="B440" s="419"/>
      <c r="C440" s="419"/>
      <c r="D440" s="419"/>
      <c r="E440" s="419"/>
      <c r="F440" s="419"/>
      <c r="G440" s="419"/>
      <c r="H440" s="419"/>
      <c r="I440" s="419"/>
      <c r="J440" s="419"/>
      <c r="K440" s="419"/>
      <c r="L440" s="419"/>
      <c r="M440" s="419"/>
      <c r="N440" s="419"/>
      <c r="O440" s="419"/>
      <c r="P440" s="6"/>
    </row>
    <row r="441" spans="1:16" ht="62.25" customHeight="1">
      <c r="A441" s="419" t="s">
        <v>92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>
      <c r="A442" s="423" t="s">
        <v>93</v>
      </c>
      <c r="B442" s="423"/>
      <c r="C442" s="423"/>
      <c r="D442" s="423"/>
      <c r="E442" s="423"/>
      <c r="F442" s="423"/>
      <c r="G442" s="423"/>
      <c r="H442" s="423"/>
      <c r="I442" s="423"/>
      <c r="J442" s="423"/>
      <c r="K442" s="423"/>
      <c r="L442" s="423"/>
      <c r="M442" s="423"/>
      <c r="N442" s="423"/>
      <c r="O442" s="423"/>
      <c r="P442" s="6"/>
    </row>
    <row r="443" spans="1:1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268" t="s">
        <v>304</v>
      </c>
      <c r="B445" s="6"/>
      <c r="C445" s="6"/>
      <c r="D445" s="6"/>
      <c r="E445" s="6"/>
      <c r="F445" s="6"/>
      <c r="G445" s="6"/>
      <c r="H445" s="6"/>
      <c r="I445" s="6"/>
      <c r="J445" s="6"/>
      <c r="K445" s="268" t="s">
        <v>428</v>
      </c>
      <c r="L445" s="6"/>
      <c r="M445" s="6"/>
      <c r="N445" s="6"/>
      <c r="O445" s="6"/>
    </row>
    <row r="446" spans="1:1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537" spans="10:12">
      <c r="J537" s="385" t="s">
        <v>324</v>
      </c>
      <c r="K537" s="385" t="s">
        <v>325</v>
      </c>
      <c r="L537" s="385" t="s">
        <v>326</v>
      </c>
    </row>
    <row r="538" spans="10:12">
      <c r="J538" s="385"/>
      <c r="K538" s="385"/>
      <c r="L538" s="386"/>
    </row>
    <row r="545" spans="10:15">
      <c r="J545" s="385" t="s">
        <v>324</v>
      </c>
      <c r="K545" s="385" t="s">
        <v>325</v>
      </c>
      <c r="L545" s="385" t="s">
        <v>326</v>
      </c>
      <c r="M545" s="385" t="s">
        <v>324</v>
      </c>
      <c r="N545" s="385" t="s">
        <v>325</v>
      </c>
      <c r="O545" s="385" t="s">
        <v>326</v>
      </c>
    </row>
    <row r="546" spans="10:15">
      <c r="J546" s="385"/>
      <c r="K546" s="385"/>
      <c r="L546" s="386"/>
      <c r="M546" s="385"/>
      <c r="N546" s="385"/>
      <c r="O546" s="386"/>
    </row>
  </sheetData>
  <mergeCells count="666">
    <mergeCell ref="A360:A362"/>
    <mergeCell ref="B360:B362"/>
    <mergeCell ref="C360:C362"/>
    <mergeCell ref="D360:D362"/>
    <mergeCell ref="E360:E362"/>
    <mergeCell ref="F360:F362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E320:K320"/>
    <mergeCell ref="A315:O315"/>
    <mergeCell ref="A317:K317"/>
    <mergeCell ref="A273:A274"/>
    <mergeCell ref="A234:D234"/>
    <mergeCell ref="B351:B353"/>
    <mergeCell ref="C351:C353"/>
    <mergeCell ref="D351:D353"/>
    <mergeCell ref="E351:E353"/>
    <mergeCell ref="F351:F353"/>
    <mergeCell ref="D244:D245"/>
    <mergeCell ref="E244:E245"/>
    <mergeCell ref="F244:F245"/>
    <mergeCell ref="A267:K267"/>
    <mergeCell ref="A268:I268"/>
    <mergeCell ref="B269:D269"/>
    <mergeCell ref="E269:I269"/>
    <mergeCell ref="E318:K318"/>
    <mergeCell ref="E319:K319"/>
    <mergeCell ref="E234:G234"/>
    <mergeCell ref="H234:L234"/>
    <mergeCell ref="A235:L235"/>
    <mergeCell ref="A280:J280"/>
    <mergeCell ref="N290:N291"/>
    <mergeCell ref="J537:J538"/>
    <mergeCell ref="K537:K538"/>
    <mergeCell ref="L537:L538"/>
    <mergeCell ref="A394:D394"/>
    <mergeCell ref="E394:G394"/>
    <mergeCell ref="H394:L394"/>
    <mergeCell ref="A393:D393"/>
    <mergeCell ref="E393:G393"/>
    <mergeCell ref="H393:L393"/>
    <mergeCell ref="A442:O442"/>
    <mergeCell ref="A440:O440"/>
    <mergeCell ref="A441:O441"/>
    <mergeCell ref="B434:D434"/>
    <mergeCell ref="E434:L434"/>
    <mergeCell ref="A436:O436"/>
    <mergeCell ref="A437:O437"/>
    <mergeCell ref="A438:O438"/>
    <mergeCell ref="B431:D431"/>
    <mergeCell ref="E431:L431"/>
    <mergeCell ref="B432:D432"/>
    <mergeCell ref="E432:L432"/>
    <mergeCell ref="B433:D433"/>
    <mergeCell ref="E433:L433"/>
    <mergeCell ref="B435:D435"/>
    <mergeCell ref="J545:J546"/>
    <mergeCell ref="K545:K546"/>
    <mergeCell ref="L545:L546"/>
    <mergeCell ref="M545:M546"/>
    <mergeCell ref="N545:N546"/>
    <mergeCell ref="O545:O546"/>
    <mergeCell ref="N27:O27"/>
    <mergeCell ref="E104:E107"/>
    <mergeCell ref="F104:F107"/>
    <mergeCell ref="A62:O62"/>
    <mergeCell ref="A63:J63"/>
    <mergeCell ref="A64:A66"/>
    <mergeCell ref="B64:D65"/>
    <mergeCell ref="E64:F65"/>
    <mergeCell ref="G64:I64"/>
    <mergeCell ref="J64:L64"/>
    <mergeCell ref="M64:O64"/>
    <mergeCell ref="E81:K81"/>
    <mergeCell ref="M65:M66"/>
    <mergeCell ref="N65:N66"/>
    <mergeCell ref="O65:O66"/>
    <mergeCell ref="B40:D41"/>
    <mergeCell ref="N28:O28"/>
    <mergeCell ref="N29:O29"/>
    <mergeCell ref="A87:I87"/>
    <mergeCell ref="A104:A107"/>
    <mergeCell ref="B104:B107"/>
    <mergeCell ref="C104:C107"/>
    <mergeCell ref="D104:D107"/>
    <mergeCell ref="H101:I101"/>
    <mergeCell ref="J101:J102"/>
    <mergeCell ref="A120:A123"/>
    <mergeCell ref="B120:B123"/>
    <mergeCell ref="C120:C123"/>
    <mergeCell ref="D120:D123"/>
    <mergeCell ref="E120:E123"/>
    <mergeCell ref="F120:F123"/>
    <mergeCell ref="B112:B115"/>
    <mergeCell ref="C112:C115"/>
    <mergeCell ref="D112:D115"/>
    <mergeCell ref="E112:E115"/>
    <mergeCell ref="E91:G91"/>
    <mergeCell ref="J100:L100"/>
    <mergeCell ref="A95:L95"/>
    <mergeCell ref="A90:D90"/>
    <mergeCell ref="E90:G90"/>
    <mergeCell ref="H90:L90"/>
    <mergeCell ref="A91:D91"/>
    <mergeCell ref="K41:K42"/>
    <mergeCell ref="L41:L42"/>
    <mergeCell ref="E82:K82"/>
    <mergeCell ref="F44:F47"/>
    <mergeCell ref="A77:O77"/>
    <mergeCell ref="A78:O78"/>
    <mergeCell ref="A79:K79"/>
    <mergeCell ref="E80:K80"/>
    <mergeCell ref="A83:F83"/>
    <mergeCell ref="K65:K66"/>
    <mergeCell ref="L65:L66"/>
    <mergeCell ref="A40:A42"/>
    <mergeCell ref="E40:F41"/>
    <mergeCell ref="G65:G66"/>
    <mergeCell ref="D44:D47"/>
    <mergeCell ref="E44:E47"/>
    <mergeCell ref="A44:A47"/>
    <mergeCell ref="B44:B47"/>
    <mergeCell ref="C44:C47"/>
    <mergeCell ref="E48:E51"/>
    <mergeCell ref="F48:F51"/>
    <mergeCell ref="A52:A55"/>
    <mergeCell ref="B52:B55"/>
    <mergeCell ref="C52:C55"/>
    <mergeCell ref="D52:D55"/>
    <mergeCell ref="E52:E55"/>
    <mergeCell ref="F52:F55"/>
    <mergeCell ref="A86:K86"/>
    <mergeCell ref="H65:I65"/>
    <mergeCell ref="J65:J66"/>
    <mergeCell ref="A84:K84"/>
    <mergeCell ref="A85:K85"/>
    <mergeCell ref="C56:C59"/>
    <mergeCell ref="D56:D59"/>
    <mergeCell ref="E56:E59"/>
    <mergeCell ref="A56:A59"/>
    <mergeCell ref="B56:B59"/>
    <mergeCell ref="F56:F59"/>
    <mergeCell ref="A24:J24"/>
    <mergeCell ref="K24:M24"/>
    <mergeCell ref="N24:O24"/>
    <mergeCell ref="K28:M28"/>
    <mergeCell ref="K29:M29"/>
    <mergeCell ref="K30:M30"/>
    <mergeCell ref="N30:O30"/>
    <mergeCell ref="A35:L35"/>
    <mergeCell ref="M35:M37"/>
    <mergeCell ref="A31:J31"/>
    <mergeCell ref="A34:O34"/>
    <mergeCell ref="N35:N37"/>
    <mergeCell ref="A36:L36"/>
    <mergeCell ref="A32:J32"/>
    <mergeCell ref="A48:A51"/>
    <mergeCell ref="B48:B51"/>
    <mergeCell ref="C48:C51"/>
    <mergeCell ref="D48:D51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M235:M237"/>
    <mergeCell ref="N14:O14"/>
    <mergeCell ref="L15:M15"/>
    <mergeCell ref="G40:I40"/>
    <mergeCell ref="J40:L40"/>
    <mergeCell ref="M40:N40"/>
    <mergeCell ref="G41:G42"/>
    <mergeCell ref="H41:I41"/>
    <mergeCell ref="J41:J42"/>
    <mergeCell ref="N41:N42"/>
    <mergeCell ref="M41:M42"/>
    <mergeCell ref="A33:J33"/>
    <mergeCell ref="A23:J23"/>
    <mergeCell ref="K23:M23"/>
    <mergeCell ref="A38:L38"/>
    <mergeCell ref="A39:J39"/>
    <mergeCell ref="A28:J28"/>
    <mergeCell ref="N15:O15"/>
    <mergeCell ref="A172:A175"/>
    <mergeCell ref="A224:F224"/>
    <mergeCell ref="A225:K225"/>
    <mergeCell ref="A27:J27"/>
    <mergeCell ref="K27:M27"/>
    <mergeCell ref="N23:O23"/>
    <mergeCell ref="A227:K227"/>
    <mergeCell ref="J205:J206"/>
    <mergeCell ref="K205:K206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A202:O202"/>
    <mergeCell ref="M204:O204"/>
    <mergeCell ref="G205:G206"/>
    <mergeCell ref="A395:D395"/>
    <mergeCell ref="E395:G395"/>
    <mergeCell ref="H395:L395"/>
    <mergeCell ref="H342:I342"/>
    <mergeCell ref="J342:J343"/>
    <mergeCell ref="K342:K343"/>
    <mergeCell ref="L342:L343"/>
    <mergeCell ref="A380:O380"/>
    <mergeCell ref="A381:K381"/>
    <mergeCell ref="E382:K382"/>
    <mergeCell ref="A391:D391"/>
    <mergeCell ref="E391:G391"/>
    <mergeCell ref="H391:L391"/>
    <mergeCell ref="A390:D390"/>
    <mergeCell ref="E383:K383"/>
    <mergeCell ref="E384:K384"/>
    <mergeCell ref="A388:K388"/>
    <mergeCell ref="M342:M343"/>
    <mergeCell ref="A345:A347"/>
    <mergeCell ref="B345:B347"/>
    <mergeCell ref="C345:C347"/>
    <mergeCell ref="D345:D347"/>
    <mergeCell ref="E345:E347"/>
    <mergeCell ref="A354:A356"/>
    <mergeCell ref="C116:C119"/>
    <mergeCell ref="D116:D119"/>
    <mergeCell ref="E116:E119"/>
    <mergeCell ref="F116:F119"/>
    <mergeCell ref="O205:O206"/>
    <mergeCell ref="A204:A206"/>
    <mergeCell ref="B204:D205"/>
    <mergeCell ref="E204:F205"/>
    <mergeCell ref="E233:G233"/>
    <mergeCell ref="H233:L233"/>
    <mergeCell ref="A233:D233"/>
    <mergeCell ref="A228:I228"/>
    <mergeCell ref="H232:L232"/>
    <mergeCell ref="A230:D230"/>
    <mergeCell ref="E230:G230"/>
    <mergeCell ref="H230:L230"/>
    <mergeCell ref="A229:D229"/>
    <mergeCell ref="E229:G229"/>
    <mergeCell ref="H229:L229"/>
    <mergeCell ref="A218:O218"/>
    <mergeCell ref="A219:O219"/>
    <mergeCell ref="A220:K220"/>
    <mergeCell ref="E221:K221"/>
    <mergeCell ref="E222:K222"/>
    <mergeCell ref="E92:G92"/>
    <mergeCell ref="H92:L92"/>
    <mergeCell ref="E93:G93"/>
    <mergeCell ref="H93:L93"/>
    <mergeCell ref="A93:D93"/>
    <mergeCell ref="A108:A111"/>
    <mergeCell ref="B108:B111"/>
    <mergeCell ref="C108:C111"/>
    <mergeCell ref="F112:F115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6:L166"/>
    <mergeCell ref="A162:D162"/>
    <mergeCell ref="E162:G162"/>
    <mergeCell ref="M289:O289"/>
    <mergeCell ref="G169:G170"/>
    <mergeCell ref="A239:J239"/>
    <mergeCell ref="A240:A242"/>
    <mergeCell ref="B240:D241"/>
    <mergeCell ref="E240:F241"/>
    <mergeCell ref="G240:I240"/>
    <mergeCell ref="J240:L240"/>
    <mergeCell ref="M240:N240"/>
    <mergeCell ref="M241:M242"/>
    <mergeCell ref="N241:N242"/>
    <mergeCell ref="D172:D175"/>
    <mergeCell ref="E172:E175"/>
    <mergeCell ref="F172:F175"/>
    <mergeCell ref="B172:B175"/>
    <mergeCell ref="C172:C175"/>
    <mergeCell ref="A203:J203"/>
    <mergeCell ref="F184:F187"/>
    <mergeCell ref="A231:D231"/>
    <mergeCell ref="E231:G231"/>
    <mergeCell ref="L205:L206"/>
    <mergeCell ref="G204:I204"/>
    <mergeCell ref="A226:K226"/>
    <mergeCell ref="E223:K223"/>
    <mergeCell ref="A281:A283"/>
    <mergeCell ref="E281:F282"/>
    <mergeCell ref="G290:G291"/>
    <mergeCell ref="H290:I290"/>
    <mergeCell ref="M290:M291"/>
    <mergeCell ref="J290:J291"/>
    <mergeCell ref="K290:K291"/>
    <mergeCell ref="L290:L291"/>
    <mergeCell ref="G281:I281"/>
    <mergeCell ref="J281:L281"/>
    <mergeCell ref="E289:F290"/>
    <mergeCell ref="G289:I289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J289:L289"/>
    <mergeCell ref="E435:L435"/>
    <mergeCell ref="A439:O439"/>
    <mergeCell ref="A430:O430"/>
    <mergeCell ref="A322:F322"/>
    <mergeCell ref="A323:K323"/>
    <mergeCell ref="A324:K324"/>
    <mergeCell ref="A325:K325"/>
    <mergeCell ref="A326:I326"/>
    <mergeCell ref="H404:I404"/>
    <mergeCell ref="J404:J405"/>
    <mergeCell ref="C404:C405"/>
    <mergeCell ref="D404:D405"/>
    <mergeCell ref="E404:E405"/>
    <mergeCell ref="G342:G343"/>
    <mergeCell ref="A392:D392"/>
    <mergeCell ref="E392:G392"/>
    <mergeCell ref="H392:L392"/>
    <mergeCell ref="E390:G390"/>
    <mergeCell ref="A428:O428"/>
    <mergeCell ref="A429:O429"/>
    <mergeCell ref="A419:O419"/>
    <mergeCell ref="A420:L420"/>
    <mergeCell ref="A421:L421"/>
    <mergeCell ref="A424:L424"/>
    <mergeCell ref="A407:A408"/>
    <mergeCell ref="A415:A416"/>
    <mergeCell ref="B415:B416"/>
    <mergeCell ref="C415:C416"/>
    <mergeCell ref="A425:L425"/>
    <mergeCell ref="A426:L426"/>
    <mergeCell ref="E412:E413"/>
    <mergeCell ref="F412:F413"/>
    <mergeCell ref="H412:I412"/>
    <mergeCell ref="L412:L413"/>
    <mergeCell ref="B407:B408"/>
    <mergeCell ref="C407:C408"/>
    <mergeCell ref="D407:D408"/>
    <mergeCell ref="D415:D416"/>
    <mergeCell ref="E415:E416"/>
    <mergeCell ref="A422:L422"/>
    <mergeCell ref="A423:L423"/>
    <mergeCell ref="E407:E408"/>
    <mergeCell ref="F407:F408"/>
    <mergeCell ref="F345:F347"/>
    <mergeCell ref="A348:A350"/>
    <mergeCell ref="B348:B350"/>
    <mergeCell ref="C348:C350"/>
    <mergeCell ref="D348:D350"/>
    <mergeCell ref="E348:E350"/>
    <mergeCell ref="F348:F350"/>
    <mergeCell ref="A351:A353"/>
    <mergeCell ref="A403:A405"/>
    <mergeCell ref="B403:D403"/>
    <mergeCell ref="A365:J365"/>
    <mergeCell ref="E403:F403"/>
    <mergeCell ref="A389:I389"/>
    <mergeCell ref="A385:F385"/>
    <mergeCell ref="A386:K386"/>
    <mergeCell ref="A387:K387"/>
    <mergeCell ref="B404:B405"/>
    <mergeCell ref="G368:G369"/>
    <mergeCell ref="G403:I403"/>
    <mergeCell ref="J403:L403"/>
    <mergeCell ref="J368:J369"/>
    <mergeCell ref="K368:K369"/>
    <mergeCell ref="L368:L369"/>
    <mergeCell ref="F404:F405"/>
    <mergeCell ref="A427:O427"/>
    <mergeCell ref="A331:A332"/>
    <mergeCell ref="B331:D331"/>
    <mergeCell ref="E331:I331"/>
    <mergeCell ref="B332:D332"/>
    <mergeCell ref="E332:I332"/>
    <mergeCell ref="F415:F416"/>
    <mergeCell ref="G412:G413"/>
    <mergeCell ref="M341:N341"/>
    <mergeCell ref="M404:M405"/>
    <mergeCell ref="N404:N405"/>
    <mergeCell ref="M411:O411"/>
    <mergeCell ref="K404:K405"/>
    <mergeCell ref="L404:L405"/>
    <mergeCell ref="A410:J410"/>
    <mergeCell ref="A411:A413"/>
    <mergeCell ref="B411:D411"/>
    <mergeCell ref="E411:F411"/>
    <mergeCell ref="G411:I411"/>
    <mergeCell ref="B412:B413"/>
    <mergeCell ref="C412:C413"/>
    <mergeCell ref="J411:L411"/>
    <mergeCell ref="D412:D413"/>
    <mergeCell ref="A418:O418"/>
    <mergeCell ref="N336:N338"/>
    <mergeCell ref="A367:A369"/>
    <mergeCell ref="B367:D368"/>
    <mergeCell ref="E367:F368"/>
    <mergeCell ref="G367:I367"/>
    <mergeCell ref="J367:L367"/>
    <mergeCell ref="M367:O367"/>
    <mergeCell ref="N342:N343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A339:J339"/>
    <mergeCell ref="A341:A343"/>
    <mergeCell ref="B341:D342"/>
    <mergeCell ref="E330:I330"/>
    <mergeCell ref="A340:J340"/>
    <mergeCell ref="G341:I341"/>
    <mergeCell ref="J341:L341"/>
    <mergeCell ref="E341:F342"/>
    <mergeCell ref="P64:Q64"/>
    <mergeCell ref="P65:P66"/>
    <mergeCell ref="Q65:Q66"/>
    <mergeCell ref="P133:Q133"/>
    <mergeCell ref="M101:M102"/>
    <mergeCell ref="N101:N102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A88:D88"/>
    <mergeCell ref="E88:G88"/>
    <mergeCell ref="L101:L102"/>
    <mergeCell ref="G101:G102"/>
    <mergeCell ref="B100:D101"/>
    <mergeCell ref="E100:F101"/>
    <mergeCell ref="H89:L89"/>
    <mergeCell ref="M336:M338"/>
    <mergeCell ref="H88:L88"/>
    <mergeCell ref="A89:D89"/>
    <mergeCell ref="E89:G89"/>
    <mergeCell ref="H91:L91"/>
    <mergeCell ref="A92:D92"/>
    <mergeCell ref="P289:Q289"/>
    <mergeCell ref="P290:P291"/>
    <mergeCell ref="Q290:Q291"/>
    <mergeCell ref="O134:O135"/>
    <mergeCell ref="A96:L96"/>
    <mergeCell ref="A98:L98"/>
    <mergeCell ref="A100:A102"/>
    <mergeCell ref="A132:J132"/>
    <mergeCell ref="A133:A135"/>
    <mergeCell ref="A99:J99"/>
    <mergeCell ref="G100:I100"/>
    <mergeCell ref="M100:N100"/>
    <mergeCell ref="K134:K135"/>
    <mergeCell ref="L134:L135"/>
    <mergeCell ref="B133:D134"/>
    <mergeCell ref="E133:F134"/>
    <mergeCell ref="G133:I133"/>
    <mergeCell ref="J133:L133"/>
    <mergeCell ref="P248:Q248"/>
    <mergeCell ref="P249:P250"/>
    <mergeCell ref="Q249:Q250"/>
    <mergeCell ref="P204:Q204"/>
    <mergeCell ref="P205:P206"/>
    <mergeCell ref="Q205:Q206"/>
    <mergeCell ref="O249:O250"/>
    <mergeCell ref="A247:J247"/>
    <mergeCell ref="E248:F249"/>
    <mergeCell ref="G248:I248"/>
    <mergeCell ref="J248:L248"/>
    <mergeCell ref="G241:G242"/>
    <mergeCell ref="H241:I241"/>
    <mergeCell ref="J241:J242"/>
    <mergeCell ref="K241:K242"/>
    <mergeCell ref="L241:L242"/>
    <mergeCell ref="A246:O246"/>
    <mergeCell ref="M249:M250"/>
    <mergeCell ref="N249:N250"/>
    <mergeCell ref="A244:A245"/>
    <mergeCell ref="B244:B245"/>
    <mergeCell ref="C244:C245"/>
    <mergeCell ref="H205:I205"/>
    <mergeCell ref="J204:L204"/>
    <mergeCell ref="A279:L279"/>
    <mergeCell ref="M163:M165"/>
    <mergeCell ref="N163:N165"/>
    <mergeCell ref="B270:D270"/>
    <mergeCell ref="E270:I270"/>
    <mergeCell ref="A271:A272"/>
    <mergeCell ref="B271:D271"/>
    <mergeCell ref="E271:I271"/>
    <mergeCell ref="B272:D272"/>
    <mergeCell ref="E272:I272"/>
    <mergeCell ref="B273:D273"/>
    <mergeCell ref="E273:I273"/>
    <mergeCell ref="B274:D274"/>
    <mergeCell ref="E274:I274"/>
    <mergeCell ref="A276:L276"/>
    <mergeCell ref="M248:O248"/>
    <mergeCell ref="G249:G250"/>
    <mergeCell ref="L169:L170"/>
    <mergeCell ref="H249:I249"/>
    <mergeCell ref="J249:J250"/>
    <mergeCell ref="K249:K250"/>
    <mergeCell ref="L249:L250"/>
    <mergeCell ref="A264:F264"/>
    <mergeCell ref="A265:K265"/>
    <mergeCell ref="M205:M206"/>
    <mergeCell ref="N205:N206"/>
    <mergeCell ref="G168:I168"/>
    <mergeCell ref="A163:L163"/>
    <mergeCell ref="J168:L168"/>
    <mergeCell ref="M276:M278"/>
    <mergeCell ref="N276:N278"/>
    <mergeCell ref="A277:L277"/>
    <mergeCell ref="A278:L278"/>
    <mergeCell ref="A266:K266"/>
    <mergeCell ref="A258:O258"/>
    <mergeCell ref="A259:O259"/>
    <mergeCell ref="A260:K260"/>
    <mergeCell ref="E261:K261"/>
    <mergeCell ref="E262:K262"/>
    <mergeCell ref="E263:K263"/>
    <mergeCell ref="A248:A250"/>
    <mergeCell ref="B248:D249"/>
    <mergeCell ref="N235:N237"/>
    <mergeCell ref="A236:L236"/>
    <mergeCell ref="A238:L238"/>
    <mergeCell ref="K169:K170"/>
    <mergeCell ref="H169:I169"/>
    <mergeCell ref="J169:J170"/>
    <mergeCell ref="H162:L162"/>
    <mergeCell ref="A164:L164"/>
    <mergeCell ref="A156:I156"/>
    <mergeCell ref="A157:D157"/>
    <mergeCell ref="E157:G157"/>
    <mergeCell ref="H157:L157"/>
    <mergeCell ref="A146:O146"/>
    <mergeCell ref="A147:O147"/>
    <mergeCell ref="E158:G158"/>
    <mergeCell ref="H158:L158"/>
    <mergeCell ref="K101:K102"/>
    <mergeCell ref="A152:F152"/>
    <mergeCell ref="A153:K153"/>
    <mergeCell ref="A154:K154"/>
    <mergeCell ref="A155:K155"/>
    <mergeCell ref="A158:D158"/>
    <mergeCell ref="D108:D111"/>
    <mergeCell ref="E108:E111"/>
    <mergeCell ref="F108:F111"/>
    <mergeCell ref="A112:A115"/>
    <mergeCell ref="A148:K148"/>
    <mergeCell ref="E149:K149"/>
    <mergeCell ref="E150:K150"/>
    <mergeCell ref="E151:K151"/>
    <mergeCell ref="A116:A119"/>
    <mergeCell ref="B116:B119"/>
    <mergeCell ref="P412:P413"/>
    <mergeCell ref="Q412:Q413"/>
    <mergeCell ref="J412:J413"/>
    <mergeCell ref="K412:K413"/>
    <mergeCell ref="P411:Q411"/>
    <mergeCell ref="M412:M413"/>
    <mergeCell ref="N412:N413"/>
    <mergeCell ref="O412:O413"/>
    <mergeCell ref="P368:P369"/>
    <mergeCell ref="Q368:Q369"/>
    <mergeCell ref="A399:L399"/>
    <mergeCell ref="A401:L401"/>
    <mergeCell ref="A402:J402"/>
    <mergeCell ref="A396:O396"/>
    <mergeCell ref="A398:L398"/>
    <mergeCell ref="M398:M400"/>
    <mergeCell ref="N398:N400"/>
    <mergeCell ref="H368:I368"/>
    <mergeCell ref="M368:M369"/>
    <mergeCell ref="N368:N369"/>
    <mergeCell ref="O368:O369"/>
    <mergeCell ref="G404:G405"/>
    <mergeCell ref="H390:L390"/>
    <mergeCell ref="M403:N403"/>
    <mergeCell ref="P367:Q367"/>
    <mergeCell ref="A167:J167"/>
    <mergeCell ref="A168:A170"/>
    <mergeCell ref="H231:L231"/>
    <mergeCell ref="A232:D232"/>
    <mergeCell ref="E232:G232"/>
    <mergeCell ref="B281:D282"/>
    <mergeCell ref="A335:L335"/>
    <mergeCell ref="A336:L336"/>
    <mergeCell ref="A338:L338"/>
    <mergeCell ref="M281:N281"/>
    <mergeCell ref="M282:M283"/>
    <mergeCell ref="N282:N283"/>
    <mergeCell ref="G282:G283"/>
    <mergeCell ref="H282:I282"/>
    <mergeCell ref="J282:J283"/>
    <mergeCell ref="K282:K283"/>
    <mergeCell ref="L282:L283"/>
    <mergeCell ref="E321:K321"/>
    <mergeCell ref="M168:N168"/>
    <mergeCell ref="M169:M170"/>
    <mergeCell ref="N169:N170"/>
    <mergeCell ref="B168:D169"/>
    <mergeCell ref="E168:F169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3:AE546"/>
  <sheetViews>
    <sheetView view="pageBreakPreview" topLeftCell="A378" zoomScale="80" zoomScaleSheetLayoutView="80" workbookViewId="0">
      <selection activeCell="A396" sqref="A396:XFD396"/>
    </sheetView>
  </sheetViews>
  <sheetFormatPr defaultRowHeight="18.75"/>
  <cols>
    <col min="1" max="1" width="39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85546875" style="3" customWidth="1"/>
    <col min="17" max="17" width="14" style="3" customWidth="1"/>
    <col min="18" max="16384" width="9.140625" style="3"/>
  </cols>
  <sheetData>
    <row r="3" spans="1:16">
      <c r="L3" s="3" t="s">
        <v>323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79" t="s">
        <v>163</v>
      </c>
      <c r="M15" s="479"/>
      <c r="N15" s="480" t="s">
        <v>314</v>
      </c>
      <c r="O15" s="48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92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146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408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7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211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47.25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93.75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47.25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93.75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0.75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47.25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93.75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0.75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343</v>
      </c>
      <c r="K68" s="10">
        <v>343</v>
      </c>
      <c r="L68" s="10">
        <v>343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34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20</v>
      </c>
      <c r="K70" s="10">
        <v>20</v>
      </c>
      <c r="L70" s="10">
        <v>20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2</v>
      </c>
      <c r="R70" s="3" t="s">
        <v>335</v>
      </c>
    </row>
    <row r="71" spans="1:18" ht="81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5</v>
      </c>
      <c r="K71" s="10">
        <v>5</v>
      </c>
      <c r="L71" s="10">
        <v>5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1</v>
      </c>
      <c r="R71" s="3" t="s">
        <v>336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2</v>
      </c>
      <c r="K73" s="10">
        <v>2</v>
      </c>
      <c r="L73" s="10">
        <v>2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333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370</v>
      </c>
      <c r="K76" s="10">
        <f>SUM(K68:K75)</f>
        <v>370</v>
      </c>
      <c r="L76" s="10">
        <f>SUM(L68:L75)</f>
        <v>370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37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2" t="s">
        <v>409</v>
      </c>
      <c r="B85" s="442"/>
      <c r="C85" s="442"/>
      <c r="D85" s="442"/>
      <c r="E85" s="442"/>
      <c r="F85" s="442"/>
      <c r="G85" s="442"/>
      <c r="H85" s="442"/>
      <c r="I85" s="442"/>
      <c r="J85" s="442"/>
      <c r="K85" s="442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6"/>
      <c r="N88" s="6"/>
      <c r="O88" s="6"/>
      <c r="P88" s="6"/>
    </row>
    <row r="89" spans="1:16">
      <c r="A89" s="385">
        <v>1</v>
      </c>
      <c r="B89" s="385"/>
      <c r="C89" s="385"/>
      <c r="D89" s="385"/>
      <c r="E89" s="383">
        <v>2</v>
      </c>
      <c r="F89" s="388"/>
      <c r="G89" s="384"/>
      <c r="H89" s="389">
        <v>3</v>
      </c>
      <c r="I89" s="389"/>
      <c r="J89" s="389"/>
      <c r="K89" s="389"/>
      <c r="L89" s="389"/>
    </row>
    <row r="90" spans="1:16" ht="57.75" customHeight="1">
      <c r="A90" s="390" t="s">
        <v>370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57.75" customHeight="1">
      <c r="A91" s="390" t="s">
        <v>370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57.75" customHeight="1">
      <c r="A92" s="390" t="s">
        <v>370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48.75" customHeight="1">
      <c r="A93" s="390" t="s">
        <v>371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83.2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7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78.7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93.75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78.75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93.75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78.7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93.75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78.75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93.75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78.7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93.75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94.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7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445</v>
      </c>
      <c r="K137" s="10">
        <v>445</v>
      </c>
      <c r="L137" s="10">
        <v>445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45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11</v>
      </c>
      <c r="K139" s="10">
        <v>11</v>
      </c>
      <c r="L139" s="10">
        <v>11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1</v>
      </c>
      <c r="R139" s="3" t="s">
        <v>335</v>
      </c>
    </row>
    <row r="140" spans="1:18" ht="93.7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72.75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2</v>
      </c>
      <c r="K141" s="10">
        <v>2</v>
      </c>
      <c r="L141" s="10"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334</v>
      </c>
    </row>
    <row r="142" spans="1:18" ht="84.75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2</v>
      </c>
      <c r="K142" s="10">
        <v>2</v>
      </c>
      <c r="L142" s="10">
        <v>2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333</v>
      </c>
    </row>
    <row r="143" spans="1:18" ht="37.5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337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460</v>
      </c>
      <c r="K145" s="10">
        <f>SUM(K137:K144)</f>
        <v>460</v>
      </c>
      <c r="L145" s="10">
        <f>SUM(L137:L144)</f>
        <v>460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46</v>
      </c>
    </row>
    <row r="146" spans="1:17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6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2" t="s">
        <v>410</v>
      </c>
      <c r="B154" s="442"/>
      <c r="C154" s="442"/>
      <c r="D154" s="442"/>
      <c r="E154" s="442"/>
      <c r="F154" s="442"/>
      <c r="G154" s="442"/>
      <c r="H154" s="442"/>
      <c r="I154" s="442"/>
      <c r="J154" s="442"/>
      <c r="K154" s="442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>
      <c r="A158" s="385">
        <v>1</v>
      </c>
      <c r="B158" s="385"/>
      <c r="C158" s="385"/>
      <c r="D158" s="385"/>
      <c r="E158" s="383">
        <v>2</v>
      </c>
      <c r="F158" s="388"/>
      <c r="G158" s="384"/>
      <c r="H158" s="389">
        <v>3</v>
      </c>
      <c r="I158" s="389"/>
      <c r="J158" s="389"/>
      <c r="K158" s="389"/>
      <c r="L158" s="389"/>
    </row>
    <row r="159" spans="1:17" ht="57.75" customHeight="1">
      <c r="A159" s="390" t="s">
        <v>370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63.75" customHeight="1">
      <c r="A160" s="390" t="s">
        <v>370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57.75" customHeight="1">
      <c r="A161" s="390" t="s">
        <v>370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54.75" customHeight="1">
      <c r="A162" s="390" t="s">
        <v>371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90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7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74"/>
      <c r="B173" s="377"/>
      <c r="C173" s="377"/>
      <c r="D173" s="377"/>
      <c r="E173" s="377"/>
      <c r="F173" s="380"/>
      <c r="G173" s="11" t="s">
        <v>424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74"/>
      <c r="B174" s="377"/>
      <c r="C174" s="377"/>
      <c r="D174" s="377"/>
      <c r="E174" s="377"/>
      <c r="F174" s="380"/>
      <c r="G174" s="11" t="s">
        <v>420</v>
      </c>
      <c r="H174" s="211" t="s">
        <v>421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78.75" hidden="1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93.75" hidden="1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47.25" hidden="1" customHeight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78.75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78.75" hidden="1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93.75" hidden="1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47.25" hidden="1" customHeight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78.7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78.75" hidden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93.75" hidden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47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47.2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47.2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47.2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47.2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47.2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47.2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47.2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47.2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47.2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47.2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47.2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47.2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47.2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47.2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 ht="18.75" customHeight="1">
      <c r="A202" s="415"/>
      <c r="B202" s="415"/>
      <c r="C202" s="415"/>
      <c r="D202" s="415"/>
      <c r="E202" s="415"/>
      <c r="F202" s="415"/>
      <c r="G202" s="415"/>
      <c r="H202" s="415"/>
      <c r="I202" s="415"/>
      <c r="J202" s="415"/>
      <c r="K202" s="415"/>
      <c r="L202" s="415"/>
      <c r="M202" s="415"/>
      <c r="N202" s="415"/>
      <c r="O202" s="415"/>
      <c r="P202" s="6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7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63</v>
      </c>
      <c r="K208" s="10">
        <v>63</v>
      </c>
      <c r="L208" s="10">
        <v>63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6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8:K213" si="2">J209</f>
        <v>0</v>
      </c>
      <c r="L209" s="10">
        <f t="shared" ref="L208:L213" si="3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4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2"/>
        <v>0</v>
      </c>
      <c r="L210" s="10">
        <f t="shared" si="3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4"/>
        <v>0</v>
      </c>
    </row>
    <row r="211" spans="1:18" ht="93.7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2"/>
        <v>0</v>
      </c>
      <c r="L211" s="10">
        <f t="shared" si="3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4"/>
        <v>0</v>
      </c>
    </row>
    <row r="212" spans="1:18" ht="93.75" hidden="1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f t="shared" si="2"/>
        <v>0</v>
      </c>
      <c r="L212" s="10">
        <f t="shared" si="3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4"/>
        <v>0</v>
      </c>
      <c r="R212" s="3" t="s">
        <v>334</v>
      </c>
    </row>
    <row r="213" spans="1:18" ht="7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2"/>
        <v>0</v>
      </c>
      <c r="L213" s="10">
        <f t="shared" si="3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4"/>
        <v>0</v>
      </c>
      <c r="R213" s="3" t="s">
        <v>333</v>
      </c>
    </row>
    <row r="214" spans="1:18" ht="37.5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4"/>
        <v>0</v>
      </c>
      <c r="R214" s="3" t="s">
        <v>338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4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63</v>
      </c>
      <c r="K216" s="10">
        <f>SUM(K208:K215)</f>
        <v>63</v>
      </c>
      <c r="L216" s="10">
        <f>SUM(L208:L215)</f>
        <v>63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6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893</v>
      </c>
      <c r="K217" s="10">
        <f>K76+K145+K216</f>
        <v>893</v>
      </c>
      <c r="L217" s="10">
        <f>L76+L145+L216</f>
        <v>893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89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2" t="s">
        <v>411</v>
      </c>
      <c r="B226" s="442"/>
      <c r="C226" s="442"/>
      <c r="D226" s="442"/>
      <c r="E226" s="442"/>
      <c r="F226" s="442"/>
      <c r="G226" s="442"/>
      <c r="H226" s="442"/>
      <c r="I226" s="442"/>
      <c r="J226" s="442"/>
      <c r="K226" s="442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6"/>
      <c r="N229" s="6"/>
      <c r="O229" s="6"/>
      <c r="P229" s="6"/>
    </row>
    <row r="230" spans="1:16">
      <c r="A230" s="385">
        <v>1</v>
      </c>
      <c r="B230" s="385"/>
      <c r="C230" s="385"/>
      <c r="D230" s="385"/>
      <c r="E230" s="383">
        <v>2</v>
      </c>
      <c r="F230" s="388"/>
      <c r="G230" s="384"/>
      <c r="H230" s="389">
        <v>3</v>
      </c>
      <c r="I230" s="389"/>
      <c r="J230" s="389"/>
      <c r="K230" s="389"/>
      <c r="L230" s="389"/>
    </row>
    <row r="231" spans="1:16" ht="57.75" customHeight="1">
      <c r="A231" s="390" t="s">
        <v>370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58.5" customHeight="1">
      <c r="A232" s="390" t="s">
        <v>370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57.75" customHeight="1">
      <c r="A233" s="390" t="s">
        <v>370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54" customHeight="1">
      <c r="A234" s="390" t="s">
        <v>371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42" hidden="1" customHeight="1">
      <c r="A235" s="424" t="s">
        <v>94</v>
      </c>
      <c r="B235" s="424"/>
      <c r="C235" s="424"/>
      <c r="D235" s="424"/>
      <c r="E235" s="424"/>
      <c r="F235" s="424"/>
      <c r="G235" s="424"/>
      <c r="H235" s="424"/>
      <c r="I235" s="424"/>
      <c r="J235" s="424"/>
      <c r="K235" s="424"/>
      <c r="L235" s="424"/>
      <c r="M235" s="409" t="s">
        <v>179</v>
      </c>
      <c r="N235" s="389" t="s">
        <v>187</v>
      </c>
      <c r="O235" s="6"/>
      <c r="P235" s="6"/>
    </row>
    <row r="236" spans="1:16" ht="18.75" hidden="1" customHeight="1">
      <c r="A236" s="411" t="s">
        <v>7</v>
      </c>
      <c r="B236" s="411"/>
      <c r="C236" s="411"/>
      <c r="D236" s="411"/>
      <c r="E236" s="411"/>
      <c r="F236" s="411"/>
      <c r="G236" s="411"/>
      <c r="H236" s="411"/>
      <c r="I236" s="411"/>
      <c r="J236" s="411"/>
      <c r="K236" s="411"/>
      <c r="L236" s="411"/>
      <c r="M236" s="410"/>
      <c r="N236" s="389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10"/>
      <c r="N237" s="389"/>
      <c r="O237" s="6"/>
      <c r="P237" s="6"/>
    </row>
    <row r="238" spans="1:16" hidden="1">
      <c r="A238" s="411" t="s">
        <v>9</v>
      </c>
      <c r="B238" s="411"/>
      <c r="C238" s="411"/>
      <c r="D238" s="411"/>
      <c r="E238" s="411"/>
      <c r="F238" s="411"/>
      <c r="G238" s="411"/>
      <c r="H238" s="411"/>
      <c r="I238" s="411"/>
      <c r="J238" s="411"/>
      <c r="K238" s="411"/>
      <c r="L238" s="411"/>
      <c r="M238" s="6"/>
      <c r="N238" s="9"/>
      <c r="O238" s="6"/>
      <c r="P238" s="6"/>
    </row>
    <row r="239" spans="1:16" hidden="1">
      <c r="A239" s="423" t="s">
        <v>115</v>
      </c>
      <c r="B239" s="423"/>
      <c r="C239" s="423"/>
      <c r="D239" s="423"/>
      <c r="E239" s="423"/>
      <c r="F239" s="423"/>
      <c r="G239" s="423"/>
      <c r="H239" s="423"/>
      <c r="I239" s="423"/>
      <c r="J239" s="423"/>
      <c r="K239" s="6"/>
      <c r="L239" s="6"/>
      <c r="M239" s="6"/>
      <c r="N239" s="9"/>
      <c r="O239" s="6"/>
      <c r="P239" s="6"/>
    </row>
    <row r="240" spans="1:16" ht="36.75" hidden="1" customHeight="1">
      <c r="A240" s="385" t="s">
        <v>10</v>
      </c>
      <c r="B240" s="385" t="s">
        <v>11</v>
      </c>
      <c r="C240" s="385"/>
      <c r="D240" s="385"/>
      <c r="E240" s="385" t="s">
        <v>12</v>
      </c>
      <c r="F240" s="385"/>
      <c r="G240" s="385" t="s">
        <v>13</v>
      </c>
      <c r="H240" s="385"/>
      <c r="I240" s="385"/>
      <c r="J240" s="385" t="s">
        <v>14</v>
      </c>
      <c r="K240" s="385"/>
      <c r="L240" s="385"/>
      <c r="M240" s="383" t="s">
        <v>164</v>
      </c>
      <c r="N240" s="384"/>
      <c r="O240" s="6"/>
      <c r="P240" s="6"/>
    </row>
    <row r="241" spans="1:17" ht="59.25" hidden="1" customHeight="1">
      <c r="A241" s="386"/>
      <c r="B241" s="385"/>
      <c r="C241" s="385"/>
      <c r="D241" s="385"/>
      <c r="E241" s="385"/>
      <c r="F241" s="385"/>
      <c r="G241" s="385" t="s">
        <v>15</v>
      </c>
      <c r="H241" s="385" t="s">
        <v>16</v>
      </c>
      <c r="I241" s="385"/>
      <c r="J241" s="385" t="s">
        <v>209</v>
      </c>
      <c r="K241" s="385" t="s">
        <v>210</v>
      </c>
      <c r="L241" s="385" t="s">
        <v>211</v>
      </c>
      <c r="M241" s="389" t="s">
        <v>165</v>
      </c>
      <c r="N241" s="385" t="s">
        <v>166</v>
      </c>
      <c r="O241" s="6"/>
      <c r="P241" s="6"/>
    </row>
    <row r="242" spans="1:17" ht="75" hidden="1" customHeight="1">
      <c r="A242" s="386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86"/>
      <c r="H242" s="10" t="s">
        <v>22</v>
      </c>
      <c r="I242" s="10" t="s">
        <v>23</v>
      </c>
      <c r="J242" s="385"/>
      <c r="K242" s="385"/>
      <c r="L242" s="386"/>
      <c r="M242" s="389"/>
      <c r="N242" s="385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16" t="s">
        <v>119</v>
      </c>
      <c r="B244" s="408" t="s">
        <v>119</v>
      </c>
      <c r="C244" s="408" t="s">
        <v>119</v>
      </c>
      <c r="D244" s="408" t="s">
        <v>119</v>
      </c>
      <c r="E244" s="408" t="s">
        <v>119</v>
      </c>
      <c r="F244" s="408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17"/>
      <c r="B245" s="418"/>
      <c r="C245" s="418"/>
      <c r="D245" s="418"/>
      <c r="E245" s="418"/>
      <c r="F245" s="418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15"/>
      <c r="B246" s="415"/>
      <c r="C246" s="415"/>
      <c r="D246" s="415"/>
      <c r="E246" s="415"/>
      <c r="F246" s="415"/>
      <c r="G246" s="415"/>
      <c r="H246" s="415"/>
      <c r="I246" s="415"/>
      <c r="J246" s="415"/>
      <c r="K246" s="415"/>
      <c r="L246" s="415"/>
      <c r="M246" s="415"/>
      <c r="N246" s="415"/>
      <c r="O246" s="415"/>
      <c r="P246" s="6"/>
    </row>
    <row r="247" spans="1:17" hidden="1">
      <c r="A247" s="411" t="s">
        <v>183</v>
      </c>
      <c r="B247" s="411"/>
      <c r="C247" s="411"/>
      <c r="D247" s="411"/>
      <c r="E247" s="411"/>
      <c r="F247" s="411"/>
      <c r="G247" s="411"/>
      <c r="H247" s="411"/>
      <c r="I247" s="411"/>
      <c r="J247" s="411"/>
      <c r="K247" s="6"/>
      <c r="L247" s="6"/>
      <c r="M247" s="6"/>
      <c r="N247" s="6"/>
      <c r="O247" s="6"/>
      <c r="P247" s="6"/>
    </row>
    <row r="248" spans="1:17" ht="42" hidden="1" customHeight="1">
      <c r="A248" s="385" t="s">
        <v>10</v>
      </c>
      <c r="B248" s="385" t="s">
        <v>11</v>
      </c>
      <c r="C248" s="385"/>
      <c r="D248" s="385"/>
      <c r="E248" s="385" t="s">
        <v>12</v>
      </c>
      <c r="F248" s="385"/>
      <c r="G248" s="385" t="s">
        <v>24</v>
      </c>
      <c r="H248" s="385"/>
      <c r="I248" s="385"/>
      <c r="J248" s="385" t="s">
        <v>25</v>
      </c>
      <c r="K248" s="385"/>
      <c r="L248" s="385"/>
      <c r="M248" s="385" t="s">
        <v>26</v>
      </c>
      <c r="N248" s="385"/>
      <c r="O248" s="385"/>
      <c r="P248" s="383" t="s">
        <v>164</v>
      </c>
      <c r="Q248" s="384"/>
    </row>
    <row r="249" spans="1:17" ht="55.5" hidden="1" customHeight="1">
      <c r="A249" s="386"/>
      <c r="B249" s="385"/>
      <c r="C249" s="385"/>
      <c r="D249" s="385"/>
      <c r="E249" s="385"/>
      <c r="F249" s="385"/>
      <c r="G249" s="385" t="s">
        <v>27</v>
      </c>
      <c r="H249" s="385" t="s">
        <v>16</v>
      </c>
      <c r="I249" s="385"/>
      <c r="J249" s="385" t="s">
        <v>209</v>
      </c>
      <c r="K249" s="385" t="s">
        <v>210</v>
      </c>
      <c r="L249" s="385" t="s">
        <v>211</v>
      </c>
      <c r="M249" s="385" t="s">
        <v>209</v>
      </c>
      <c r="N249" s="385" t="s">
        <v>210</v>
      </c>
      <c r="O249" s="385" t="s">
        <v>211</v>
      </c>
      <c r="P249" s="389" t="s">
        <v>165</v>
      </c>
      <c r="Q249" s="385" t="s">
        <v>166</v>
      </c>
    </row>
    <row r="250" spans="1:17" ht="75" hidden="1" customHeight="1">
      <c r="A250" s="386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386"/>
      <c r="H250" s="10" t="s">
        <v>28</v>
      </c>
      <c r="I250" s="10" t="s">
        <v>23</v>
      </c>
      <c r="J250" s="385"/>
      <c r="K250" s="385"/>
      <c r="L250" s="386"/>
      <c r="M250" s="385"/>
      <c r="N250" s="385"/>
      <c r="O250" s="386"/>
      <c r="P250" s="389"/>
      <c r="Q250" s="385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231</v>
      </c>
      <c r="B252" s="43" t="s">
        <v>329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330</v>
      </c>
      <c r="B253" s="10" t="s">
        <v>97</v>
      </c>
      <c r="C253" s="10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5">J253*0.05</f>
        <v>0</v>
      </c>
    </row>
    <row r="254" spans="1:17" ht="56.25" hidden="1">
      <c r="A254" s="26" t="s">
        <v>232</v>
      </c>
      <c r="B254" s="43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5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5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/>
      <c r="P258" s="6"/>
    </row>
    <row r="259" spans="1:17" hidden="1">
      <c r="A259" s="411" t="s">
        <v>35</v>
      </c>
      <c r="B259" s="411"/>
      <c r="C259" s="411"/>
      <c r="D259" s="411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6"/>
    </row>
    <row r="260" spans="1:17" hidden="1">
      <c r="A260" s="385" t="s">
        <v>36</v>
      </c>
      <c r="B260" s="385"/>
      <c r="C260" s="385"/>
      <c r="D260" s="385"/>
      <c r="E260" s="385"/>
      <c r="F260" s="393"/>
      <c r="G260" s="393"/>
      <c r="H260" s="393"/>
      <c r="I260" s="393"/>
      <c r="J260" s="393"/>
      <c r="K260" s="393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85" t="s">
        <v>22</v>
      </c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85">
        <v>5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85" t="s">
        <v>21</v>
      </c>
      <c r="F263" s="389"/>
      <c r="G263" s="389"/>
      <c r="H263" s="389"/>
      <c r="I263" s="389"/>
      <c r="J263" s="389"/>
      <c r="K263" s="389"/>
      <c r="L263" s="6"/>
      <c r="M263" s="6"/>
      <c r="N263" s="6"/>
      <c r="O263" s="6"/>
      <c r="P263" s="6"/>
    </row>
    <row r="264" spans="1:17" hidden="1">
      <c r="A264" s="411" t="s">
        <v>41</v>
      </c>
      <c r="B264" s="411"/>
      <c r="C264" s="411"/>
      <c r="D264" s="411"/>
      <c r="E264" s="411"/>
      <c r="F264" s="41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41" t="s">
        <v>42</v>
      </c>
      <c r="B265" s="441"/>
      <c r="C265" s="441"/>
      <c r="D265" s="441"/>
      <c r="E265" s="441"/>
      <c r="F265" s="441"/>
      <c r="G265" s="441"/>
      <c r="H265" s="441"/>
      <c r="I265" s="441"/>
      <c r="J265" s="441"/>
      <c r="K265" s="441"/>
      <c r="L265" s="16"/>
      <c r="M265" s="16"/>
      <c r="N265" s="16"/>
      <c r="O265" s="16"/>
      <c r="P265" s="6"/>
    </row>
    <row r="266" spans="1:17" ht="40.5" hidden="1" customHeight="1">
      <c r="A266" s="442" t="s">
        <v>43</v>
      </c>
      <c r="B266" s="442"/>
      <c r="C266" s="442"/>
      <c r="D266" s="442"/>
      <c r="E266" s="442"/>
      <c r="F266" s="442"/>
      <c r="G266" s="442"/>
      <c r="H266" s="442"/>
      <c r="I266" s="442"/>
      <c r="J266" s="442"/>
      <c r="K266" s="442"/>
      <c r="L266" s="16"/>
      <c r="M266" s="16"/>
      <c r="N266" s="16"/>
      <c r="O266" s="16"/>
      <c r="P266" s="6"/>
    </row>
    <row r="267" spans="1:17" ht="16.5" hidden="1" customHeight="1">
      <c r="A267" s="443" t="s">
        <v>44</v>
      </c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16"/>
      <c r="M267" s="16"/>
      <c r="N267" s="16"/>
      <c r="O267" s="16"/>
      <c r="P267" s="6"/>
    </row>
    <row r="268" spans="1:17" hidden="1">
      <c r="A268" s="411" t="s">
        <v>45</v>
      </c>
      <c r="B268" s="411"/>
      <c r="C268" s="411"/>
      <c r="D268" s="411"/>
      <c r="E268" s="411"/>
      <c r="F268" s="411"/>
      <c r="G268" s="411"/>
      <c r="H268" s="411"/>
      <c r="I268" s="41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85" t="s">
        <v>47</v>
      </c>
      <c r="C269" s="393"/>
      <c r="D269" s="393"/>
      <c r="E269" s="389" t="s">
        <v>48</v>
      </c>
      <c r="F269" s="389"/>
      <c r="G269" s="389"/>
      <c r="H269" s="389"/>
      <c r="I269" s="389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85">
        <v>2</v>
      </c>
      <c r="C270" s="393"/>
      <c r="D270" s="393"/>
      <c r="E270" s="389">
        <v>3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85" t="s">
        <v>49</v>
      </c>
      <c r="B271" s="385" t="s">
        <v>50</v>
      </c>
      <c r="C271" s="393"/>
      <c r="D271" s="393"/>
      <c r="E271" s="385" t="s">
        <v>51</v>
      </c>
      <c r="F271" s="385"/>
      <c r="G271" s="385"/>
      <c r="H271" s="385"/>
      <c r="I271" s="385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85"/>
      <c r="B272" s="385" t="s">
        <v>52</v>
      </c>
      <c r="C272" s="389"/>
      <c r="D272" s="389"/>
      <c r="E272" s="385" t="s">
        <v>53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77" t="s">
        <v>108</v>
      </c>
      <c r="B273" s="385" t="s">
        <v>54</v>
      </c>
      <c r="C273" s="393"/>
      <c r="D273" s="393"/>
      <c r="E273" s="389" t="s">
        <v>55</v>
      </c>
      <c r="F273" s="389"/>
      <c r="G273" s="389"/>
      <c r="H273" s="389"/>
      <c r="I273" s="389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78"/>
      <c r="B274" s="385" t="s">
        <v>56</v>
      </c>
      <c r="C274" s="389"/>
      <c r="D274" s="389"/>
      <c r="E274" s="389" t="s">
        <v>51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24" t="s">
        <v>95</v>
      </c>
      <c r="B276" s="424"/>
      <c r="C276" s="424"/>
      <c r="D276" s="424"/>
      <c r="E276" s="424"/>
      <c r="F276" s="424"/>
      <c r="G276" s="424"/>
      <c r="H276" s="424"/>
      <c r="I276" s="424"/>
      <c r="J276" s="424"/>
      <c r="K276" s="424"/>
      <c r="L276" s="424"/>
      <c r="M276" s="409" t="s">
        <v>179</v>
      </c>
      <c r="N276" s="389" t="s">
        <v>188</v>
      </c>
      <c r="O276" s="6"/>
      <c r="P276" s="6"/>
    </row>
    <row r="277" spans="1:16" ht="18" hidden="1" customHeight="1">
      <c r="A277" s="411" t="s">
        <v>58</v>
      </c>
      <c r="B277" s="411"/>
      <c r="C277" s="411"/>
      <c r="D277" s="411"/>
      <c r="E277" s="411"/>
      <c r="F277" s="411"/>
      <c r="G277" s="411"/>
      <c r="H277" s="411"/>
      <c r="I277" s="411"/>
      <c r="J277" s="411"/>
      <c r="K277" s="411"/>
      <c r="L277" s="411"/>
      <c r="M277" s="410"/>
      <c r="N277" s="389"/>
      <c r="O277" s="6"/>
    </row>
    <row r="278" spans="1:16" hidden="1">
      <c r="A278" s="411" t="s">
        <v>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idden="1">
      <c r="A279" s="411" t="s">
        <v>9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6"/>
      <c r="N279" s="9"/>
      <c r="O279" s="6"/>
    </row>
    <row r="280" spans="1:16" hidden="1">
      <c r="A280" s="411" t="s">
        <v>226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6"/>
      <c r="L280" s="6"/>
      <c r="M280" s="6"/>
      <c r="N280" s="9"/>
      <c r="O280" s="6"/>
    </row>
    <row r="281" spans="1:16" ht="47.25" hidden="1" customHeight="1">
      <c r="A281" s="385" t="s">
        <v>10</v>
      </c>
      <c r="B281" s="385" t="s">
        <v>11</v>
      </c>
      <c r="C281" s="385"/>
      <c r="D281" s="385"/>
      <c r="E281" s="385" t="s">
        <v>12</v>
      </c>
      <c r="F281" s="385"/>
      <c r="G281" s="385" t="s">
        <v>13</v>
      </c>
      <c r="H281" s="385"/>
      <c r="I281" s="385"/>
      <c r="J281" s="385" t="s">
        <v>14</v>
      </c>
      <c r="K281" s="385"/>
      <c r="L281" s="385"/>
      <c r="M281" s="383" t="s">
        <v>164</v>
      </c>
      <c r="N281" s="384"/>
      <c r="O281" s="6"/>
      <c r="P281" s="6"/>
    </row>
    <row r="282" spans="1:16" ht="59.25" hidden="1" customHeight="1">
      <c r="A282" s="386"/>
      <c r="B282" s="385"/>
      <c r="C282" s="385"/>
      <c r="D282" s="385"/>
      <c r="E282" s="385"/>
      <c r="F282" s="385"/>
      <c r="G282" s="385" t="s">
        <v>15</v>
      </c>
      <c r="H282" s="385" t="s">
        <v>16</v>
      </c>
      <c r="I282" s="385"/>
      <c r="J282" s="385" t="s">
        <v>209</v>
      </c>
      <c r="K282" s="385" t="s">
        <v>210</v>
      </c>
      <c r="L282" s="385" t="s">
        <v>211</v>
      </c>
      <c r="M282" s="389" t="s">
        <v>165</v>
      </c>
      <c r="N282" s="385" t="s">
        <v>166</v>
      </c>
      <c r="O282" s="6"/>
      <c r="P282" s="6"/>
    </row>
    <row r="283" spans="1:16" ht="56.25" hidden="1" customHeight="1">
      <c r="A283" s="386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86"/>
      <c r="H283" s="10" t="s">
        <v>22</v>
      </c>
      <c r="I283" s="10" t="s">
        <v>23</v>
      </c>
      <c r="J283" s="385"/>
      <c r="K283" s="385"/>
      <c r="L283" s="386"/>
      <c r="M283" s="389"/>
      <c r="N283" s="385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16" t="s">
        <v>119</v>
      </c>
      <c r="B285" s="408" t="s">
        <v>119</v>
      </c>
      <c r="C285" s="408" t="s">
        <v>119</v>
      </c>
      <c r="D285" s="376" t="s">
        <v>21</v>
      </c>
      <c r="E285" s="408" t="s">
        <v>119</v>
      </c>
      <c r="F285" s="376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17"/>
      <c r="B286" s="418"/>
      <c r="C286" s="418"/>
      <c r="D286" s="378"/>
      <c r="E286" s="418"/>
      <c r="F286" s="378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15"/>
      <c r="B287" s="415"/>
      <c r="C287" s="415"/>
      <c r="D287" s="415"/>
      <c r="E287" s="415"/>
      <c r="F287" s="415"/>
      <c r="G287" s="415"/>
      <c r="H287" s="415"/>
      <c r="I287" s="415"/>
      <c r="J287" s="415"/>
      <c r="K287" s="415"/>
      <c r="L287" s="415"/>
      <c r="M287" s="415"/>
      <c r="N287" s="415"/>
      <c r="O287" s="415"/>
      <c r="P287" s="6"/>
    </row>
    <row r="288" spans="1:16" hidden="1">
      <c r="A288" s="411" t="s">
        <v>183</v>
      </c>
      <c r="B288" s="411"/>
      <c r="C288" s="411"/>
      <c r="D288" s="411"/>
      <c r="E288" s="411"/>
      <c r="F288" s="411"/>
      <c r="G288" s="411"/>
      <c r="H288" s="411"/>
      <c r="I288" s="411"/>
      <c r="J288" s="411"/>
      <c r="K288" s="6"/>
      <c r="L288" s="6"/>
      <c r="M288" s="6"/>
      <c r="N288" s="6"/>
      <c r="O288" s="6"/>
      <c r="P288" s="6"/>
    </row>
    <row r="289" spans="1:17" ht="45" hidden="1" customHeight="1">
      <c r="A289" s="385" t="s">
        <v>10</v>
      </c>
      <c r="B289" s="385" t="s">
        <v>11</v>
      </c>
      <c r="C289" s="385"/>
      <c r="D289" s="385"/>
      <c r="E289" s="385" t="s">
        <v>12</v>
      </c>
      <c r="F289" s="385"/>
      <c r="G289" s="385" t="s">
        <v>24</v>
      </c>
      <c r="H289" s="385"/>
      <c r="I289" s="385"/>
      <c r="J289" s="385" t="s">
        <v>25</v>
      </c>
      <c r="K289" s="385"/>
      <c r="L289" s="385"/>
      <c r="M289" s="385" t="s">
        <v>26</v>
      </c>
      <c r="N289" s="385"/>
      <c r="O289" s="385"/>
      <c r="P289" s="383" t="s">
        <v>164</v>
      </c>
      <c r="Q289" s="384"/>
    </row>
    <row r="290" spans="1:17" ht="63" hidden="1" customHeight="1">
      <c r="A290" s="386"/>
      <c r="B290" s="385"/>
      <c r="C290" s="385"/>
      <c r="D290" s="385"/>
      <c r="E290" s="385"/>
      <c r="F290" s="385"/>
      <c r="G290" s="385" t="s">
        <v>60</v>
      </c>
      <c r="H290" s="385" t="s">
        <v>16</v>
      </c>
      <c r="I290" s="385"/>
      <c r="J290" s="385" t="s">
        <v>209</v>
      </c>
      <c r="K290" s="385" t="s">
        <v>210</v>
      </c>
      <c r="L290" s="385" t="s">
        <v>211</v>
      </c>
      <c r="M290" s="385" t="s">
        <v>209</v>
      </c>
      <c r="N290" s="385" t="s">
        <v>210</v>
      </c>
      <c r="O290" s="385" t="s">
        <v>211</v>
      </c>
      <c r="P290" s="385" t="s">
        <v>165</v>
      </c>
      <c r="Q290" s="385" t="s">
        <v>166</v>
      </c>
    </row>
    <row r="291" spans="1:17" ht="52.5" hidden="1" customHeight="1">
      <c r="A291" s="386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86"/>
      <c r="H291" s="10" t="s">
        <v>28</v>
      </c>
      <c r="I291" s="10" t="s">
        <v>23</v>
      </c>
      <c r="J291" s="385"/>
      <c r="K291" s="385"/>
      <c r="L291" s="386"/>
      <c r="M291" s="385"/>
      <c r="N291" s="385"/>
      <c r="O291" s="386"/>
      <c r="P291" s="385"/>
      <c r="Q291" s="385"/>
    </row>
    <row r="292" spans="1:17" hidden="1">
      <c r="A292" s="202" t="s">
        <v>189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2" t="s">
        <v>190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2" t="s">
        <v>191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6">J294*0.1</f>
        <v>0</v>
      </c>
    </row>
    <row r="295" spans="1:17" ht="37.5" hidden="1">
      <c r="A295" s="202" t="s">
        <v>192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6"/>
        <v>0</v>
      </c>
    </row>
    <row r="296" spans="1:17" ht="93.75" hidden="1">
      <c r="A296" s="202" t="s">
        <v>193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6"/>
        <v>0</v>
      </c>
    </row>
    <row r="297" spans="1:17" ht="75" hidden="1">
      <c r="A297" s="202" t="s">
        <v>193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6"/>
        <v>0</v>
      </c>
    </row>
    <row r="298" spans="1:17" ht="56.25" hidden="1">
      <c r="A298" s="202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6"/>
        <v>0</v>
      </c>
    </row>
    <row r="299" spans="1:17" ht="75" hidden="1">
      <c r="A299" s="202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6"/>
        <v>0</v>
      </c>
    </row>
    <row r="300" spans="1:17" ht="56.25" hidden="1">
      <c r="A300" s="202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6"/>
        <v>0</v>
      </c>
    </row>
    <row r="301" spans="1:17" ht="93.75" hidden="1">
      <c r="A301" s="202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6"/>
        <v>0</v>
      </c>
    </row>
    <row r="302" spans="1:17" ht="75" hidden="1">
      <c r="A302" s="202" t="s">
        <v>194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6"/>
        <v>0</v>
      </c>
    </row>
    <row r="303" spans="1:17" ht="56.25" hidden="1">
      <c r="A303" s="202" t="s">
        <v>195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6"/>
        <v>0</v>
      </c>
    </row>
    <row r="304" spans="1:17" ht="75" hidden="1">
      <c r="A304" s="202" t="s">
        <v>196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6"/>
        <v>0</v>
      </c>
    </row>
    <row r="305" spans="1:17" ht="37.5" hidden="1">
      <c r="A305" s="202" t="s">
        <v>197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6"/>
        <v>0</v>
      </c>
    </row>
    <row r="306" spans="1:17" ht="93.75" hidden="1">
      <c r="A306" s="202" t="s">
        <v>198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6"/>
        <v>0</v>
      </c>
    </row>
    <row r="307" spans="1:17" ht="75" hidden="1">
      <c r="A307" s="202" t="s">
        <v>198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6"/>
        <v>0</v>
      </c>
    </row>
    <row r="308" spans="1:17" ht="56.25" hidden="1">
      <c r="A308" s="202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6"/>
        <v>0</v>
      </c>
    </row>
    <row r="309" spans="1:17" ht="75" hidden="1">
      <c r="A309" s="202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6"/>
        <v>0</v>
      </c>
    </row>
    <row r="310" spans="1:17" ht="56.25" hidden="1">
      <c r="A310" s="202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6"/>
        <v>0</v>
      </c>
    </row>
    <row r="311" spans="1:17" ht="93.75" hidden="1">
      <c r="A311" s="202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6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6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19"/>
      <c r="B315" s="419"/>
      <c r="C315" s="419"/>
      <c r="D315" s="419"/>
      <c r="E315" s="419"/>
      <c r="F315" s="419"/>
      <c r="G315" s="419"/>
      <c r="H315" s="419"/>
      <c r="I315" s="419"/>
      <c r="J315" s="419"/>
      <c r="K315" s="419"/>
      <c r="L315" s="419"/>
      <c r="M315" s="419"/>
      <c r="N315" s="419"/>
      <c r="O315" s="419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85" t="s">
        <v>36</v>
      </c>
      <c r="B317" s="385"/>
      <c r="C317" s="385"/>
      <c r="D317" s="385"/>
      <c r="E317" s="385"/>
      <c r="F317" s="393"/>
      <c r="G317" s="393"/>
      <c r="H317" s="393"/>
      <c r="I317" s="393"/>
      <c r="J317" s="393"/>
      <c r="K317" s="393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85" t="s">
        <v>22</v>
      </c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85">
        <v>5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85" t="s">
        <v>431</v>
      </c>
      <c r="F320" s="389"/>
      <c r="G320" s="389"/>
      <c r="H320" s="389"/>
      <c r="I320" s="389"/>
      <c r="J320" s="389"/>
      <c r="K320" s="389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44" t="s">
        <v>135</v>
      </c>
      <c r="F321" s="445"/>
      <c r="G321" s="445"/>
      <c r="H321" s="445"/>
      <c r="I321" s="445"/>
      <c r="J321" s="445"/>
      <c r="K321" s="446"/>
      <c r="L321" s="6"/>
      <c r="M321" s="6"/>
      <c r="N321" s="6"/>
      <c r="O321" s="6"/>
    </row>
    <row r="322" spans="1:18" hidden="1">
      <c r="A322" s="411" t="s">
        <v>41</v>
      </c>
      <c r="B322" s="411"/>
      <c r="C322" s="411"/>
      <c r="D322" s="411"/>
      <c r="E322" s="411"/>
      <c r="F322" s="41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41" t="s">
        <v>42</v>
      </c>
      <c r="B323" s="441"/>
      <c r="C323" s="441"/>
      <c r="D323" s="441"/>
      <c r="E323" s="441"/>
      <c r="F323" s="441"/>
      <c r="G323" s="441"/>
      <c r="H323" s="441"/>
      <c r="I323" s="441"/>
      <c r="J323" s="441"/>
      <c r="K323" s="441"/>
      <c r="L323" s="16"/>
      <c r="M323" s="16"/>
      <c r="N323" s="16"/>
      <c r="O323" s="16"/>
      <c r="P323" s="6"/>
    </row>
    <row r="324" spans="1:18" ht="40.5" hidden="1" customHeight="1">
      <c r="A324" s="442" t="s">
        <v>43</v>
      </c>
      <c r="B324" s="442"/>
      <c r="C324" s="442"/>
      <c r="D324" s="442"/>
      <c r="E324" s="442"/>
      <c r="F324" s="442"/>
      <c r="G324" s="442"/>
      <c r="H324" s="442"/>
      <c r="I324" s="442"/>
      <c r="J324" s="442"/>
      <c r="K324" s="442"/>
      <c r="L324" s="16"/>
      <c r="M324" s="16"/>
      <c r="N324" s="16"/>
      <c r="O324" s="16"/>
      <c r="P324" s="6"/>
    </row>
    <row r="325" spans="1:18" ht="17.25" hidden="1" customHeight="1">
      <c r="A325" s="443" t="s">
        <v>44</v>
      </c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16"/>
      <c r="M325" s="16"/>
      <c r="N325" s="16"/>
      <c r="O325" s="16"/>
      <c r="P325" s="6"/>
    </row>
    <row r="326" spans="1:18" hidden="1">
      <c r="A326" s="411" t="s">
        <v>45</v>
      </c>
      <c r="B326" s="411"/>
      <c r="C326" s="411"/>
      <c r="D326" s="411"/>
      <c r="E326" s="411"/>
      <c r="F326" s="411"/>
      <c r="G326" s="411"/>
      <c r="H326" s="411"/>
      <c r="I326" s="41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85" t="s">
        <v>47</v>
      </c>
      <c r="C327" s="393"/>
      <c r="D327" s="393"/>
      <c r="E327" s="389" t="s">
        <v>48</v>
      </c>
      <c r="F327" s="389"/>
      <c r="G327" s="389"/>
      <c r="H327" s="389"/>
      <c r="I327" s="389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85">
        <v>2</v>
      </c>
      <c r="C328" s="393"/>
      <c r="D328" s="393"/>
      <c r="E328" s="389">
        <v>3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76" t="s">
        <v>49</v>
      </c>
      <c r="B329" s="385" t="s">
        <v>50</v>
      </c>
      <c r="C329" s="393"/>
      <c r="D329" s="393"/>
      <c r="E329" s="385" t="s">
        <v>51</v>
      </c>
      <c r="F329" s="385"/>
      <c r="G329" s="385"/>
      <c r="H329" s="385"/>
      <c r="I329" s="385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77"/>
      <c r="B330" s="385" t="s">
        <v>52</v>
      </c>
      <c r="C330" s="389"/>
      <c r="D330" s="389"/>
      <c r="E330" s="385" t="s">
        <v>53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77" t="s">
        <v>108</v>
      </c>
      <c r="B331" s="385" t="s">
        <v>54</v>
      </c>
      <c r="C331" s="393"/>
      <c r="D331" s="393"/>
      <c r="E331" s="389" t="s">
        <v>167</v>
      </c>
      <c r="F331" s="389"/>
      <c r="G331" s="389"/>
      <c r="H331" s="389"/>
      <c r="I331" s="389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78"/>
      <c r="B332" s="385" t="s">
        <v>56</v>
      </c>
      <c r="C332" s="389"/>
      <c r="D332" s="389"/>
      <c r="E332" s="389" t="s">
        <v>51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9"/>
      <c r="D334" s="169"/>
      <c r="E334" s="169"/>
      <c r="F334" s="169"/>
      <c r="G334" s="169"/>
      <c r="H334" s="169"/>
      <c r="I334" s="169"/>
      <c r="J334" s="168"/>
      <c r="K334" s="168"/>
      <c r="L334" s="168"/>
      <c r="M334" s="168"/>
      <c r="N334" s="168"/>
      <c r="O334" s="168"/>
      <c r="P334" s="168"/>
    </row>
    <row r="335" spans="1:18" ht="40.5" customHeight="1">
      <c r="A335" s="438" t="s">
        <v>94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6"/>
      <c r="N335" s="6"/>
      <c r="O335" s="6"/>
      <c r="P335" s="6"/>
    </row>
    <row r="336" spans="1:18" s="37" customFormat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94"/>
      <c r="P336" s="94"/>
      <c r="Q336" s="94"/>
      <c r="R336" s="94"/>
    </row>
    <row r="337" spans="1:18" s="37" customFormat="1" ht="45" customHeigh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10"/>
      <c r="N337" s="440"/>
      <c r="O337" s="94"/>
      <c r="P337" s="94"/>
      <c r="Q337" s="94"/>
      <c r="R337" s="94"/>
    </row>
    <row r="338" spans="1:18" s="37" customFormat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94"/>
      <c r="P338" s="94"/>
      <c r="Q338" s="94"/>
      <c r="R338" s="94"/>
    </row>
    <row r="339" spans="1:18" s="37" customFormat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26" t="s">
        <v>116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93" customHeight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94"/>
      <c r="P341" s="94"/>
      <c r="Q341" s="94"/>
      <c r="R341" s="94"/>
    </row>
    <row r="342" spans="1:18" s="37" customFormat="1" ht="39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385" t="s">
        <v>443</v>
      </c>
      <c r="K342" s="385" t="s">
        <v>444</v>
      </c>
      <c r="L342" s="385" t="s">
        <v>445</v>
      </c>
      <c r="M342" s="389" t="s">
        <v>165</v>
      </c>
      <c r="N342" s="385" t="s">
        <v>166</v>
      </c>
      <c r="O342" s="94"/>
      <c r="P342" s="94"/>
      <c r="Q342" s="94"/>
      <c r="R342" s="94"/>
    </row>
    <row r="343" spans="1:18" s="37" customFormat="1" ht="75">
      <c r="A343" s="449"/>
      <c r="B343" s="235" t="s">
        <v>17</v>
      </c>
      <c r="C343" s="235" t="s">
        <v>18</v>
      </c>
      <c r="D343" s="235" t="s">
        <v>213</v>
      </c>
      <c r="E343" s="235" t="s">
        <v>20</v>
      </c>
      <c r="F343" s="235" t="s">
        <v>21</v>
      </c>
      <c r="G343" s="421"/>
      <c r="H343" s="93" t="s">
        <v>22</v>
      </c>
      <c r="I343" s="93" t="s">
        <v>23</v>
      </c>
      <c r="J343" s="376"/>
      <c r="K343" s="376"/>
      <c r="L343" s="408"/>
      <c r="M343" s="389"/>
      <c r="N343" s="385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50">
        <v>7</v>
      </c>
      <c r="H344" s="218">
        <v>8</v>
      </c>
      <c r="I344" s="254">
        <v>9</v>
      </c>
      <c r="J344" s="237">
        <v>10</v>
      </c>
      <c r="K344" s="237">
        <v>11</v>
      </c>
      <c r="L344" s="237">
        <v>12</v>
      </c>
      <c r="M344" s="256">
        <v>13</v>
      </c>
      <c r="N344" s="215">
        <v>14</v>
      </c>
      <c r="O344" s="94"/>
      <c r="P344" s="94"/>
      <c r="Q344" s="94"/>
      <c r="R344" s="94"/>
    </row>
    <row r="345" spans="1:18" s="37" customFormat="1" ht="37.5" hidden="1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63" hidden="1" customHeight="1">
      <c r="A346" s="487"/>
      <c r="B346" s="489"/>
      <c r="C346" s="489"/>
      <c r="D346" s="489"/>
      <c r="E346" s="489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10</v>
      </c>
      <c r="N346" s="217">
        <v>3</v>
      </c>
      <c r="O346" s="94"/>
      <c r="P346" s="94"/>
      <c r="Q346" s="94"/>
      <c r="R346" s="94"/>
    </row>
    <row r="347" spans="1:18" s="37" customFormat="1" ht="112.5" hidden="1">
      <c r="A347" s="488"/>
      <c r="B347" s="490"/>
      <c r="C347" s="490"/>
      <c r="D347" s="489"/>
      <c r="E347" s="489"/>
      <c r="F347" s="485"/>
      <c r="G347" s="301" t="s">
        <v>420</v>
      </c>
      <c r="H347" s="214" t="s">
        <v>421</v>
      </c>
      <c r="I347" s="220">
        <v>642</v>
      </c>
      <c r="J347" s="219">
        <v>0</v>
      </c>
      <c r="K347" s="219">
        <v>0</v>
      </c>
      <c r="L347" s="219">
        <v>0</v>
      </c>
      <c r="M347" s="219">
        <v>0</v>
      </c>
      <c r="N347" s="219">
        <v>0</v>
      </c>
      <c r="O347" s="94"/>
      <c r="P347" s="94"/>
      <c r="Q347" s="94"/>
      <c r="R347" s="94"/>
    </row>
    <row r="348" spans="1:18" s="37" customFormat="1" ht="37.5" hidden="1">
      <c r="A348" s="486" t="s">
        <v>239</v>
      </c>
      <c r="B348" s="485" t="s">
        <v>29</v>
      </c>
      <c r="C348" s="491" t="s">
        <v>29</v>
      </c>
      <c r="D348" s="434" t="s">
        <v>218</v>
      </c>
      <c r="E348" s="434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31">
        <v>100</v>
      </c>
      <c r="K348" s="331">
        <v>100</v>
      </c>
      <c r="L348" s="331">
        <v>100</v>
      </c>
      <c r="M348" s="327">
        <v>10</v>
      </c>
      <c r="N348" s="327">
        <v>10</v>
      </c>
      <c r="O348" s="277"/>
      <c r="P348" s="277"/>
      <c r="Q348" s="277"/>
      <c r="R348" s="277"/>
    </row>
    <row r="349" spans="1:18" s="37" customFormat="1" ht="63" hidden="1" customHeight="1">
      <c r="A349" s="487"/>
      <c r="B349" s="489"/>
      <c r="C349" s="492"/>
      <c r="D349" s="434"/>
      <c r="E349" s="434"/>
      <c r="F349" s="434"/>
      <c r="G349" s="270" t="s">
        <v>425</v>
      </c>
      <c r="H349" s="266" t="s">
        <v>113</v>
      </c>
      <c r="I349" s="266">
        <v>744</v>
      </c>
      <c r="J349" s="331">
        <v>30</v>
      </c>
      <c r="K349" s="331">
        <v>30</v>
      </c>
      <c r="L349" s="331">
        <v>30</v>
      </c>
      <c r="M349" s="327">
        <v>10</v>
      </c>
      <c r="N349" s="327">
        <v>3</v>
      </c>
      <c r="O349" s="277"/>
      <c r="P349" s="277"/>
      <c r="Q349" s="277"/>
      <c r="R349" s="277"/>
    </row>
    <row r="350" spans="1:18" s="37" customFormat="1" ht="112.5" hidden="1">
      <c r="A350" s="488"/>
      <c r="B350" s="490"/>
      <c r="C350" s="493"/>
      <c r="D350" s="434"/>
      <c r="E350" s="434"/>
      <c r="F350" s="434"/>
      <c r="G350" s="259" t="s">
        <v>420</v>
      </c>
      <c r="H350" s="270" t="s">
        <v>421</v>
      </c>
      <c r="I350" s="280">
        <v>642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7"/>
      <c r="P350" s="277"/>
      <c r="Q350" s="277"/>
      <c r="R350" s="277"/>
    </row>
    <row r="351" spans="1:18" s="37" customFormat="1" ht="37.5">
      <c r="A351" s="486" t="s">
        <v>240</v>
      </c>
      <c r="B351" s="485" t="s">
        <v>29</v>
      </c>
      <c r="C351" s="491" t="s">
        <v>29</v>
      </c>
      <c r="D351" s="434" t="s">
        <v>219</v>
      </c>
      <c r="E351" s="434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266">
        <v>100</v>
      </c>
      <c r="K351" s="266">
        <v>100</v>
      </c>
      <c r="L351" s="266">
        <v>100</v>
      </c>
      <c r="M351" s="275">
        <v>10</v>
      </c>
      <c r="N351" s="275">
        <v>10</v>
      </c>
      <c r="O351" s="277"/>
      <c r="P351" s="277"/>
      <c r="Q351" s="277"/>
      <c r="R351" s="277"/>
    </row>
    <row r="352" spans="1:18" s="37" customFormat="1" ht="63" customHeight="1">
      <c r="A352" s="487"/>
      <c r="B352" s="489"/>
      <c r="C352" s="492"/>
      <c r="D352" s="434"/>
      <c r="E352" s="434"/>
      <c r="F352" s="434"/>
      <c r="G352" s="270" t="s">
        <v>425</v>
      </c>
      <c r="H352" s="266" t="s">
        <v>113</v>
      </c>
      <c r="I352" s="266">
        <v>744</v>
      </c>
      <c r="J352" s="266">
        <v>30</v>
      </c>
      <c r="K352" s="266">
        <v>30</v>
      </c>
      <c r="L352" s="266">
        <v>30</v>
      </c>
      <c r="M352" s="275">
        <v>10</v>
      </c>
      <c r="N352" s="275">
        <v>3</v>
      </c>
      <c r="O352" s="277"/>
      <c r="P352" s="277"/>
      <c r="Q352" s="277"/>
      <c r="R352" s="277"/>
    </row>
    <row r="353" spans="1:18" s="37" customFormat="1" ht="112.5">
      <c r="A353" s="488"/>
      <c r="B353" s="490"/>
      <c r="C353" s="493"/>
      <c r="D353" s="434"/>
      <c r="E353" s="434"/>
      <c r="F353" s="434"/>
      <c r="G353" s="259" t="s">
        <v>420</v>
      </c>
      <c r="H353" s="270" t="s">
        <v>421</v>
      </c>
      <c r="I353" s="280">
        <v>642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7"/>
      <c r="P353" s="277"/>
      <c r="Q353" s="277"/>
      <c r="R353" s="277"/>
    </row>
    <row r="354" spans="1:18" s="37" customFormat="1" ht="37.5">
      <c r="A354" s="486" t="s">
        <v>241</v>
      </c>
      <c r="B354" s="485" t="s">
        <v>29</v>
      </c>
      <c r="C354" s="491" t="s">
        <v>29</v>
      </c>
      <c r="D354" s="434" t="s">
        <v>220</v>
      </c>
      <c r="E354" s="434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266">
        <v>100</v>
      </c>
      <c r="K354" s="266">
        <v>100</v>
      </c>
      <c r="L354" s="266">
        <v>100</v>
      </c>
      <c r="M354" s="275">
        <v>10</v>
      </c>
      <c r="N354" s="275">
        <v>10</v>
      </c>
      <c r="O354" s="277"/>
      <c r="P354" s="277"/>
      <c r="Q354" s="277"/>
      <c r="R354" s="277"/>
    </row>
    <row r="355" spans="1:18" s="37" customFormat="1" ht="63" customHeight="1">
      <c r="A355" s="487"/>
      <c r="B355" s="489"/>
      <c r="C355" s="492"/>
      <c r="D355" s="434"/>
      <c r="E355" s="434"/>
      <c r="F355" s="434"/>
      <c r="G355" s="270" t="s">
        <v>425</v>
      </c>
      <c r="H355" s="266" t="s">
        <v>113</v>
      </c>
      <c r="I355" s="266">
        <v>744</v>
      </c>
      <c r="J355" s="266">
        <v>30</v>
      </c>
      <c r="K355" s="266">
        <v>30</v>
      </c>
      <c r="L355" s="266">
        <v>30</v>
      </c>
      <c r="M355" s="275">
        <v>10</v>
      </c>
      <c r="N355" s="275">
        <v>3</v>
      </c>
      <c r="O355" s="277"/>
      <c r="P355" s="277"/>
      <c r="Q355" s="277"/>
      <c r="R355" s="277"/>
    </row>
    <row r="356" spans="1:18" s="37" customFormat="1" ht="112.5">
      <c r="A356" s="488"/>
      <c r="B356" s="490"/>
      <c r="C356" s="493"/>
      <c r="D356" s="434"/>
      <c r="E356" s="434"/>
      <c r="F356" s="434"/>
      <c r="G356" s="259" t="s">
        <v>420</v>
      </c>
      <c r="H356" s="270" t="s">
        <v>421</v>
      </c>
      <c r="I356" s="280">
        <v>642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7"/>
      <c r="P356" s="277"/>
      <c r="Q356" s="277"/>
      <c r="R356" s="277"/>
    </row>
    <row r="357" spans="1:18" s="37" customFormat="1" ht="37.5" hidden="1">
      <c r="A357" s="486" t="s">
        <v>242</v>
      </c>
      <c r="B357" s="485" t="s">
        <v>29</v>
      </c>
      <c r="C357" s="491" t="s">
        <v>29</v>
      </c>
      <c r="D357" s="434" t="s">
        <v>221</v>
      </c>
      <c r="E357" s="434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266">
        <v>100</v>
      </c>
      <c r="K357" s="266">
        <v>100</v>
      </c>
      <c r="L357" s="266">
        <v>100</v>
      </c>
      <c r="M357" s="275">
        <v>10</v>
      </c>
      <c r="N357" s="275">
        <v>10</v>
      </c>
      <c r="O357" s="277"/>
      <c r="P357" s="277"/>
      <c r="Q357" s="277"/>
      <c r="R357" s="277"/>
    </row>
    <row r="358" spans="1:18" s="37" customFormat="1" ht="63" hidden="1" customHeight="1">
      <c r="A358" s="487"/>
      <c r="B358" s="489"/>
      <c r="C358" s="492"/>
      <c r="D358" s="434"/>
      <c r="E358" s="434"/>
      <c r="F358" s="434"/>
      <c r="G358" s="270" t="s">
        <v>425</v>
      </c>
      <c r="H358" s="266" t="s">
        <v>113</v>
      </c>
      <c r="I358" s="266">
        <v>744</v>
      </c>
      <c r="J358" s="266">
        <v>30</v>
      </c>
      <c r="K358" s="266">
        <v>30</v>
      </c>
      <c r="L358" s="266">
        <v>30</v>
      </c>
      <c r="M358" s="275">
        <v>10</v>
      </c>
      <c r="N358" s="275">
        <v>3</v>
      </c>
      <c r="O358" s="277"/>
      <c r="P358" s="277"/>
      <c r="Q358" s="277"/>
      <c r="R358" s="277"/>
    </row>
    <row r="359" spans="1:18" s="37" customFormat="1" ht="112.5" hidden="1">
      <c r="A359" s="488"/>
      <c r="B359" s="490"/>
      <c r="C359" s="493"/>
      <c r="D359" s="434"/>
      <c r="E359" s="434"/>
      <c r="F359" s="434"/>
      <c r="G359" s="259" t="s">
        <v>420</v>
      </c>
      <c r="H359" s="270" t="s">
        <v>421</v>
      </c>
      <c r="I359" s="280">
        <v>642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7"/>
      <c r="P359" s="277"/>
      <c r="Q359" s="277"/>
      <c r="R359" s="277"/>
    </row>
    <row r="360" spans="1:18" s="37" customFormat="1" ht="37.5" hidden="1">
      <c r="A360" s="486" t="s">
        <v>243</v>
      </c>
      <c r="B360" s="485" t="s">
        <v>29</v>
      </c>
      <c r="C360" s="491" t="s">
        <v>29</v>
      </c>
      <c r="D360" s="434" t="s">
        <v>427</v>
      </c>
      <c r="E360" s="434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266">
        <v>100</v>
      </c>
      <c r="K360" s="266">
        <v>100</v>
      </c>
      <c r="L360" s="266">
        <v>100</v>
      </c>
      <c r="M360" s="275">
        <v>10</v>
      </c>
      <c r="N360" s="275">
        <v>10</v>
      </c>
      <c r="O360" s="277"/>
      <c r="P360" s="277"/>
      <c r="Q360" s="277"/>
      <c r="R360" s="277"/>
    </row>
    <row r="361" spans="1:18" s="37" customFormat="1" ht="63" hidden="1" customHeight="1">
      <c r="A361" s="487"/>
      <c r="B361" s="489"/>
      <c r="C361" s="492"/>
      <c r="D361" s="434"/>
      <c r="E361" s="434"/>
      <c r="F361" s="434"/>
      <c r="G361" s="270" t="s">
        <v>425</v>
      </c>
      <c r="H361" s="266" t="s">
        <v>113</v>
      </c>
      <c r="I361" s="266">
        <v>744</v>
      </c>
      <c r="J361" s="266">
        <v>30</v>
      </c>
      <c r="K361" s="266">
        <v>30</v>
      </c>
      <c r="L361" s="266">
        <v>30</v>
      </c>
      <c r="M361" s="275">
        <v>10</v>
      </c>
      <c r="N361" s="275">
        <v>3</v>
      </c>
      <c r="O361" s="277"/>
      <c r="P361" s="277"/>
      <c r="Q361" s="277"/>
      <c r="R361" s="277"/>
    </row>
    <row r="362" spans="1:18" s="37" customFormat="1" ht="112.5" hidden="1">
      <c r="A362" s="488"/>
      <c r="B362" s="490"/>
      <c r="C362" s="493"/>
      <c r="D362" s="434"/>
      <c r="E362" s="434"/>
      <c r="F362" s="434"/>
      <c r="G362" s="259" t="s">
        <v>420</v>
      </c>
      <c r="H362" s="270" t="s">
        <v>421</v>
      </c>
      <c r="I362" s="280">
        <v>642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7"/>
      <c r="P362" s="277"/>
      <c r="Q362" s="277"/>
      <c r="R362" s="277"/>
    </row>
    <row r="363" spans="1:18" s="37" customFormat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t="51" customHeight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94"/>
    </row>
    <row r="368" spans="1:18" s="37" customFormat="1" ht="18.75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376" t="s">
        <v>165</v>
      </c>
      <c r="Q368" s="385" t="s">
        <v>166</v>
      </c>
      <c r="R368" s="94"/>
    </row>
    <row r="369" spans="1:18" s="37" customFormat="1" ht="75">
      <c r="A369" s="421"/>
      <c r="B369" s="133" t="s">
        <v>17</v>
      </c>
      <c r="C369" s="133" t="s">
        <v>18</v>
      </c>
      <c r="D369" s="133" t="s">
        <v>213</v>
      </c>
      <c r="E369" s="133" t="s">
        <v>20</v>
      </c>
      <c r="F369" s="133" t="s">
        <v>21</v>
      </c>
      <c r="G369" s="421"/>
      <c r="H369" s="133" t="s">
        <v>28</v>
      </c>
      <c r="I369" s="133" t="s">
        <v>23</v>
      </c>
      <c r="J369" s="385"/>
      <c r="K369" s="385"/>
      <c r="L369" s="386"/>
      <c r="M369" s="385"/>
      <c r="N369" s="385"/>
      <c r="O369" s="386"/>
      <c r="P369" s="378"/>
      <c r="Q369" s="385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238</v>
      </c>
      <c r="B371" s="1" t="s">
        <v>29</v>
      </c>
      <c r="C371" s="1" t="s">
        <v>29</v>
      </c>
      <c r="D371" s="1" t="s">
        <v>214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13"/>
      <c r="K371" s="13"/>
      <c r="L371" s="13"/>
      <c r="M371" s="13"/>
      <c r="N371" s="13"/>
      <c r="O371" s="13"/>
      <c r="P371" s="12">
        <v>10</v>
      </c>
      <c r="Q371" s="40">
        <f>J371*0.1</f>
        <v>0</v>
      </c>
      <c r="R371" s="134"/>
    </row>
    <row r="372" spans="1:18" s="37" customFormat="1" ht="56.25" hidden="1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13"/>
      <c r="K372" s="13"/>
      <c r="L372" s="13"/>
      <c r="M372" s="13"/>
      <c r="N372" s="13"/>
      <c r="O372" s="13"/>
      <c r="P372" s="12">
        <v>10</v>
      </c>
      <c r="Q372" s="40">
        <f t="shared" ref="Q372:Q378" si="7">J372*0.1</f>
        <v>0</v>
      </c>
      <c r="R372" s="94"/>
    </row>
    <row r="373" spans="1:18" s="37" customFormat="1" ht="56.25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>
        <v>1555</v>
      </c>
      <c r="K373" s="45">
        <f>J373</f>
        <v>1555</v>
      </c>
      <c r="L373" s="45">
        <f>J373</f>
        <v>1555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7"/>
        <v>156</v>
      </c>
      <c r="R373" s="94"/>
    </row>
    <row r="374" spans="1:18" s="37" customFormat="1" ht="58.5" customHeight="1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>
        <v>3110</v>
      </c>
      <c r="K374" s="45">
        <f>J374</f>
        <v>3110</v>
      </c>
      <c r="L374" s="45">
        <f>J374</f>
        <v>3110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7"/>
        <v>311</v>
      </c>
      <c r="R374" s="94"/>
    </row>
    <row r="375" spans="1:18" s="37" customFormat="1" ht="56.25" hidden="1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7"/>
        <v>0</v>
      </c>
      <c r="R375" s="94"/>
    </row>
    <row r="376" spans="1:18" s="37" customFormat="1" ht="56.25" hidden="1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7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7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4665</v>
      </c>
      <c r="K378" s="48">
        <f>SUM(K371:K377)</f>
        <v>4665</v>
      </c>
      <c r="L378" s="48">
        <f>SUM(L371:L377)</f>
        <v>4665</v>
      </c>
      <c r="M378" s="1"/>
      <c r="N378" s="1"/>
      <c r="O378" s="1"/>
      <c r="P378" s="12">
        <v>10</v>
      </c>
      <c r="Q378" s="40">
        <f t="shared" si="7"/>
        <v>467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6"/>
    </row>
    <row r="381" spans="1:18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85">
        <v>5</v>
      </c>
      <c r="F383" s="393"/>
      <c r="G383" s="393"/>
      <c r="H383" s="393"/>
      <c r="I383" s="393"/>
      <c r="J383" s="393"/>
      <c r="K383" s="393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6"/>
      <c r="M384" s="6"/>
      <c r="N384" s="6"/>
      <c r="O384" s="6"/>
      <c r="P384" s="6"/>
    </row>
    <row r="385" spans="1:17">
      <c r="A385" s="411" t="s">
        <v>41</v>
      </c>
      <c r="B385" s="411"/>
      <c r="C385" s="411"/>
      <c r="D385" s="411"/>
      <c r="E385" s="411"/>
      <c r="F385" s="41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16"/>
      <c r="M386" s="16"/>
      <c r="N386" s="16"/>
      <c r="O386" s="16"/>
      <c r="P386" s="6"/>
    </row>
    <row r="387" spans="1:17" ht="153.75" customHeight="1">
      <c r="A387" s="442" t="s">
        <v>412</v>
      </c>
      <c r="B387" s="442"/>
      <c r="C387" s="442"/>
      <c r="D387" s="442"/>
      <c r="E387" s="442"/>
      <c r="F387" s="442"/>
      <c r="G387" s="442"/>
      <c r="H387" s="442"/>
      <c r="I387" s="442"/>
      <c r="J387" s="442"/>
      <c r="K387" s="442"/>
      <c r="L387" s="16"/>
      <c r="M387" s="16"/>
      <c r="N387" s="16"/>
      <c r="O387" s="16"/>
      <c r="P387" s="6"/>
    </row>
    <row r="388" spans="1:17" ht="16.5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16"/>
      <c r="M388" s="16"/>
      <c r="N388" s="16"/>
      <c r="O388" s="16"/>
      <c r="P388" s="6"/>
    </row>
    <row r="389" spans="1:17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6"/>
      <c r="K389" s="6"/>
      <c r="L389" s="6"/>
      <c r="M389" s="6"/>
      <c r="N389" s="6"/>
      <c r="O389" s="6"/>
      <c r="P389" s="6"/>
    </row>
    <row r="390" spans="1:17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6"/>
      <c r="N390" s="6"/>
      <c r="O390" s="6"/>
      <c r="P390" s="6"/>
    </row>
    <row r="391" spans="1:17">
      <c r="A391" s="385">
        <v>1</v>
      </c>
      <c r="B391" s="385"/>
      <c r="C391" s="385"/>
      <c r="D391" s="385"/>
      <c r="E391" s="383">
        <v>2</v>
      </c>
      <c r="F391" s="388"/>
      <c r="G391" s="384"/>
      <c r="H391" s="389">
        <v>3</v>
      </c>
      <c r="I391" s="389"/>
      <c r="J391" s="389"/>
      <c r="K391" s="389"/>
      <c r="L391" s="389"/>
    </row>
    <row r="392" spans="1:17" ht="57.75" customHeight="1">
      <c r="A392" s="390" t="s">
        <v>370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17" ht="63.75" customHeight="1">
      <c r="A393" s="390" t="s">
        <v>370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17" ht="57.75" customHeight="1">
      <c r="A394" s="390" t="s">
        <v>370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17" ht="57.75" customHeight="1">
      <c r="A395" s="390" t="s">
        <v>371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17" s="37" customFormat="1">
      <c r="A396" s="424" t="s">
        <v>406</v>
      </c>
      <c r="B396" s="425"/>
      <c r="C396" s="425"/>
      <c r="D396" s="425"/>
      <c r="E396" s="425"/>
      <c r="F396" s="425"/>
      <c r="G396" s="425"/>
      <c r="H396" s="425"/>
      <c r="I396" s="425"/>
      <c r="J396" s="425"/>
      <c r="K396" s="425"/>
      <c r="L396" s="425"/>
      <c r="M396" s="425"/>
      <c r="N396" s="425"/>
      <c r="O396" s="425"/>
      <c r="P396" s="9"/>
      <c r="Q396" s="114"/>
    </row>
    <row r="397" spans="1:17" s="37" customFormat="1">
      <c r="A397" s="52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24" t="s">
        <v>259</v>
      </c>
      <c r="B398" s="424"/>
      <c r="C398" s="424"/>
      <c r="D398" s="424"/>
      <c r="E398" s="424"/>
      <c r="F398" s="424"/>
      <c r="G398" s="424"/>
      <c r="H398" s="424"/>
      <c r="I398" s="424"/>
      <c r="J398" s="424"/>
      <c r="K398" s="424"/>
      <c r="L398" s="424"/>
      <c r="M398" s="409" t="s">
        <v>179</v>
      </c>
      <c r="N398" s="389" t="s">
        <v>21</v>
      </c>
      <c r="O398" s="6"/>
      <c r="P398" s="6"/>
    </row>
    <row r="399" spans="1:17">
      <c r="A399" s="411" t="s">
        <v>260</v>
      </c>
      <c r="B399" s="411"/>
      <c r="C399" s="411"/>
      <c r="D399" s="411"/>
      <c r="E399" s="411"/>
      <c r="F399" s="411"/>
      <c r="G399" s="411"/>
      <c r="H399" s="411"/>
      <c r="I399" s="411"/>
      <c r="J399" s="411"/>
      <c r="K399" s="411"/>
      <c r="L399" s="411"/>
      <c r="M399" s="410"/>
      <c r="N399" s="389"/>
      <c r="O399" s="6"/>
      <c r="P399" s="6"/>
    </row>
    <row r="400" spans="1:17" ht="20.25" customHeight="1">
      <c r="A400" s="6" t="s">
        <v>261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10"/>
      <c r="N400" s="389"/>
      <c r="O400" s="6"/>
      <c r="P400" s="6"/>
    </row>
    <row r="401" spans="1:31">
      <c r="A401" s="411" t="s">
        <v>257</v>
      </c>
      <c r="B401" s="411"/>
      <c r="C401" s="411"/>
      <c r="D401" s="411"/>
      <c r="E401" s="411"/>
      <c r="F401" s="411"/>
      <c r="G401" s="411"/>
      <c r="H401" s="411"/>
      <c r="I401" s="411"/>
      <c r="J401" s="411"/>
      <c r="K401" s="411"/>
      <c r="L401" s="411"/>
      <c r="M401" s="6"/>
      <c r="N401" s="9"/>
      <c r="O401" s="6"/>
      <c r="P401" s="6"/>
    </row>
    <row r="402" spans="1:31">
      <c r="A402" s="423" t="s">
        <v>258</v>
      </c>
      <c r="B402" s="423"/>
      <c r="C402" s="423"/>
      <c r="D402" s="423"/>
      <c r="E402" s="423"/>
      <c r="F402" s="423"/>
      <c r="G402" s="423"/>
      <c r="H402" s="423"/>
      <c r="I402" s="423"/>
      <c r="J402" s="423"/>
      <c r="K402" s="357"/>
      <c r="L402" s="357"/>
      <c r="M402" s="357"/>
      <c r="N402" s="362"/>
      <c r="O402" s="357"/>
      <c r="P402" s="357"/>
    </row>
    <row r="403" spans="1:31" s="37" customFormat="1" ht="96" customHeight="1">
      <c r="A403" s="387" t="s">
        <v>252</v>
      </c>
      <c r="B403" s="387" t="s">
        <v>246</v>
      </c>
      <c r="C403" s="387"/>
      <c r="D403" s="387"/>
      <c r="E403" s="387" t="s">
        <v>247</v>
      </c>
      <c r="F403" s="387"/>
      <c r="G403" s="387" t="s">
        <v>248</v>
      </c>
      <c r="H403" s="387"/>
      <c r="I403" s="387"/>
      <c r="J403" s="387" t="s">
        <v>249</v>
      </c>
      <c r="K403" s="387"/>
      <c r="L403" s="387"/>
      <c r="M403" s="387" t="s">
        <v>253</v>
      </c>
      <c r="N403" s="387"/>
      <c r="O403" s="362"/>
      <c r="P403" s="114"/>
    </row>
    <row r="404" spans="1:31" s="37" customFormat="1" ht="87.75" customHeight="1">
      <c r="A404" s="387"/>
      <c r="B404" s="447" t="s">
        <v>255</v>
      </c>
      <c r="C404" s="447" t="s">
        <v>255</v>
      </c>
      <c r="D404" s="447" t="s">
        <v>255</v>
      </c>
      <c r="E404" s="447" t="s">
        <v>255</v>
      </c>
      <c r="F404" s="447" t="s">
        <v>255</v>
      </c>
      <c r="G404" s="387" t="s">
        <v>254</v>
      </c>
      <c r="H404" s="387" t="s">
        <v>250</v>
      </c>
      <c r="I404" s="387"/>
      <c r="J404" s="482" t="s">
        <v>443</v>
      </c>
      <c r="K404" s="482" t="s">
        <v>444</v>
      </c>
      <c r="L404" s="482" t="s">
        <v>445</v>
      </c>
      <c r="M404" s="387" t="s">
        <v>165</v>
      </c>
      <c r="N404" s="387" t="s">
        <v>166</v>
      </c>
      <c r="O404" s="362"/>
      <c r="P404" s="114"/>
    </row>
    <row r="405" spans="1:31" s="37" customFormat="1" ht="58.5" customHeight="1">
      <c r="A405" s="387"/>
      <c r="B405" s="448"/>
      <c r="C405" s="448"/>
      <c r="D405" s="448"/>
      <c r="E405" s="448"/>
      <c r="F405" s="448"/>
      <c r="G405" s="387"/>
      <c r="H405" s="358" t="s">
        <v>22</v>
      </c>
      <c r="I405" s="367" t="s">
        <v>256</v>
      </c>
      <c r="J405" s="482"/>
      <c r="K405" s="387"/>
      <c r="L405" s="387"/>
      <c r="M405" s="387"/>
      <c r="N405" s="387"/>
      <c r="O405" s="362"/>
      <c r="P405" s="114"/>
    </row>
    <row r="406" spans="1:31" s="37" customFormat="1">
      <c r="A406" s="358">
        <v>1</v>
      </c>
      <c r="B406" s="358">
        <v>2</v>
      </c>
      <c r="C406" s="358">
        <v>3</v>
      </c>
      <c r="D406" s="358">
        <v>4</v>
      </c>
      <c r="E406" s="358">
        <v>5</v>
      </c>
      <c r="F406" s="358">
        <v>6</v>
      </c>
      <c r="G406" s="358">
        <v>7</v>
      </c>
      <c r="H406" s="358">
        <v>8</v>
      </c>
      <c r="I406" s="358">
        <v>9</v>
      </c>
      <c r="J406" s="358">
        <v>10</v>
      </c>
      <c r="K406" s="358">
        <v>11</v>
      </c>
      <c r="L406" s="358">
        <v>12</v>
      </c>
      <c r="M406" s="358">
        <v>13</v>
      </c>
      <c r="N406" s="358">
        <v>14</v>
      </c>
      <c r="O406" s="362"/>
      <c r="P406" s="114"/>
    </row>
    <row r="407" spans="1:31" s="37" customFormat="1">
      <c r="A407" s="387" t="s">
        <v>21</v>
      </c>
      <c r="B407" s="387" t="s">
        <v>21</v>
      </c>
      <c r="C407" s="387" t="s">
        <v>21</v>
      </c>
      <c r="D407" s="387" t="s">
        <v>21</v>
      </c>
      <c r="E407" s="387" t="s">
        <v>21</v>
      </c>
      <c r="F407" s="387" t="s">
        <v>21</v>
      </c>
      <c r="G407" s="358" t="s">
        <v>21</v>
      </c>
      <c r="H407" s="358" t="s">
        <v>21</v>
      </c>
      <c r="I407" s="358" t="s">
        <v>21</v>
      </c>
      <c r="J407" s="358" t="s">
        <v>21</v>
      </c>
      <c r="K407" s="358" t="s">
        <v>21</v>
      </c>
      <c r="L407" s="358" t="s">
        <v>21</v>
      </c>
      <c r="M407" s="358" t="s">
        <v>21</v>
      </c>
      <c r="N407" s="358" t="s">
        <v>21</v>
      </c>
      <c r="O407" s="362"/>
      <c r="P407" s="114"/>
    </row>
    <row r="408" spans="1:31" s="37" customFormat="1">
      <c r="A408" s="387"/>
      <c r="B408" s="387"/>
      <c r="C408" s="387"/>
      <c r="D408" s="387"/>
      <c r="E408" s="387"/>
      <c r="F408" s="387"/>
      <c r="G408" s="358" t="s">
        <v>21</v>
      </c>
      <c r="H408" s="358" t="s">
        <v>21</v>
      </c>
      <c r="I408" s="358" t="s">
        <v>21</v>
      </c>
      <c r="J408" s="358" t="s">
        <v>21</v>
      </c>
      <c r="K408" s="358" t="s">
        <v>21</v>
      </c>
      <c r="L408" s="358" t="s">
        <v>21</v>
      </c>
      <c r="M408" s="358" t="s">
        <v>21</v>
      </c>
      <c r="N408" s="358" t="s">
        <v>21</v>
      </c>
      <c r="O408" s="362"/>
      <c r="P408" s="114"/>
    </row>
    <row r="409" spans="1:31" s="37" customFormat="1">
      <c r="A409" s="371"/>
      <c r="B409" s="371"/>
      <c r="C409" s="371"/>
      <c r="D409" s="371"/>
      <c r="E409" s="371"/>
      <c r="F409" s="371"/>
      <c r="G409" s="371"/>
      <c r="H409" s="371"/>
      <c r="I409" s="371"/>
      <c r="J409" s="371"/>
      <c r="K409" s="371"/>
      <c r="L409" s="371"/>
      <c r="M409" s="371"/>
      <c r="N409" s="371"/>
      <c r="O409" s="362"/>
      <c r="P409" s="114"/>
    </row>
    <row r="410" spans="1:31" s="37" customFormat="1">
      <c r="A410" s="423" t="s">
        <v>472</v>
      </c>
      <c r="B410" s="423"/>
      <c r="C410" s="423"/>
      <c r="D410" s="423"/>
      <c r="E410" s="423"/>
      <c r="F410" s="423"/>
      <c r="G410" s="423"/>
      <c r="H410" s="423"/>
      <c r="I410" s="423"/>
      <c r="J410" s="423"/>
      <c r="K410" s="119"/>
      <c r="L410" s="119"/>
      <c r="M410" s="120"/>
      <c r="N410" s="120"/>
      <c r="O410" s="120"/>
      <c r="P410" s="364"/>
      <c r="Q410" s="362"/>
    </row>
    <row r="411" spans="1:31" s="37" customFormat="1" ht="95.25" customHeight="1">
      <c r="A411" s="397" t="s">
        <v>252</v>
      </c>
      <c r="B411" s="387" t="s">
        <v>246</v>
      </c>
      <c r="C411" s="387"/>
      <c r="D411" s="387"/>
      <c r="E411" s="387" t="s">
        <v>247</v>
      </c>
      <c r="F411" s="387"/>
      <c r="G411" s="387" t="s">
        <v>251</v>
      </c>
      <c r="H411" s="387"/>
      <c r="I411" s="387"/>
      <c r="J411" s="405" t="s">
        <v>429</v>
      </c>
      <c r="K411" s="406"/>
      <c r="L411" s="407"/>
      <c r="M411" s="398" t="s">
        <v>262</v>
      </c>
      <c r="N411" s="399"/>
      <c r="O411" s="400"/>
      <c r="P411" s="387" t="s">
        <v>430</v>
      </c>
      <c r="Q411" s="387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482" t="s">
        <v>443</v>
      </c>
      <c r="K412" s="482" t="s">
        <v>444</v>
      </c>
      <c r="L412" s="482" t="s">
        <v>445</v>
      </c>
      <c r="M412" s="482" t="s">
        <v>443</v>
      </c>
      <c r="N412" s="482" t="s">
        <v>444</v>
      </c>
      <c r="O412" s="482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359" t="s">
        <v>256</v>
      </c>
      <c r="J413" s="482"/>
      <c r="K413" s="387"/>
      <c r="L413" s="387"/>
      <c r="M413" s="482"/>
      <c r="N413" s="387"/>
      <c r="O413" s="387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6">
        <v>1</v>
      </c>
      <c r="B414" s="366">
        <v>2</v>
      </c>
      <c r="C414" s="366">
        <v>3</v>
      </c>
      <c r="D414" s="369">
        <v>4</v>
      </c>
      <c r="E414" s="366">
        <v>5</v>
      </c>
      <c r="F414" s="366">
        <v>6</v>
      </c>
      <c r="G414" s="370">
        <v>7</v>
      </c>
      <c r="H414" s="366">
        <v>8</v>
      </c>
      <c r="I414" s="366">
        <v>9</v>
      </c>
      <c r="J414" s="358">
        <v>10</v>
      </c>
      <c r="K414" s="366">
        <v>11</v>
      </c>
      <c r="L414" s="366">
        <v>12</v>
      </c>
      <c r="M414" s="366">
        <v>13</v>
      </c>
      <c r="N414" s="366">
        <v>14</v>
      </c>
      <c r="O414" s="366">
        <v>15</v>
      </c>
      <c r="P414" s="366">
        <v>16</v>
      </c>
      <c r="Q414" s="366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366" t="s">
        <v>21</v>
      </c>
      <c r="H415" s="366" t="s">
        <v>21</v>
      </c>
      <c r="I415" s="366" t="s">
        <v>21</v>
      </c>
      <c r="J415" s="358" t="s">
        <v>21</v>
      </c>
      <c r="K415" s="366" t="s">
        <v>21</v>
      </c>
      <c r="L415" s="366" t="s">
        <v>21</v>
      </c>
      <c r="M415" s="366" t="s">
        <v>21</v>
      </c>
      <c r="N415" s="366" t="s">
        <v>21</v>
      </c>
      <c r="O415" s="366" t="s">
        <v>21</v>
      </c>
      <c r="P415" s="366" t="s">
        <v>21</v>
      </c>
      <c r="Q415" s="366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366" t="s">
        <v>21</v>
      </c>
      <c r="H416" s="366" t="s">
        <v>21</v>
      </c>
      <c r="I416" s="366" t="s">
        <v>21</v>
      </c>
      <c r="J416" s="358" t="s">
        <v>21</v>
      </c>
      <c r="K416" s="366" t="s">
        <v>21</v>
      </c>
      <c r="L416" s="366" t="s">
        <v>21</v>
      </c>
      <c r="M416" s="366" t="s">
        <v>21</v>
      </c>
      <c r="N416" s="366" t="s">
        <v>21</v>
      </c>
      <c r="O416" s="366" t="s">
        <v>21</v>
      </c>
      <c r="P416" s="366" t="s">
        <v>21</v>
      </c>
      <c r="Q416" s="366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8"/>
      <c r="B417" s="368"/>
      <c r="C417" s="368"/>
      <c r="D417" s="81"/>
      <c r="E417" s="368"/>
      <c r="F417" s="368"/>
      <c r="G417" s="82"/>
      <c r="H417" s="368"/>
      <c r="I417" s="368"/>
      <c r="J417" s="371"/>
      <c r="K417" s="368"/>
      <c r="L417" s="368"/>
      <c r="M417" s="368"/>
      <c r="N417" s="368"/>
      <c r="O417" s="368"/>
      <c r="P417" s="368"/>
      <c r="Q417" s="368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>
      <c r="A418" s="424" t="s">
        <v>245</v>
      </c>
      <c r="B418" s="425"/>
      <c r="C418" s="425"/>
      <c r="D418" s="425"/>
      <c r="E418" s="425"/>
      <c r="F418" s="425"/>
      <c r="G418" s="425"/>
      <c r="H418" s="425"/>
      <c r="I418" s="425"/>
      <c r="J418" s="425"/>
      <c r="K418" s="425"/>
      <c r="L418" s="425"/>
      <c r="M418" s="425"/>
      <c r="N418" s="425"/>
      <c r="O418" s="425"/>
      <c r="P418" s="6"/>
    </row>
    <row r="419" spans="1:31">
      <c r="A419" s="411" t="s">
        <v>70</v>
      </c>
      <c r="B419" s="411"/>
      <c r="C419" s="411"/>
      <c r="D419" s="411"/>
      <c r="E419" s="411"/>
      <c r="F419" s="411"/>
      <c r="G419" s="411"/>
      <c r="H419" s="411"/>
      <c r="I419" s="411"/>
      <c r="J419" s="411"/>
      <c r="K419" s="411"/>
      <c r="L419" s="411"/>
      <c r="M419" s="411"/>
      <c r="N419" s="411"/>
      <c r="O419" s="411"/>
      <c r="P419" s="6"/>
    </row>
    <row r="420" spans="1:31">
      <c r="A420" s="422" t="s">
        <v>71</v>
      </c>
      <c r="B420" s="422"/>
      <c r="C420" s="422"/>
      <c r="D420" s="422"/>
      <c r="E420" s="422"/>
      <c r="F420" s="422"/>
      <c r="G420" s="422"/>
      <c r="H420" s="422"/>
      <c r="I420" s="422"/>
      <c r="J420" s="422"/>
      <c r="K420" s="422"/>
      <c r="L420" s="422"/>
      <c r="M420" s="6"/>
      <c r="N420" s="6"/>
      <c r="O420" s="6"/>
      <c r="P420" s="6"/>
    </row>
    <row r="421" spans="1:31">
      <c r="A421" s="422" t="s">
        <v>72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 ht="16.5" customHeight="1">
      <c r="A422" s="422" t="s">
        <v>73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>
      <c r="A423" s="422" t="s">
        <v>74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>
      <c r="A424" s="422" t="s">
        <v>75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>
      <c r="A425" s="422" t="s">
        <v>76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77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15" t="s">
        <v>78</v>
      </c>
      <c r="B427" s="415"/>
      <c r="C427" s="415"/>
      <c r="D427" s="415"/>
      <c r="E427" s="415"/>
      <c r="F427" s="415"/>
      <c r="G427" s="415"/>
      <c r="H427" s="415"/>
      <c r="I427" s="415"/>
      <c r="J427" s="415"/>
      <c r="K427" s="415"/>
      <c r="L427" s="415"/>
      <c r="M427" s="415"/>
      <c r="N427" s="415"/>
      <c r="O427" s="415"/>
      <c r="P427" s="6"/>
    </row>
    <row r="428" spans="1:31" ht="63" customHeight="1">
      <c r="A428" s="415" t="s">
        <v>121</v>
      </c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6"/>
    </row>
    <row r="429" spans="1:31" ht="58.5" customHeight="1">
      <c r="A429" s="415" t="s">
        <v>122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</row>
    <row r="430" spans="1:31">
      <c r="A430" s="411" t="s">
        <v>79</v>
      </c>
      <c r="B430" s="411"/>
      <c r="C430" s="411"/>
      <c r="D430" s="411"/>
      <c r="E430" s="411"/>
      <c r="F430" s="411"/>
      <c r="G430" s="411"/>
      <c r="H430" s="411"/>
      <c r="I430" s="411"/>
      <c r="J430" s="411"/>
      <c r="K430" s="411"/>
      <c r="L430" s="411"/>
      <c r="M430" s="411"/>
      <c r="N430" s="411"/>
      <c r="O430" s="411"/>
      <c r="P430" s="6"/>
    </row>
    <row r="431" spans="1:31">
      <c r="A431" s="10" t="s">
        <v>80</v>
      </c>
      <c r="B431" s="385" t="s">
        <v>81</v>
      </c>
      <c r="C431" s="393"/>
      <c r="D431" s="393"/>
      <c r="E431" s="386" t="s">
        <v>82</v>
      </c>
      <c r="F431" s="393"/>
      <c r="G431" s="393"/>
      <c r="H431" s="393"/>
      <c r="I431" s="393"/>
      <c r="J431" s="393"/>
      <c r="K431" s="393"/>
      <c r="L431" s="393"/>
      <c r="M431" s="6"/>
      <c r="N431" s="6"/>
      <c r="O431" s="6"/>
      <c r="P431" s="6"/>
    </row>
    <row r="432" spans="1:31">
      <c r="A432" s="10">
        <v>1</v>
      </c>
      <c r="B432" s="385">
        <v>2</v>
      </c>
      <c r="C432" s="393"/>
      <c r="D432" s="393"/>
      <c r="E432" s="389">
        <v>3</v>
      </c>
      <c r="F432" s="389"/>
      <c r="G432" s="389"/>
      <c r="H432" s="389"/>
      <c r="I432" s="389"/>
      <c r="J432" s="389"/>
      <c r="K432" s="393"/>
      <c r="L432" s="393"/>
      <c r="M432" s="6"/>
      <c r="N432" s="6"/>
      <c r="O432" s="6"/>
      <c r="P432" s="6"/>
    </row>
    <row r="433" spans="1:16" ht="40.5" customHeight="1">
      <c r="A433" s="10" t="s">
        <v>83</v>
      </c>
      <c r="B433" s="385" t="s">
        <v>228</v>
      </c>
      <c r="C433" s="393"/>
      <c r="D433" s="393"/>
      <c r="E433" s="389" t="s">
        <v>84</v>
      </c>
      <c r="F433" s="389"/>
      <c r="G433" s="389"/>
      <c r="H433" s="389"/>
      <c r="I433" s="389"/>
      <c r="J433" s="389"/>
      <c r="K433" s="389"/>
      <c r="L433" s="389"/>
      <c r="M433" s="6"/>
      <c r="N433" s="6"/>
      <c r="O433" s="6"/>
      <c r="P433" s="6"/>
    </row>
    <row r="434" spans="1:16" ht="42.75" customHeight="1">
      <c r="A434" s="10" t="s">
        <v>85</v>
      </c>
      <c r="B434" s="385" t="s">
        <v>86</v>
      </c>
      <c r="C434" s="386"/>
      <c r="D434" s="386"/>
      <c r="E434" s="389" t="s">
        <v>84</v>
      </c>
      <c r="F434" s="389"/>
      <c r="G434" s="389"/>
      <c r="H434" s="389"/>
      <c r="I434" s="389"/>
      <c r="J434" s="389"/>
      <c r="K434" s="389"/>
      <c r="L434" s="389"/>
      <c r="M434" s="6"/>
      <c r="N434" s="6"/>
      <c r="O434" s="6"/>
      <c r="P434" s="6"/>
    </row>
    <row r="435" spans="1:16" ht="42" customHeight="1">
      <c r="A435" s="10" t="s">
        <v>87</v>
      </c>
      <c r="B435" s="385" t="s">
        <v>199</v>
      </c>
      <c r="C435" s="393"/>
      <c r="D435" s="393"/>
      <c r="E435" s="389" t="s">
        <v>84</v>
      </c>
      <c r="F435" s="389"/>
      <c r="G435" s="389"/>
      <c r="H435" s="389"/>
      <c r="I435" s="389"/>
      <c r="J435" s="389"/>
      <c r="K435" s="389"/>
      <c r="L435" s="389"/>
      <c r="M435" s="6"/>
      <c r="N435" s="6"/>
      <c r="O435" s="6"/>
      <c r="P435" s="6"/>
    </row>
    <row r="436" spans="1:16">
      <c r="A436" s="411" t="s">
        <v>88</v>
      </c>
      <c r="B436" s="411"/>
      <c r="C436" s="411"/>
      <c r="D436" s="411"/>
      <c r="E436" s="411"/>
      <c r="F436" s="411"/>
      <c r="G436" s="411"/>
      <c r="H436" s="411"/>
      <c r="I436" s="411"/>
      <c r="J436" s="411"/>
      <c r="K436" s="411"/>
      <c r="L436" s="411"/>
      <c r="M436" s="411"/>
      <c r="N436" s="411"/>
      <c r="O436" s="411"/>
      <c r="P436" s="6"/>
    </row>
    <row r="437" spans="1:16">
      <c r="A437" s="411" t="s">
        <v>89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>
      <c r="A438" s="411" t="s">
        <v>90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168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</row>
    <row r="440" spans="1:16" ht="21" customHeight="1">
      <c r="A440" s="419" t="s">
        <v>91</v>
      </c>
      <c r="B440" s="419"/>
      <c r="C440" s="419"/>
      <c r="D440" s="419"/>
      <c r="E440" s="419"/>
      <c r="F440" s="419"/>
      <c r="G440" s="419"/>
      <c r="H440" s="419"/>
      <c r="I440" s="419"/>
      <c r="J440" s="419"/>
      <c r="K440" s="419"/>
      <c r="L440" s="419"/>
      <c r="M440" s="419"/>
      <c r="N440" s="419"/>
      <c r="O440" s="419"/>
      <c r="P440" s="6"/>
    </row>
    <row r="441" spans="1:16" ht="62.25" customHeight="1">
      <c r="A441" s="419" t="s">
        <v>92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>
      <c r="A442" s="423" t="s">
        <v>93</v>
      </c>
      <c r="B442" s="423"/>
      <c r="C442" s="423"/>
      <c r="D442" s="423"/>
      <c r="E442" s="423"/>
      <c r="F442" s="423"/>
      <c r="G442" s="423"/>
      <c r="H442" s="423"/>
      <c r="I442" s="423"/>
      <c r="J442" s="423"/>
      <c r="K442" s="423"/>
      <c r="L442" s="423"/>
      <c r="M442" s="423"/>
      <c r="N442" s="423"/>
      <c r="O442" s="423"/>
      <c r="P442" s="6"/>
    </row>
    <row r="443" spans="1:1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268" t="s">
        <v>304</v>
      </c>
      <c r="B445" s="6"/>
      <c r="C445" s="6"/>
      <c r="D445" s="6"/>
      <c r="E445" s="6"/>
      <c r="F445" s="6"/>
      <c r="G445" s="6"/>
      <c r="H445" s="6"/>
      <c r="I445" s="6"/>
      <c r="J445" s="6"/>
      <c r="K445" s="268" t="s">
        <v>428</v>
      </c>
      <c r="L445" s="6"/>
      <c r="M445" s="6"/>
      <c r="N445" s="6"/>
      <c r="O445" s="6"/>
    </row>
    <row r="446" spans="1:1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537" spans="10:12">
      <c r="J537" s="385" t="s">
        <v>324</v>
      </c>
      <c r="K537" s="385" t="s">
        <v>325</v>
      </c>
      <c r="L537" s="385" t="s">
        <v>326</v>
      </c>
    </row>
    <row r="538" spans="10:12">
      <c r="J538" s="385"/>
      <c r="K538" s="385"/>
      <c r="L538" s="386"/>
    </row>
    <row r="545" spans="10:15">
      <c r="J545" s="385" t="s">
        <v>324</v>
      </c>
      <c r="K545" s="385" t="s">
        <v>325</v>
      </c>
      <c r="L545" s="385" t="s">
        <v>326</v>
      </c>
      <c r="M545" s="385" t="s">
        <v>324</v>
      </c>
      <c r="N545" s="385" t="s">
        <v>325</v>
      </c>
      <c r="O545" s="385" t="s">
        <v>326</v>
      </c>
    </row>
    <row r="546" spans="10:15">
      <c r="J546" s="385"/>
      <c r="K546" s="385"/>
      <c r="L546" s="386"/>
      <c r="M546" s="385"/>
      <c r="N546" s="385"/>
      <c r="O546" s="386"/>
    </row>
  </sheetData>
  <mergeCells count="666">
    <mergeCell ref="J240:L240"/>
    <mergeCell ref="K241:K242"/>
    <mergeCell ref="L241:L242"/>
    <mergeCell ref="E229:G229"/>
    <mergeCell ref="H234:L234"/>
    <mergeCell ref="A231:D231"/>
    <mergeCell ref="A229:D229"/>
    <mergeCell ref="H229:L229"/>
    <mergeCell ref="A232:D232"/>
    <mergeCell ref="E232:G232"/>
    <mergeCell ref="H232:L232"/>
    <mergeCell ref="E231:G231"/>
    <mergeCell ref="H231:L231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C404:C405"/>
    <mergeCell ref="A380:O380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A220:K220"/>
    <mergeCell ref="D116:D119"/>
    <mergeCell ref="A228:I228"/>
    <mergeCell ref="E223:K223"/>
    <mergeCell ref="A225:K225"/>
    <mergeCell ref="A230:D230"/>
    <mergeCell ref="E230:G230"/>
    <mergeCell ref="A430:O430"/>
    <mergeCell ref="O545:O546"/>
    <mergeCell ref="F404:F405"/>
    <mergeCell ref="G404:G405"/>
    <mergeCell ref="H404:I404"/>
    <mergeCell ref="A427:O427"/>
    <mergeCell ref="A426:L426"/>
    <mergeCell ref="M411:O411"/>
    <mergeCell ref="M412:M413"/>
    <mergeCell ref="N412:N413"/>
    <mergeCell ref="A442:O442"/>
    <mergeCell ref="A440:O440"/>
    <mergeCell ref="A441:O441"/>
    <mergeCell ref="B434:D434"/>
    <mergeCell ref="E434:L434"/>
    <mergeCell ref="A436:O436"/>
    <mergeCell ref="A437:O437"/>
    <mergeCell ref="A438:O438"/>
    <mergeCell ref="B431:D431"/>
    <mergeCell ref="E431:L431"/>
    <mergeCell ref="J537:J538"/>
    <mergeCell ref="K537:K538"/>
    <mergeCell ref="L537:L538"/>
    <mergeCell ref="D404:D405"/>
    <mergeCell ref="J545:J546"/>
    <mergeCell ref="K545:K546"/>
    <mergeCell ref="L545:L546"/>
    <mergeCell ref="M545:M546"/>
    <mergeCell ref="A424:L424"/>
    <mergeCell ref="A428:O428"/>
    <mergeCell ref="A429:O429"/>
    <mergeCell ref="A418:O418"/>
    <mergeCell ref="N404:N405"/>
    <mergeCell ref="N545:N546"/>
    <mergeCell ref="B432:D432"/>
    <mergeCell ref="E432:L432"/>
    <mergeCell ref="B433:D433"/>
    <mergeCell ref="E433:L433"/>
    <mergeCell ref="B435:D435"/>
    <mergeCell ref="E435:L435"/>
    <mergeCell ref="A439:O439"/>
    <mergeCell ref="A425:L425"/>
    <mergeCell ref="O412:O413"/>
    <mergeCell ref="A421:L421"/>
    <mergeCell ref="A422:L422"/>
    <mergeCell ref="A423:L423"/>
    <mergeCell ref="E415:E416"/>
    <mergeCell ref="F415:F416"/>
    <mergeCell ref="M40:N40"/>
    <mergeCell ref="M41:M42"/>
    <mergeCell ref="A381:K381"/>
    <mergeCell ref="E382:K382"/>
    <mergeCell ref="E367:F368"/>
    <mergeCell ref="G367:I367"/>
    <mergeCell ref="J367:L367"/>
    <mergeCell ref="A365:J365"/>
    <mergeCell ref="F345:F347"/>
    <mergeCell ref="L41:L42"/>
    <mergeCell ref="E82:K82"/>
    <mergeCell ref="A83:F83"/>
    <mergeCell ref="A84:K84"/>
    <mergeCell ref="A85:K85"/>
    <mergeCell ref="K65:K66"/>
    <mergeCell ref="L65:L66"/>
    <mergeCell ref="E81:K81"/>
    <mergeCell ref="D120:D123"/>
    <mergeCell ref="E120:E123"/>
    <mergeCell ref="F120:F123"/>
    <mergeCell ref="E221:K221"/>
    <mergeCell ref="E222:K222"/>
    <mergeCell ref="F52:F55"/>
    <mergeCell ref="F184:F187"/>
    <mergeCell ref="A86:K86"/>
    <mergeCell ref="A87:I87"/>
    <mergeCell ref="A88:D88"/>
    <mergeCell ref="A95:L95"/>
    <mergeCell ref="H157:L157"/>
    <mergeCell ref="E89:G89"/>
    <mergeCell ref="H89:L89"/>
    <mergeCell ref="E100:F101"/>
    <mergeCell ref="G100:I100"/>
    <mergeCell ref="J100:L100"/>
    <mergeCell ref="B104:B107"/>
    <mergeCell ref="C104:C107"/>
    <mergeCell ref="D104:D107"/>
    <mergeCell ref="C120:C123"/>
    <mergeCell ref="E116:E119"/>
    <mergeCell ref="A91:D91"/>
    <mergeCell ref="E91:G91"/>
    <mergeCell ref="A156:I156"/>
    <mergeCell ref="A157:D157"/>
    <mergeCell ref="E157:G157"/>
    <mergeCell ref="F116:F119"/>
    <mergeCell ref="A120:A123"/>
    <mergeCell ref="B120:B123"/>
    <mergeCell ref="E88:G88"/>
    <mergeCell ref="G40:I40"/>
    <mergeCell ref="J40:L40"/>
    <mergeCell ref="G41:G42"/>
    <mergeCell ref="H41:I41"/>
    <mergeCell ref="J41:J42"/>
    <mergeCell ref="K41:K42"/>
    <mergeCell ref="B64:D65"/>
    <mergeCell ref="E64:F65"/>
    <mergeCell ref="C44:C47"/>
    <mergeCell ref="F44:F47"/>
    <mergeCell ref="D172:D175"/>
    <mergeCell ref="E172:E175"/>
    <mergeCell ref="F172:F175"/>
    <mergeCell ref="J205:J206"/>
    <mergeCell ref="K205:K206"/>
    <mergeCell ref="B204:D205"/>
    <mergeCell ref="E204:F205"/>
    <mergeCell ref="A172:A175"/>
    <mergeCell ref="B172:B175"/>
    <mergeCell ref="C172:C175"/>
    <mergeCell ref="A203:J203"/>
    <mergeCell ref="A204:A206"/>
    <mergeCell ref="G204:I204"/>
    <mergeCell ref="J204:L204"/>
    <mergeCell ref="L205:L206"/>
    <mergeCell ref="B176:B179"/>
    <mergeCell ref="C176:C179"/>
    <mergeCell ref="D176:D179"/>
    <mergeCell ref="E176:E179"/>
    <mergeCell ref="B184:B187"/>
    <mergeCell ref="C184:C187"/>
    <mergeCell ref="D184:D187"/>
    <mergeCell ref="E184:E187"/>
    <mergeCell ref="A39:J39"/>
    <mergeCell ref="B56:B59"/>
    <mergeCell ref="K101:K102"/>
    <mergeCell ref="L101:L102"/>
    <mergeCell ref="A99:J99"/>
    <mergeCell ref="G101:G102"/>
    <mergeCell ref="B100:D101"/>
    <mergeCell ref="A64:A66"/>
    <mergeCell ref="A56:A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A44:A47"/>
    <mergeCell ref="A40:A42"/>
    <mergeCell ref="B40:D41"/>
    <mergeCell ref="E40:F41"/>
    <mergeCell ref="L12:M12"/>
    <mergeCell ref="L13:M13"/>
    <mergeCell ref="L14:M14"/>
    <mergeCell ref="N22:O22"/>
    <mergeCell ref="L15:M15"/>
    <mergeCell ref="N12:O12"/>
    <mergeCell ref="N13:O13"/>
    <mergeCell ref="N14:O14"/>
    <mergeCell ref="O205:O206"/>
    <mergeCell ref="M205:M206"/>
    <mergeCell ref="N205:N206"/>
    <mergeCell ref="H161:L161"/>
    <mergeCell ref="N15:O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K24:M24"/>
    <mergeCell ref="N24:O24"/>
    <mergeCell ref="A31:J31"/>
    <mergeCell ref="A32:J32"/>
    <mergeCell ref="A33:J33"/>
    <mergeCell ref="A5:O5"/>
    <mergeCell ref="A18:O18"/>
    <mergeCell ref="A19:O19"/>
    <mergeCell ref="K25:M25"/>
    <mergeCell ref="N25:O25"/>
    <mergeCell ref="A26:J26"/>
    <mergeCell ref="K26:M26"/>
    <mergeCell ref="A6:O6"/>
    <mergeCell ref="N7:O7"/>
    <mergeCell ref="A8:J8"/>
    <mergeCell ref="K8:M8"/>
    <mergeCell ref="N8:O8"/>
    <mergeCell ref="A9:J9"/>
    <mergeCell ref="K9:M9"/>
    <mergeCell ref="N23:O23"/>
    <mergeCell ref="A24:J24"/>
    <mergeCell ref="N9:O9"/>
    <mergeCell ref="K10:M10"/>
    <mergeCell ref="N10:O10"/>
    <mergeCell ref="N26:O26"/>
    <mergeCell ref="A27:J27"/>
    <mergeCell ref="E80:K80"/>
    <mergeCell ref="G65:G66"/>
    <mergeCell ref="H65:I65"/>
    <mergeCell ref="J65:J66"/>
    <mergeCell ref="K27:M27"/>
    <mergeCell ref="B44:B47"/>
    <mergeCell ref="A79:K79"/>
    <mergeCell ref="N41:N42"/>
    <mergeCell ref="C56:C59"/>
    <mergeCell ref="D56:D59"/>
    <mergeCell ref="E56:E59"/>
    <mergeCell ref="F56:F59"/>
    <mergeCell ref="N65:N66"/>
    <mergeCell ref="A35:L35"/>
    <mergeCell ref="M35:M37"/>
    <mergeCell ref="N27:O27"/>
    <mergeCell ref="D44:D47"/>
    <mergeCell ref="E44:E47"/>
    <mergeCell ref="A34:O34"/>
    <mergeCell ref="J64:L64"/>
    <mergeCell ref="M64:O64"/>
    <mergeCell ref="A38:L38"/>
    <mergeCell ref="E159:G159"/>
    <mergeCell ref="H159:L159"/>
    <mergeCell ref="A160:D160"/>
    <mergeCell ref="E160:G160"/>
    <mergeCell ref="H160:L160"/>
    <mergeCell ref="A90:D90"/>
    <mergeCell ref="E90:G90"/>
    <mergeCell ref="H91:L91"/>
    <mergeCell ref="K134:K135"/>
    <mergeCell ref="L134:L135"/>
    <mergeCell ref="B133:D134"/>
    <mergeCell ref="E133:F134"/>
    <mergeCell ref="G133:I133"/>
    <mergeCell ref="J133:L133"/>
    <mergeCell ref="E149:K149"/>
    <mergeCell ref="E150:K150"/>
    <mergeCell ref="E151:K151"/>
    <mergeCell ref="A152:F152"/>
    <mergeCell ref="A153:K153"/>
    <mergeCell ref="A154:K154"/>
    <mergeCell ref="A104:A107"/>
    <mergeCell ref="A159:D159"/>
    <mergeCell ref="E104:E107"/>
    <mergeCell ref="F104:F107"/>
    <mergeCell ref="H88:L88"/>
    <mergeCell ref="H90:L90"/>
    <mergeCell ref="A388:K388"/>
    <mergeCell ref="A389:I389"/>
    <mergeCell ref="A264:F264"/>
    <mergeCell ref="A265:K265"/>
    <mergeCell ref="A266:K266"/>
    <mergeCell ref="J342:J343"/>
    <mergeCell ref="A386:K386"/>
    <mergeCell ref="A387:K387"/>
    <mergeCell ref="E383:K383"/>
    <mergeCell ref="E384:K384"/>
    <mergeCell ref="A385:F385"/>
    <mergeCell ref="A348:A350"/>
    <mergeCell ref="B348:B350"/>
    <mergeCell ref="C348:C350"/>
    <mergeCell ref="D348:D350"/>
    <mergeCell ref="E348:E350"/>
    <mergeCell ref="F348:F350"/>
    <mergeCell ref="A351:A353"/>
    <mergeCell ref="A345:A347"/>
    <mergeCell ref="B345:B347"/>
    <mergeCell ref="C360:C362"/>
    <mergeCell ref="D360:D362"/>
    <mergeCell ref="H393:L393"/>
    <mergeCell ref="A394:D394"/>
    <mergeCell ref="E394:G394"/>
    <mergeCell ref="H394:L394"/>
    <mergeCell ref="N290:N291"/>
    <mergeCell ref="M342:M343"/>
    <mergeCell ref="G290:G291"/>
    <mergeCell ref="H290:I290"/>
    <mergeCell ref="J290:J291"/>
    <mergeCell ref="K290:K291"/>
    <mergeCell ref="L290:L291"/>
    <mergeCell ref="A324:K324"/>
    <mergeCell ref="A325:K325"/>
    <mergeCell ref="A326:I326"/>
    <mergeCell ref="N342:N343"/>
    <mergeCell ref="B341:D342"/>
    <mergeCell ref="G341:I341"/>
    <mergeCell ref="J341:L341"/>
    <mergeCell ref="G342:G343"/>
    <mergeCell ref="H342:I342"/>
    <mergeCell ref="E319:K319"/>
    <mergeCell ref="E360:E362"/>
    <mergeCell ref="F360:F362"/>
    <mergeCell ref="B351:B353"/>
    <mergeCell ref="B415:B416"/>
    <mergeCell ref="E407:E408"/>
    <mergeCell ref="C415:C416"/>
    <mergeCell ref="D415:D416"/>
    <mergeCell ref="A396:O396"/>
    <mergeCell ref="A398:L398"/>
    <mergeCell ref="N398:N400"/>
    <mergeCell ref="A399:L399"/>
    <mergeCell ref="A390:D390"/>
    <mergeCell ref="E390:G390"/>
    <mergeCell ref="A403:A405"/>
    <mergeCell ref="B403:D403"/>
    <mergeCell ref="E403:F403"/>
    <mergeCell ref="G403:I403"/>
    <mergeCell ref="J403:L403"/>
    <mergeCell ref="M398:M400"/>
    <mergeCell ref="L404:L405"/>
    <mergeCell ref="M404:M405"/>
    <mergeCell ref="A401:L401"/>
    <mergeCell ref="B404:B405"/>
    <mergeCell ref="A402:J402"/>
    <mergeCell ref="M403:N403"/>
    <mergeCell ref="J404:J405"/>
    <mergeCell ref="K404:K405"/>
    <mergeCell ref="A419:O419"/>
    <mergeCell ref="A420:L420"/>
    <mergeCell ref="L412:L413"/>
    <mergeCell ref="A407:A408"/>
    <mergeCell ref="B407:B408"/>
    <mergeCell ref="C407:C408"/>
    <mergeCell ref="D407:D408"/>
    <mergeCell ref="E404:E405"/>
    <mergeCell ref="C412:C413"/>
    <mergeCell ref="D412:D413"/>
    <mergeCell ref="E412:E413"/>
    <mergeCell ref="F412:F413"/>
    <mergeCell ref="G412:G413"/>
    <mergeCell ref="H412:I412"/>
    <mergeCell ref="J412:J413"/>
    <mergeCell ref="K412:K413"/>
    <mergeCell ref="F407:F408"/>
    <mergeCell ref="A410:J410"/>
    <mergeCell ref="A411:A413"/>
    <mergeCell ref="B411:D411"/>
    <mergeCell ref="E411:F411"/>
    <mergeCell ref="G411:I411"/>
    <mergeCell ref="J411:L411"/>
    <mergeCell ref="A415:A416"/>
    <mergeCell ref="M341:N341"/>
    <mergeCell ref="K342:K343"/>
    <mergeCell ref="L342:L343"/>
    <mergeCell ref="A338:L338"/>
    <mergeCell ref="A339:J339"/>
    <mergeCell ref="B330:D330"/>
    <mergeCell ref="E330:I330"/>
    <mergeCell ref="B329:D329"/>
    <mergeCell ref="E329:I329"/>
    <mergeCell ref="A331:A332"/>
    <mergeCell ref="B331:D331"/>
    <mergeCell ref="E331:I331"/>
    <mergeCell ref="B332:D332"/>
    <mergeCell ref="E332:I332"/>
    <mergeCell ref="A341:A343"/>
    <mergeCell ref="E341:F342"/>
    <mergeCell ref="A161:D161"/>
    <mergeCell ref="E161:G161"/>
    <mergeCell ref="L249:L250"/>
    <mergeCell ref="E274:I274"/>
    <mergeCell ref="A276:L276"/>
    <mergeCell ref="C345:C347"/>
    <mergeCell ref="A246:O246"/>
    <mergeCell ref="A258:O258"/>
    <mergeCell ref="A259:O259"/>
    <mergeCell ref="A260:K260"/>
    <mergeCell ref="A287:O287"/>
    <mergeCell ref="A288:J288"/>
    <mergeCell ref="O290:O291"/>
    <mergeCell ref="A289:A291"/>
    <mergeCell ref="B289:D290"/>
    <mergeCell ref="E289:F290"/>
    <mergeCell ref="G289:I289"/>
    <mergeCell ref="J289:L289"/>
    <mergeCell ref="M289:O289"/>
    <mergeCell ref="E320:K320"/>
    <mergeCell ref="A315:O315"/>
    <mergeCell ref="A317:K317"/>
    <mergeCell ref="M290:M291"/>
    <mergeCell ref="E318:K318"/>
    <mergeCell ref="M168:N168"/>
    <mergeCell ref="M169:M170"/>
    <mergeCell ref="N169:N170"/>
    <mergeCell ref="M163:M165"/>
    <mergeCell ref="M276:M278"/>
    <mergeCell ref="N276:N278"/>
    <mergeCell ref="M249:M250"/>
    <mergeCell ref="N249:N250"/>
    <mergeCell ref="M248:O248"/>
    <mergeCell ref="A202:O202"/>
    <mergeCell ref="M204:O204"/>
    <mergeCell ref="G205:G206"/>
    <mergeCell ref="A247:J247"/>
    <mergeCell ref="B270:D270"/>
    <mergeCell ref="E270:I270"/>
    <mergeCell ref="A271:A272"/>
    <mergeCell ref="B271:D271"/>
    <mergeCell ref="E271:I271"/>
    <mergeCell ref="B272:D272"/>
    <mergeCell ref="E272:I272"/>
    <mergeCell ref="A267:K267"/>
    <mergeCell ref="A248:A250"/>
    <mergeCell ref="B248:D249"/>
    <mergeCell ref="E248:F249"/>
    <mergeCell ref="A164:L164"/>
    <mergeCell ref="G169:G170"/>
    <mergeCell ref="H169:I169"/>
    <mergeCell ref="A166:L166"/>
    <mergeCell ref="A147:O147"/>
    <mergeCell ref="M282:M283"/>
    <mergeCell ref="N282:N283"/>
    <mergeCell ref="M100:N100"/>
    <mergeCell ref="A62:O62"/>
    <mergeCell ref="A63:J63"/>
    <mergeCell ref="G64:I64"/>
    <mergeCell ref="A89:D89"/>
    <mergeCell ref="O65:O66"/>
    <mergeCell ref="A77:O77"/>
    <mergeCell ref="A78:O78"/>
    <mergeCell ref="J248:L248"/>
    <mergeCell ref="G241:G242"/>
    <mergeCell ref="H241:I241"/>
    <mergeCell ref="J241:J242"/>
    <mergeCell ref="H158:L158"/>
    <mergeCell ref="A158:D158"/>
    <mergeCell ref="L169:L170"/>
    <mergeCell ref="K169:K170"/>
    <mergeCell ref="A184:A187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M101:M102"/>
    <mergeCell ref="N101:N102"/>
    <mergeCell ref="P64:Q64"/>
    <mergeCell ref="P65:P66"/>
    <mergeCell ref="Q65:Q66"/>
    <mergeCell ref="M65:M66"/>
    <mergeCell ref="M235:M237"/>
    <mergeCell ref="N235:N237"/>
    <mergeCell ref="A236:L236"/>
    <mergeCell ref="A238:L238"/>
    <mergeCell ref="A239:J239"/>
    <mergeCell ref="A167:J167"/>
    <mergeCell ref="A168:A170"/>
    <mergeCell ref="B168:D169"/>
    <mergeCell ref="E168:F169"/>
    <mergeCell ref="G168:I168"/>
    <mergeCell ref="J168:L168"/>
    <mergeCell ref="A163:L163"/>
    <mergeCell ref="A133:A135"/>
    <mergeCell ref="H101:I101"/>
    <mergeCell ref="J101:J102"/>
    <mergeCell ref="A148:K148"/>
    <mergeCell ref="N163:N165"/>
    <mergeCell ref="A146:O146"/>
    <mergeCell ref="A155:K155"/>
    <mergeCell ref="E158:G158"/>
    <mergeCell ref="P412:P413"/>
    <mergeCell ref="Q412:Q413"/>
    <mergeCell ref="P289:Q289"/>
    <mergeCell ref="P290:P291"/>
    <mergeCell ref="Q290:Q291"/>
    <mergeCell ref="B327:D327"/>
    <mergeCell ref="E327:I327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M367:O367"/>
    <mergeCell ref="A335:L335"/>
    <mergeCell ref="A336:L336"/>
    <mergeCell ref="A329:A330"/>
    <mergeCell ref="M336:M338"/>
    <mergeCell ref="B412:B413"/>
    <mergeCell ref="P411:Q411"/>
    <mergeCell ref="N336:N338"/>
    <mergeCell ref="A340:J340"/>
    <mergeCell ref="A367:A369"/>
    <mergeCell ref="P248:Q248"/>
    <mergeCell ref="P249:P250"/>
    <mergeCell ref="Q249:Q250"/>
    <mergeCell ref="P204:Q204"/>
    <mergeCell ref="P205:P206"/>
    <mergeCell ref="Q205:Q206"/>
    <mergeCell ref="O249:O250"/>
    <mergeCell ref="G249:G250"/>
    <mergeCell ref="H249:I249"/>
    <mergeCell ref="A235:L235"/>
    <mergeCell ref="E233:G233"/>
    <mergeCell ref="H233:L233"/>
    <mergeCell ref="A395:D395"/>
    <mergeCell ref="E395:G395"/>
    <mergeCell ref="H395:L395"/>
    <mergeCell ref="A392:D392"/>
    <mergeCell ref="E392:G392"/>
    <mergeCell ref="H392:L392"/>
    <mergeCell ref="A393:D393"/>
    <mergeCell ref="E393:G393"/>
    <mergeCell ref="M240:N240"/>
    <mergeCell ref="M241:M242"/>
    <mergeCell ref="N241:N242"/>
    <mergeCell ref="M281:N281"/>
    <mergeCell ref="E281:F282"/>
    <mergeCell ref="G281:I281"/>
    <mergeCell ref="J281:L281"/>
    <mergeCell ref="G282:G283"/>
    <mergeCell ref="H282:I282"/>
    <mergeCell ref="J282:J283"/>
    <mergeCell ref="K282:K283"/>
    <mergeCell ref="A277:L277"/>
    <mergeCell ref="A278:L278"/>
    <mergeCell ref="A273:A274"/>
    <mergeCell ref="G248:I248"/>
    <mergeCell ref="A268:I268"/>
    <mergeCell ref="B269:D269"/>
    <mergeCell ref="E269:I269"/>
    <mergeCell ref="A281:A283"/>
    <mergeCell ref="B281:D282"/>
    <mergeCell ref="D244:D245"/>
    <mergeCell ref="E244:E245"/>
    <mergeCell ref="F244:F245"/>
    <mergeCell ref="A240:A242"/>
    <mergeCell ref="A224:F224"/>
    <mergeCell ref="A226:K226"/>
    <mergeCell ref="A227:K227"/>
    <mergeCell ref="A244:A245"/>
    <mergeCell ref="B244:B245"/>
    <mergeCell ref="C244:C245"/>
    <mergeCell ref="E285:E286"/>
    <mergeCell ref="F285:F286"/>
    <mergeCell ref="L282:L283"/>
    <mergeCell ref="E261:K261"/>
    <mergeCell ref="E262:K262"/>
    <mergeCell ref="E263:K263"/>
    <mergeCell ref="J249:J250"/>
    <mergeCell ref="K249:K250"/>
    <mergeCell ref="B273:D273"/>
    <mergeCell ref="E273:I273"/>
    <mergeCell ref="B274:D274"/>
    <mergeCell ref="A279:L279"/>
    <mergeCell ref="A280:J280"/>
    <mergeCell ref="A285:A286"/>
    <mergeCell ref="H230:L230"/>
    <mergeCell ref="B240:D241"/>
    <mergeCell ref="E240:F241"/>
    <mergeCell ref="G240:I240"/>
    <mergeCell ref="H390:L390"/>
    <mergeCell ref="A391:D391"/>
    <mergeCell ref="E391:G391"/>
    <mergeCell ref="H391:L391"/>
    <mergeCell ref="B285:B286"/>
    <mergeCell ref="C285:C286"/>
    <mergeCell ref="D285:D286"/>
    <mergeCell ref="D345:D347"/>
    <mergeCell ref="E345:E347"/>
    <mergeCell ref="B367:D368"/>
    <mergeCell ref="C351:C353"/>
    <mergeCell ref="D351:D353"/>
    <mergeCell ref="E351:E353"/>
    <mergeCell ref="F351:F353"/>
    <mergeCell ref="A360:A362"/>
    <mergeCell ref="B360:B362"/>
    <mergeCell ref="B328:D328"/>
    <mergeCell ref="E328:I328"/>
    <mergeCell ref="E321:K321"/>
    <mergeCell ref="A322:F322"/>
    <mergeCell ref="A323:K323"/>
    <mergeCell ref="A354:A356"/>
    <mergeCell ref="B354:B356"/>
    <mergeCell ref="C354:C356"/>
    <mergeCell ref="A162:D162"/>
    <mergeCell ref="E162:G162"/>
    <mergeCell ref="H162:L162"/>
    <mergeCell ref="A234:D234"/>
    <mergeCell ref="E234:G234"/>
    <mergeCell ref="A92:D92"/>
    <mergeCell ref="E92:G92"/>
    <mergeCell ref="H92:L92"/>
    <mergeCell ref="E93:G93"/>
    <mergeCell ref="H93:L93"/>
    <mergeCell ref="A93:D93"/>
    <mergeCell ref="A219:O219"/>
    <mergeCell ref="J169:J170"/>
    <mergeCell ref="H205:I205"/>
    <mergeCell ref="A233:D233"/>
    <mergeCell ref="A180:A183"/>
    <mergeCell ref="B180:B183"/>
    <mergeCell ref="C180:C183"/>
    <mergeCell ref="D180:D183"/>
    <mergeCell ref="E180:E183"/>
    <mergeCell ref="F180:F183"/>
    <mergeCell ref="F176:F179"/>
    <mergeCell ref="A176:A179"/>
    <mergeCell ref="A218:O218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3" manualBreakCount="3">
    <brk id="33" max="16" man="1"/>
    <brk id="78" max="16" man="1"/>
    <brk id="229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3:AE563"/>
  <sheetViews>
    <sheetView view="pageBreakPreview" topLeftCell="A225" zoomScale="80" zoomScaleSheetLayoutView="80" workbookViewId="0">
      <selection activeCell="A397" sqref="A397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36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455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147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227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7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211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63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93.75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63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93.75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0.75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63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93.75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0.75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379</v>
      </c>
      <c r="K68" s="10">
        <v>379</v>
      </c>
      <c r="L68" s="10">
        <v>379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38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10</v>
      </c>
      <c r="K70" s="10">
        <v>10</v>
      </c>
      <c r="L70" s="10">
        <v>10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1</v>
      </c>
      <c r="R70" s="3" t="s">
        <v>335</v>
      </c>
    </row>
    <row r="71" spans="1:18" ht="105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2</v>
      </c>
      <c r="K71" s="10">
        <v>2</v>
      </c>
      <c r="L71" s="10"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336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2.5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3</v>
      </c>
      <c r="K73" s="10">
        <v>3</v>
      </c>
      <c r="L73" s="10">
        <v>3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333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394</v>
      </c>
      <c r="K76" s="10">
        <f>SUM(K68:K75)</f>
        <v>394</v>
      </c>
      <c r="L76" s="10">
        <f>SUM(L68:L75)</f>
        <v>394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39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1" t="s">
        <v>409</v>
      </c>
      <c r="B85" s="441"/>
      <c r="C85" s="441"/>
      <c r="D85" s="441"/>
      <c r="E85" s="441"/>
      <c r="F85" s="441"/>
      <c r="G85" s="441"/>
      <c r="H85" s="441"/>
      <c r="I85" s="441"/>
      <c r="J85" s="441"/>
      <c r="K85" s="441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6"/>
      <c r="N88" s="6"/>
      <c r="O88" s="6"/>
      <c r="P88" s="6"/>
    </row>
    <row r="89" spans="1:16">
      <c r="A89" s="383">
        <v>1</v>
      </c>
      <c r="B89" s="388"/>
      <c r="C89" s="388"/>
      <c r="D89" s="384"/>
      <c r="E89" s="383">
        <v>2</v>
      </c>
      <c r="F89" s="388"/>
      <c r="G89" s="384"/>
      <c r="H89" s="412">
        <v>3</v>
      </c>
      <c r="I89" s="413"/>
      <c r="J89" s="413"/>
      <c r="K89" s="413"/>
      <c r="L89" s="414"/>
    </row>
    <row r="90" spans="1:16" ht="57.75" customHeight="1">
      <c r="A90" s="390" t="s">
        <v>372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63.75" customHeight="1">
      <c r="A91" s="390" t="s">
        <v>372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57.75" customHeight="1">
      <c r="A92" s="390" t="s">
        <v>372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44.25" customHeight="1">
      <c r="A93" s="390" t="s">
        <v>373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36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83.2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7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94.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93.75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hidden="1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94.5" hidden="1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93.75" hidden="1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hidden="1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94.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93.75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94.5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93.75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94.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93.75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114.7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7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411</v>
      </c>
      <c r="K137" s="10">
        <v>411</v>
      </c>
      <c r="L137" s="10">
        <v>411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41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 hidden="1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10">
        <v>0</v>
      </c>
      <c r="L139" s="10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0</v>
      </c>
      <c r="R139" s="3" t="s">
        <v>335</v>
      </c>
    </row>
    <row r="140" spans="1:18" ht="93.7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76.5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3</v>
      </c>
      <c r="K141" s="10">
        <v>3</v>
      </c>
      <c r="L141" s="10">
        <v>3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334</v>
      </c>
    </row>
    <row r="142" spans="1:18" ht="84.75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4</v>
      </c>
      <c r="K142" s="10">
        <v>4</v>
      </c>
      <c r="L142" s="10">
        <v>4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333</v>
      </c>
    </row>
    <row r="143" spans="1:18" ht="37.5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337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418</v>
      </c>
      <c r="K145" s="10">
        <f>SUM(K137:K144)</f>
        <v>418</v>
      </c>
      <c r="L145" s="10">
        <f>SUM(L137:L144)</f>
        <v>418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42</v>
      </c>
    </row>
    <row r="146" spans="1:17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6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1" t="s">
        <v>410</v>
      </c>
      <c r="B154" s="441"/>
      <c r="C154" s="441"/>
      <c r="D154" s="441"/>
      <c r="E154" s="441"/>
      <c r="F154" s="441"/>
      <c r="G154" s="441"/>
      <c r="H154" s="441"/>
      <c r="I154" s="441"/>
      <c r="J154" s="441"/>
      <c r="K154" s="441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>
      <c r="A158" s="383">
        <v>1</v>
      </c>
      <c r="B158" s="388"/>
      <c r="C158" s="388"/>
      <c r="D158" s="384"/>
      <c r="E158" s="383">
        <v>2</v>
      </c>
      <c r="F158" s="388"/>
      <c r="G158" s="384"/>
      <c r="H158" s="412">
        <v>3</v>
      </c>
      <c r="I158" s="413"/>
      <c r="J158" s="413"/>
      <c r="K158" s="413"/>
      <c r="L158" s="414"/>
    </row>
    <row r="159" spans="1:17" ht="57.75" customHeight="1">
      <c r="A159" s="390" t="s">
        <v>372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63.75" customHeight="1">
      <c r="A160" s="390" t="s">
        <v>372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57.75" customHeight="1">
      <c r="A161" s="390" t="s">
        <v>372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45" customHeight="1">
      <c r="A162" s="390" t="s">
        <v>373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90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7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94.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94.5">
      <c r="A173" s="374"/>
      <c r="B173" s="377"/>
      <c r="C173" s="377"/>
      <c r="D173" s="377"/>
      <c r="E173" s="377"/>
      <c r="F173" s="380"/>
      <c r="G173" s="11" t="s">
        <v>424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74"/>
      <c r="B174" s="377"/>
      <c r="C174" s="377"/>
      <c r="D174" s="377"/>
      <c r="E174" s="377"/>
      <c r="F174" s="380"/>
      <c r="G174" s="11" t="s">
        <v>420</v>
      </c>
      <c r="H174" s="211" t="s">
        <v>421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94.5" hidden="1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93.75" hidden="1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47.25" hidden="1" customHeight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94.5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94.5" hidden="1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93.75" hidden="1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47.25" hidden="1" customHeight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94.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94.5" hidden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93.75" hidden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47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47.2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47.2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47.2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47.2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47.2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47.2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47.2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47.2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47.2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47.2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47.2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47.2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47.2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47.2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 ht="18.75" customHeight="1">
      <c r="A202" s="415"/>
      <c r="B202" s="415"/>
      <c r="C202" s="415"/>
      <c r="D202" s="415"/>
      <c r="E202" s="415"/>
      <c r="F202" s="415"/>
      <c r="G202" s="415"/>
      <c r="H202" s="415"/>
      <c r="I202" s="415"/>
      <c r="J202" s="415"/>
      <c r="K202" s="415"/>
      <c r="L202" s="415"/>
      <c r="M202" s="415"/>
      <c r="N202" s="415"/>
      <c r="O202" s="415"/>
      <c r="P202" s="6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7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76</v>
      </c>
      <c r="K208" s="10">
        <v>76</v>
      </c>
      <c r="L208" s="10">
        <v>76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8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2">J209</f>
        <v>0</v>
      </c>
      <c r="L209" s="10">
        <f t="shared" ref="L209:L213" si="3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4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2"/>
        <v>0</v>
      </c>
      <c r="L210" s="10">
        <f t="shared" si="3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4"/>
        <v>0</v>
      </c>
    </row>
    <row r="211" spans="1:18" ht="93.7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2"/>
        <v>0</v>
      </c>
      <c r="L211" s="10">
        <f t="shared" si="3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4"/>
        <v>0</v>
      </c>
    </row>
    <row r="212" spans="1:18" ht="93.75" hidden="1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f t="shared" si="2"/>
        <v>0</v>
      </c>
      <c r="L212" s="10">
        <f t="shared" si="3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4"/>
        <v>0</v>
      </c>
      <c r="R212" s="3" t="s">
        <v>334</v>
      </c>
    </row>
    <row r="213" spans="1:18" ht="7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2"/>
        <v>0</v>
      </c>
      <c r="L213" s="10">
        <f t="shared" si="3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4"/>
        <v>0</v>
      </c>
      <c r="R213" s="3" t="s">
        <v>333</v>
      </c>
    </row>
    <row r="214" spans="1:18" ht="37.5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4"/>
        <v>0</v>
      </c>
      <c r="R214" s="3" t="s">
        <v>338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4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76</v>
      </c>
      <c r="K216" s="10">
        <f>SUM(K208:K215)</f>
        <v>76</v>
      </c>
      <c r="L216" s="10">
        <f>SUM(L208:L215)</f>
        <v>76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8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888</v>
      </c>
      <c r="K217" s="10">
        <f>K76+K145+K216</f>
        <v>888</v>
      </c>
      <c r="L217" s="10">
        <f>L76+L145+L216</f>
        <v>888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89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1" t="s">
        <v>411</v>
      </c>
      <c r="B226" s="441"/>
      <c r="C226" s="441"/>
      <c r="D226" s="441"/>
      <c r="E226" s="441"/>
      <c r="F226" s="441"/>
      <c r="G226" s="441"/>
      <c r="H226" s="441"/>
      <c r="I226" s="441"/>
      <c r="J226" s="441"/>
      <c r="K226" s="441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6"/>
      <c r="N229" s="6"/>
      <c r="O229" s="6"/>
      <c r="P229" s="6"/>
    </row>
    <row r="230" spans="1:16">
      <c r="A230" s="383">
        <v>1</v>
      </c>
      <c r="B230" s="388"/>
      <c r="C230" s="388"/>
      <c r="D230" s="384"/>
      <c r="E230" s="383">
        <v>2</v>
      </c>
      <c r="F230" s="388"/>
      <c r="G230" s="384"/>
      <c r="H230" s="412">
        <v>3</v>
      </c>
      <c r="I230" s="413"/>
      <c r="J230" s="413"/>
      <c r="K230" s="413"/>
      <c r="L230" s="414"/>
    </row>
    <row r="231" spans="1:16" ht="57.75" customHeight="1">
      <c r="A231" s="390" t="s">
        <v>372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63.75" customHeight="1">
      <c r="A232" s="390" t="s">
        <v>372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57.75" customHeight="1">
      <c r="A233" s="390" t="s">
        <v>372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45" customHeight="1">
      <c r="A234" s="390" t="s">
        <v>373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42" hidden="1" customHeight="1">
      <c r="A235" s="424" t="s">
        <v>94</v>
      </c>
      <c r="B235" s="424"/>
      <c r="C235" s="424"/>
      <c r="D235" s="424"/>
      <c r="E235" s="424"/>
      <c r="F235" s="424"/>
      <c r="G235" s="424"/>
      <c r="H235" s="424"/>
      <c r="I235" s="424"/>
      <c r="J235" s="424"/>
      <c r="K235" s="424"/>
      <c r="L235" s="424"/>
      <c r="M235" s="409" t="s">
        <v>179</v>
      </c>
      <c r="N235" s="389" t="s">
        <v>187</v>
      </c>
      <c r="O235" s="6"/>
      <c r="P235" s="6"/>
    </row>
    <row r="236" spans="1:16" ht="18.75" hidden="1" customHeight="1">
      <c r="A236" s="411" t="s">
        <v>7</v>
      </c>
      <c r="B236" s="411"/>
      <c r="C236" s="411"/>
      <c r="D236" s="411"/>
      <c r="E236" s="411"/>
      <c r="F236" s="411"/>
      <c r="G236" s="411"/>
      <c r="H236" s="411"/>
      <c r="I236" s="411"/>
      <c r="J236" s="411"/>
      <c r="K236" s="411"/>
      <c r="L236" s="411"/>
      <c r="M236" s="410"/>
      <c r="N236" s="389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10"/>
      <c r="N237" s="389"/>
      <c r="O237" s="6"/>
      <c r="P237" s="6"/>
    </row>
    <row r="238" spans="1:16" hidden="1">
      <c r="A238" s="411" t="s">
        <v>9</v>
      </c>
      <c r="B238" s="411"/>
      <c r="C238" s="411"/>
      <c r="D238" s="411"/>
      <c r="E238" s="411"/>
      <c r="F238" s="411"/>
      <c r="G238" s="411"/>
      <c r="H238" s="411"/>
      <c r="I238" s="411"/>
      <c r="J238" s="411"/>
      <c r="K238" s="411"/>
      <c r="L238" s="411"/>
      <c r="M238" s="6"/>
      <c r="N238" s="9"/>
      <c r="O238" s="6"/>
      <c r="P238" s="6"/>
    </row>
    <row r="239" spans="1:16" hidden="1">
      <c r="A239" s="423" t="s">
        <v>115</v>
      </c>
      <c r="B239" s="423"/>
      <c r="C239" s="423"/>
      <c r="D239" s="423"/>
      <c r="E239" s="423"/>
      <c r="F239" s="423"/>
      <c r="G239" s="423"/>
      <c r="H239" s="423"/>
      <c r="I239" s="423"/>
      <c r="J239" s="423"/>
      <c r="K239" s="6"/>
      <c r="L239" s="6"/>
      <c r="M239" s="6"/>
      <c r="N239" s="9"/>
      <c r="O239" s="6"/>
      <c r="P239" s="6"/>
    </row>
    <row r="240" spans="1:16" ht="36.75" hidden="1" customHeight="1">
      <c r="A240" s="385" t="s">
        <v>10</v>
      </c>
      <c r="B240" s="385" t="s">
        <v>11</v>
      </c>
      <c r="C240" s="385"/>
      <c r="D240" s="385"/>
      <c r="E240" s="385" t="s">
        <v>12</v>
      </c>
      <c r="F240" s="385"/>
      <c r="G240" s="385" t="s">
        <v>13</v>
      </c>
      <c r="H240" s="385"/>
      <c r="I240" s="385"/>
      <c r="J240" s="385" t="s">
        <v>14</v>
      </c>
      <c r="K240" s="385"/>
      <c r="L240" s="385"/>
      <c r="M240" s="383" t="s">
        <v>164</v>
      </c>
      <c r="N240" s="384"/>
      <c r="O240" s="6"/>
      <c r="P240" s="6"/>
    </row>
    <row r="241" spans="1:17" ht="59.25" hidden="1" customHeight="1">
      <c r="A241" s="386"/>
      <c r="B241" s="385"/>
      <c r="C241" s="385"/>
      <c r="D241" s="385"/>
      <c r="E241" s="385"/>
      <c r="F241" s="385"/>
      <c r="G241" s="385" t="s">
        <v>15</v>
      </c>
      <c r="H241" s="385" t="s">
        <v>16</v>
      </c>
      <c r="I241" s="385"/>
      <c r="J241" s="385" t="s">
        <v>209</v>
      </c>
      <c r="K241" s="385" t="s">
        <v>210</v>
      </c>
      <c r="L241" s="385" t="s">
        <v>211</v>
      </c>
      <c r="M241" s="389" t="s">
        <v>165</v>
      </c>
      <c r="N241" s="385" t="s">
        <v>166</v>
      </c>
      <c r="O241" s="6"/>
      <c r="P241" s="6"/>
    </row>
    <row r="242" spans="1:17" ht="75" hidden="1" customHeight="1">
      <c r="A242" s="386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86"/>
      <c r="H242" s="10" t="s">
        <v>22</v>
      </c>
      <c r="I242" s="10" t="s">
        <v>23</v>
      </c>
      <c r="J242" s="385"/>
      <c r="K242" s="385"/>
      <c r="L242" s="386"/>
      <c r="M242" s="389"/>
      <c r="N242" s="385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16" t="s">
        <v>119</v>
      </c>
      <c r="B244" s="408" t="s">
        <v>119</v>
      </c>
      <c r="C244" s="408" t="s">
        <v>119</v>
      </c>
      <c r="D244" s="408" t="s">
        <v>119</v>
      </c>
      <c r="E244" s="408" t="s">
        <v>119</v>
      </c>
      <c r="F244" s="408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41.75" hidden="1">
      <c r="A245" s="417"/>
      <c r="B245" s="418"/>
      <c r="C245" s="418"/>
      <c r="D245" s="418"/>
      <c r="E245" s="418"/>
      <c r="F245" s="418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15"/>
      <c r="B246" s="415"/>
      <c r="C246" s="415"/>
      <c r="D246" s="415"/>
      <c r="E246" s="415"/>
      <c r="F246" s="415"/>
      <c r="G246" s="415"/>
      <c r="H246" s="415"/>
      <c r="I246" s="415"/>
      <c r="J246" s="415"/>
      <c r="K246" s="415"/>
      <c r="L246" s="415"/>
      <c r="M246" s="415"/>
      <c r="N246" s="415"/>
      <c r="O246" s="415"/>
      <c r="P246" s="6"/>
    </row>
    <row r="247" spans="1:17" hidden="1">
      <c r="A247" s="411" t="s">
        <v>183</v>
      </c>
      <c r="B247" s="411"/>
      <c r="C247" s="411"/>
      <c r="D247" s="411"/>
      <c r="E247" s="411"/>
      <c r="F247" s="411"/>
      <c r="G247" s="411"/>
      <c r="H247" s="411"/>
      <c r="I247" s="411"/>
      <c r="J247" s="411"/>
      <c r="K247" s="6"/>
      <c r="L247" s="6"/>
      <c r="M247" s="6"/>
      <c r="N247" s="6"/>
      <c r="O247" s="6"/>
      <c r="P247" s="6"/>
    </row>
    <row r="248" spans="1:17" ht="42" hidden="1" customHeight="1">
      <c r="A248" s="385" t="s">
        <v>10</v>
      </c>
      <c r="B248" s="385" t="s">
        <v>11</v>
      </c>
      <c r="C248" s="385"/>
      <c r="D248" s="385"/>
      <c r="E248" s="385" t="s">
        <v>12</v>
      </c>
      <c r="F248" s="385"/>
      <c r="G248" s="385" t="s">
        <v>24</v>
      </c>
      <c r="H248" s="385"/>
      <c r="I248" s="385"/>
      <c r="J248" s="385" t="s">
        <v>25</v>
      </c>
      <c r="K248" s="385"/>
      <c r="L248" s="385"/>
      <c r="M248" s="385" t="s">
        <v>26</v>
      </c>
      <c r="N248" s="385"/>
      <c r="O248" s="385"/>
      <c r="P248" s="383" t="s">
        <v>164</v>
      </c>
      <c r="Q248" s="384"/>
    </row>
    <row r="249" spans="1:17" ht="55.5" hidden="1" customHeight="1">
      <c r="A249" s="386"/>
      <c r="B249" s="385"/>
      <c r="C249" s="385"/>
      <c r="D249" s="385"/>
      <c r="E249" s="385"/>
      <c r="F249" s="385"/>
      <c r="G249" s="385" t="s">
        <v>27</v>
      </c>
      <c r="H249" s="385" t="s">
        <v>16</v>
      </c>
      <c r="I249" s="385"/>
      <c r="J249" s="385" t="s">
        <v>209</v>
      </c>
      <c r="K249" s="385" t="s">
        <v>210</v>
      </c>
      <c r="L249" s="385" t="s">
        <v>211</v>
      </c>
      <c r="M249" s="385" t="s">
        <v>209</v>
      </c>
      <c r="N249" s="385" t="s">
        <v>210</v>
      </c>
      <c r="O249" s="385" t="s">
        <v>211</v>
      </c>
      <c r="P249" s="389" t="s">
        <v>165</v>
      </c>
      <c r="Q249" s="385" t="s">
        <v>166</v>
      </c>
    </row>
    <row r="250" spans="1:17" ht="75" hidden="1" customHeight="1">
      <c r="A250" s="386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386"/>
      <c r="H250" s="10" t="s">
        <v>28</v>
      </c>
      <c r="I250" s="10" t="s">
        <v>23</v>
      </c>
      <c r="J250" s="385"/>
      <c r="K250" s="385"/>
      <c r="L250" s="386"/>
      <c r="M250" s="385"/>
      <c r="N250" s="385"/>
      <c r="O250" s="386"/>
      <c r="P250" s="389"/>
      <c r="Q250" s="385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231</v>
      </c>
      <c r="B252" s="43" t="s">
        <v>329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330</v>
      </c>
      <c r="B253" s="10" t="s">
        <v>97</v>
      </c>
      <c r="C253" s="10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5">J253*0.05</f>
        <v>0</v>
      </c>
    </row>
    <row r="254" spans="1:17" ht="56.25" hidden="1">
      <c r="A254" s="26" t="s">
        <v>232</v>
      </c>
      <c r="B254" s="43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5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5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/>
      <c r="P258" s="6"/>
    </row>
    <row r="259" spans="1:17" hidden="1">
      <c r="A259" s="411" t="s">
        <v>35</v>
      </c>
      <c r="B259" s="411"/>
      <c r="C259" s="411"/>
      <c r="D259" s="411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6"/>
    </row>
    <row r="260" spans="1:17" hidden="1">
      <c r="A260" s="385" t="s">
        <v>36</v>
      </c>
      <c r="B260" s="385"/>
      <c r="C260" s="385"/>
      <c r="D260" s="385"/>
      <c r="E260" s="385"/>
      <c r="F260" s="393"/>
      <c r="G260" s="393"/>
      <c r="H260" s="393"/>
      <c r="I260" s="393"/>
      <c r="J260" s="393"/>
      <c r="K260" s="393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85" t="s">
        <v>22</v>
      </c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85">
        <v>5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85" t="s">
        <v>21</v>
      </c>
      <c r="F263" s="389"/>
      <c r="G263" s="389"/>
      <c r="H263" s="389"/>
      <c r="I263" s="389"/>
      <c r="J263" s="389"/>
      <c r="K263" s="389"/>
      <c r="L263" s="6"/>
      <c r="M263" s="6"/>
      <c r="N263" s="6"/>
      <c r="O263" s="6"/>
      <c r="P263" s="6"/>
    </row>
    <row r="264" spans="1:17" hidden="1">
      <c r="A264" s="411" t="s">
        <v>41</v>
      </c>
      <c r="B264" s="411"/>
      <c r="C264" s="411"/>
      <c r="D264" s="411"/>
      <c r="E264" s="411"/>
      <c r="F264" s="41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41" t="s">
        <v>42</v>
      </c>
      <c r="B265" s="441"/>
      <c r="C265" s="441"/>
      <c r="D265" s="441"/>
      <c r="E265" s="441"/>
      <c r="F265" s="441"/>
      <c r="G265" s="441"/>
      <c r="H265" s="441"/>
      <c r="I265" s="441"/>
      <c r="J265" s="441"/>
      <c r="K265" s="441"/>
      <c r="L265" s="16"/>
      <c r="M265" s="16"/>
      <c r="N265" s="16"/>
      <c r="O265" s="16"/>
      <c r="P265" s="6"/>
    </row>
    <row r="266" spans="1:17" ht="40.5" hidden="1" customHeight="1">
      <c r="A266" s="442" t="s">
        <v>43</v>
      </c>
      <c r="B266" s="442"/>
      <c r="C266" s="442"/>
      <c r="D266" s="442"/>
      <c r="E266" s="442"/>
      <c r="F266" s="442"/>
      <c r="G266" s="442"/>
      <c r="H266" s="442"/>
      <c r="I266" s="442"/>
      <c r="J266" s="442"/>
      <c r="K266" s="442"/>
      <c r="L266" s="16"/>
      <c r="M266" s="16"/>
      <c r="N266" s="16"/>
      <c r="O266" s="16"/>
      <c r="P266" s="6"/>
    </row>
    <row r="267" spans="1:17" ht="16.5" hidden="1" customHeight="1">
      <c r="A267" s="443" t="s">
        <v>44</v>
      </c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16"/>
      <c r="M267" s="16"/>
      <c r="N267" s="16"/>
      <c r="O267" s="16"/>
      <c r="P267" s="6"/>
    </row>
    <row r="268" spans="1:17" hidden="1">
      <c r="A268" s="411" t="s">
        <v>45</v>
      </c>
      <c r="B268" s="411"/>
      <c r="C268" s="411"/>
      <c r="D268" s="411"/>
      <c r="E268" s="411"/>
      <c r="F268" s="411"/>
      <c r="G268" s="411"/>
      <c r="H268" s="411"/>
      <c r="I268" s="41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85" t="s">
        <v>47</v>
      </c>
      <c r="C269" s="393"/>
      <c r="D269" s="393"/>
      <c r="E269" s="389" t="s">
        <v>48</v>
      </c>
      <c r="F269" s="389"/>
      <c r="G269" s="389"/>
      <c r="H269" s="389"/>
      <c r="I269" s="389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85">
        <v>2</v>
      </c>
      <c r="C270" s="393"/>
      <c r="D270" s="393"/>
      <c r="E270" s="389">
        <v>3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85" t="s">
        <v>49</v>
      </c>
      <c r="B271" s="385" t="s">
        <v>50</v>
      </c>
      <c r="C271" s="393"/>
      <c r="D271" s="393"/>
      <c r="E271" s="385" t="s">
        <v>51</v>
      </c>
      <c r="F271" s="385"/>
      <c r="G271" s="385"/>
      <c r="H271" s="385"/>
      <c r="I271" s="385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85"/>
      <c r="B272" s="385" t="s">
        <v>52</v>
      </c>
      <c r="C272" s="389"/>
      <c r="D272" s="389"/>
      <c r="E272" s="385" t="s">
        <v>53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77" t="s">
        <v>108</v>
      </c>
      <c r="B273" s="385" t="s">
        <v>54</v>
      </c>
      <c r="C273" s="393"/>
      <c r="D273" s="393"/>
      <c r="E273" s="389" t="s">
        <v>55</v>
      </c>
      <c r="F273" s="389"/>
      <c r="G273" s="389"/>
      <c r="H273" s="389"/>
      <c r="I273" s="389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78"/>
      <c r="B274" s="385" t="s">
        <v>56</v>
      </c>
      <c r="C274" s="389"/>
      <c r="D274" s="389"/>
      <c r="E274" s="389" t="s">
        <v>51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24" t="s">
        <v>95</v>
      </c>
      <c r="B276" s="424"/>
      <c r="C276" s="424"/>
      <c r="D276" s="424"/>
      <c r="E276" s="424"/>
      <c r="F276" s="424"/>
      <c r="G276" s="424"/>
      <c r="H276" s="424"/>
      <c r="I276" s="424"/>
      <c r="J276" s="424"/>
      <c r="K276" s="424"/>
      <c r="L276" s="424"/>
      <c r="M276" s="409" t="s">
        <v>179</v>
      </c>
      <c r="N276" s="389" t="s">
        <v>188</v>
      </c>
      <c r="O276" s="6"/>
      <c r="P276" s="6"/>
    </row>
    <row r="277" spans="1:16" ht="18" hidden="1" customHeight="1">
      <c r="A277" s="411" t="s">
        <v>58</v>
      </c>
      <c r="B277" s="411"/>
      <c r="C277" s="411"/>
      <c r="D277" s="411"/>
      <c r="E277" s="411"/>
      <c r="F277" s="411"/>
      <c r="G277" s="411"/>
      <c r="H277" s="411"/>
      <c r="I277" s="411"/>
      <c r="J277" s="411"/>
      <c r="K277" s="411"/>
      <c r="L277" s="411"/>
      <c r="M277" s="410"/>
      <c r="N277" s="389"/>
      <c r="O277" s="6"/>
    </row>
    <row r="278" spans="1:16" hidden="1">
      <c r="A278" s="411" t="s">
        <v>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idden="1">
      <c r="A279" s="411" t="s">
        <v>9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6"/>
      <c r="N279" s="9"/>
      <c r="O279" s="6"/>
    </row>
    <row r="280" spans="1:16" hidden="1">
      <c r="A280" s="411" t="s">
        <v>226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6"/>
      <c r="L280" s="6"/>
      <c r="M280" s="6"/>
      <c r="N280" s="9"/>
      <c r="O280" s="6"/>
    </row>
    <row r="281" spans="1:16" ht="47.25" hidden="1" customHeight="1">
      <c r="A281" s="385" t="s">
        <v>10</v>
      </c>
      <c r="B281" s="385" t="s">
        <v>11</v>
      </c>
      <c r="C281" s="385"/>
      <c r="D281" s="385"/>
      <c r="E281" s="385" t="s">
        <v>12</v>
      </c>
      <c r="F281" s="385"/>
      <c r="G281" s="385" t="s">
        <v>13</v>
      </c>
      <c r="H281" s="385"/>
      <c r="I281" s="385"/>
      <c r="J281" s="385" t="s">
        <v>14</v>
      </c>
      <c r="K281" s="385"/>
      <c r="L281" s="385"/>
      <c r="M281" s="383" t="s">
        <v>164</v>
      </c>
      <c r="N281" s="384"/>
      <c r="O281" s="6"/>
      <c r="P281" s="6"/>
    </row>
    <row r="282" spans="1:16" ht="59.25" hidden="1" customHeight="1">
      <c r="A282" s="386"/>
      <c r="B282" s="385"/>
      <c r="C282" s="385"/>
      <c r="D282" s="385"/>
      <c r="E282" s="385"/>
      <c r="F282" s="385"/>
      <c r="G282" s="385" t="s">
        <v>15</v>
      </c>
      <c r="H282" s="385" t="s">
        <v>16</v>
      </c>
      <c r="I282" s="385"/>
      <c r="J282" s="385" t="s">
        <v>209</v>
      </c>
      <c r="K282" s="385" t="s">
        <v>210</v>
      </c>
      <c r="L282" s="385" t="s">
        <v>211</v>
      </c>
      <c r="M282" s="389" t="s">
        <v>165</v>
      </c>
      <c r="N282" s="385" t="s">
        <v>166</v>
      </c>
      <c r="O282" s="6"/>
      <c r="P282" s="6"/>
    </row>
    <row r="283" spans="1:16" ht="56.25" hidden="1" customHeight="1">
      <c r="A283" s="386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86"/>
      <c r="H283" s="10" t="s">
        <v>22</v>
      </c>
      <c r="I283" s="10" t="s">
        <v>23</v>
      </c>
      <c r="J283" s="385"/>
      <c r="K283" s="385"/>
      <c r="L283" s="386"/>
      <c r="M283" s="389"/>
      <c r="N283" s="385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16" t="s">
        <v>119</v>
      </c>
      <c r="B285" s="408" t="s">
        <v>119</v>
      </c>
      <c r="C285" s="408" t="s">
        <v>119</v>
      </c>
      <c r="D285" s="376" t="s">
        <v>21</v>
      </c>
      <c r="E285" s="408" t="s">
        <v>119</v>
      </c>
      <c r="F285" s="376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41.75" hidden="1">
      <c r="A286" s="417"/>
      <c r="B286" s="418"/>
      <c r="C286" s="418"/>
      <c r="D286" s="378"/>
      <c r="E286" s="418"/>
      <c r="F286" s="378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15"/>
      <c r="B287" s="415"/>
      <c r="C287" s="415"/>
      <c r="D287" s="415"/>
      <c r="E287" s="415"/>
      <c r="F287" s="415"/>
      <c r="G287" s="415"/>
      <c r="H287" s="415"/>
      <c r="I287" s="415"/>
      <c r="J287" s="415"/>
      <c r="K287" s="415"/>
      <c r="L287" s="415"/>
      <c r="M287" s="415"/>
      <c r="N287" s="415"/>
      <c r="O287" s="415"/>
      <c r="P287" s="6"/>
    </row>
    <row r="288" spans="1:16" hidden="1">
      <c r="A288" s="411" t="s">
        <v>183</v>
      </c>
      <c r="B288" s="411"/>
      <c r="C288" s="411"/>
      <c r="D288" s="411"/>
      <c r="E288" s="411"/>
      <c r="F288" s="411"/>
      <c r="G288" s="411"/>
      <c r="H288" s="411"/>
      <c r="I288" s="411"/>
      <c r="J288" s="411"/>
      <c r="K288" s="6"/>
      <c r="L288" s="6"/>
      <c r="M288" s="6"/>
      <c r="N288" s="6"/>
      <c r="O288" s="6"/>
      <c r="P288" s="6"/>
    </row>
    <row r="289" spans="1:17" ht="45" hidden="1" customHeight="1">
      <c r="A289" s="385" t="s">
        <v>10</v>
      </c>
      <c r="B289" s="385" t="s">
        <v>11</v>
      </c>
      <c r="C289" s="385"/>
      <c r="D289" s="385"/>
      <c r="E289" s="385" t="s">
        <v>12</v>
      </c>
      <c r="F289" s="385"/>
      <c r="G289" s="385" t="s">
        <v>24</v>
      </c>
      <c r="H289" s="385"/>
      <c r="I289" s="385"/>
      <c r="J289" s="385" t="s">
        <v>25</v>
      </c>
      <c r="K289" s="385"/>
      <c r="L289" s="385"/>
      <c r="M289" s="385" t="s">
        <v>26</v>
      </c>
      <c r="N289" s="385"/>
      <c r="O289" s="385"/>
      <c r="P289" s="383" t="s">
        <v>164</v>
      </c>
      <c r="Q289" s="384"/>
    </row>
    <row r="290" spans="1:17" ht="63" hidden="1" customHeight="1">
      <c r="A290" s="386"/>
      <c r="B290" s="385"/>
      <c r="C290" s="385"/>
      <c r="D290" s="385"/>
      <c r="E290" s="385"/>
      <c r="F290" s="385"/>
      <c r="G290" s="385" t="s">
        <v>60</v>
      </c>
      <c r="H290" s="385" t="s">
        <v>16</v>
      </c>
      <c r="I290" s="385"/>
      <c r="J290" s="385" t="s">
        <v>209</v>
      </c>
      <c r="K290" s="385" t="s">
        <v>210</v>
      </c>
      <c r="L290" s="385" t="s">
        <v>211</v>
      </c>
      <c r="M290" s="385" t="s">
        <v>209</v>
      </c>
      <c r="N290" s="385" t="s">
        <v>210</v>
      </c>
      <c r="O290" s="385" t="s">
        <v>211</v>
      </c>
      <c r="P290" s="385" t="s">
        <v>165</v>
      </c>
      <c r="Q290" s="385" t="s">
        <v>166</v>
      </c>
    </row>
    <row r="291" spans="1:17" ht="52.5" hidden="1" customHeight="1">
      <c r="A291" s="386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86"/>
      <c r="H291" s="10" t="s">
        <v>28</v>
      </c>
      <c r="I291" s="10" t="s">
        <v>23</v>
      </c>
      <c r="J291" s="385"/>
      <c r="K291" s="385"/>
      <c r="L291" s="386"/>
      <c r="M291" s="385"/>
      <c r="N291" s="385"/>
      <c r="O291" s="386"/>
      <c r="P291" s="385"/>
      <c r="Q291" s="385"/>
    </row>
    <row r="292" spans="1:17" hidden="1">
      <c r="A292" s="202" t="s">
        <v>189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2" t="s">
        <v>190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2" t="s">
        <v>191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6">J294*0.1</f>
        <v>0</v>
      </c>
    </row>
    <row r="295" spans="1:17" ht="37.5" hidden="1">
      <c r="A295" s="202" t="s">
        <v>192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6"/>
        <v>0</v>
      </c>
    </row>
    <row r="296" spans="1:17" ht="93.75" hidden="1">
      <c r="A296" s="202" t="s">
        <v>193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6"/>
        <v>0</v>
      </c>
    </row>
    <row r="297" spans="1:17" ht="75" hidden="1">
      <c r="A297" s="202" t="s">
        <v>193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6"/>
        <v>0</v>
      </c>
    </row>
    <row r="298" spans="1:17" ht="56.25" hidden="1">
      <c r="A298" s="202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6"/>
        <v>0</v>
      </c>
    </row>
    <row r="299" spans="1:17" ht="75" hidden="1">
      <c r="A299" s="202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6"/>
        <v>0</v>
      </c>
    </row>
    <row r="300" spans="1:17" ht="56.25" hidden="1">
      <c r="A300" s="202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6"/>
        <v>0</v>
      </c>
    </row>
    <row r="301" spans="1:17" ht="93.75" hidden="1">
      <c r="A301" s="202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6"/>
        <v>0</v>
      </c>
    </row>
    <row r="302" spans="1:17" ht="75" hidden="1">
      <c r="A302" s="202" t="s">
        <v>194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6"/>
        <v>0</v>
      </c>
    </row>
    <row r="303" spans="1:17" ht="56.25" hidden="1">
      <c r="A303" s="202" t="s">
        <v>195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6"/>
        <v>0</v>
      </c>
    </row>
    <row r="304" spans="1:17" ht="75" hidden="1">
      <c r="A304" s="202" t="s">
        <v>196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6"/>
        <v>0</v>
      </c>
    </row>
    <row r="305" spans="1:17" ht="37.5" hidden="1">
      <c r="A305" s="202" t="s">
        <v>197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6"/>
        <v>0</v>
      </c>
    </row>
    <row r="306" spans="1:17" ht="93.75" hidden="1">
      <c r="A306" s="202" t="s">
        <v>198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6"/>
        <v>0</v>
      </c>
    </row>
    <row r="307" spans="1:17" ht="75" hidden="1">
      <c r="A307" s="202" t="s">
        <v>198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6"/>
        <v>0</v>
      </c>
    </row>
    <row r="308" spans="1:17" ht="56.25" hidden="1">
      <c r="A308" s="202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6"/>
        <v>0</v>
      </c>
    </row>
    <row r="309" spans="1:17" ht="75" hidden="1">
      <c r="A309" s="202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6"/>
        <v>0</v>
      </c>
    </row>
    <row r="310" spans="1:17" ht="56.25" hidden="1">
      <c r="A310" s="202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6"/>
        <v>0</v>
      </c>
    </row>
    <row r="311" spans="1:17" ht="93.75" hidden="1">
      <c r="A311" s="202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6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6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19"/>
      <c r="B315" s="419"/>
      <c r="C315" s="419"/>
      <c r="D315" s="419"/>
      <c r="E315" s="419"/>
      <c r="F315" s="419"/>
      <c r="G315" s="419"/>
      <c r="H315" s="419"/>
      <c r="I315" s="419"/>
      <c r="J315" s="419"/>
      <c r="K315" s="419"/>
      <c r="L315" s="419"/>
      <c r="M315" s="419"/>
      <c r="N315" s="419"/>
      <c r="O315" s="419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85" t="s">
        <v>36</v>
      </c>
      <c r="B317" s="385"/>
      <c r="C317" s="385"/>
      <c r="D317" s="385"/>
      <c r="E317" s="385"/>
      <c r="F317" s="393"/>
      <c r="G317" s="393"/>
      <c r="H317" s="393"/>
      <c r="I317" s="393"/>
      <c r="J317" s="393"/>
      <c r="K317" s="393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85" t="s">
        <v>22</v>
      </c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85">
        <v>5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85" t="s">
        <v>431</v>
      </c>
      <c r="F320" s="389"/>
      <c r="G320" s="389"/>
      <c r="H320" s="389"/>
      <c r="I320" s="389"/>
      <c r="J320" s="389"/>
      <c r="K320" s="389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44" t="s">
        <v>135</v>
      </c>
      <c r="F321" s="445"/>
      <c r="G321" s="445"/>
      <c r="H321" s="445"/>
      <c r="I321" s="445"/>
      <c r="J321" s="445"/>
      <c r="K321" s="446"/>
      <c r="L321" s="6"/>
      <c r="M321" s="6"/>
      <c r="N321" s="6"/>
      <c r="O321" s="6"/>
    </row>
    <row r="322" spans="1:18" hidden="1">
      <c r="A322" s="411" t="s">
        <v>41</v>
      </c>
      <c r="B322" s="411"/>
      <c r="C322" s="411"/>
      <c r="D322" s="411"/>
      <c r="E322" s="411"/>
      <c r="F322" s="41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41" t="s">
        <v>42</v>
      </c>
      <c r="B323" s="441"/>
      <c r="C323" s="441"/>
      <c r="D323" s="441"/>
      <c r="E323" s="441"/>
      <c r="F323" s="441"/>
      <c r="G323" s="441"/>
      <c r="H323" s="441"/>
      <c r="I323" s="441"/>
      <c r="J323" s="441"/>
      <c r="K323" s="441"/>
      <c r="L323" s="16"/>
      <c r="M323" s="16"/>
      <c r="N323" s="16"/>
      <c r="O323" s="16"/>
      <c r="P323" s="6"/>
    </row>
    <row r="324" spans="1:18" ht="40.5" hidden="1" customHeight="1">
      <c r="A324" s="442" t="s">
        <v>43</v>
      </c>
      <c r="B324" s="442"/>
      <c r="C324" s="442"/>
      <c r="D324" s="442"/>
      <c r="E324" s="442"/>
      <c r="F324" s="442"/>
      <c r="G324" s="442"/>
      <c r="H324" s="442"/>
      <c r="I324" s="442"/>
      <c r="J324" s="442"/>
      <c r="K324" s="442"/>
      <c r="L324" s="16"/>
      <c r="M324" s="16"/>
      <c r="N324" s="16"/>
      <c r="O324" s="16"/>
      <c r="P324" s="6"/>
    </row>
    <row r="325" spans="1:18" ht="17.25" hidden="1" customHeight="1">
      <c r="A325" s="443" t="s">
        <v>44</v>
      </c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16"/>
      <c r="M325" s="16"/>
      <c r="N325" s="16"/>
      <c r="O325" s="16"/>
      <c r="P325" s="6"/>
    </row>
    <row r="326" spans="1:18" hidden="1">
      <c r="A326" s="411" t="s">
        <v>45</v>
      </c>
      <c r="B326" s="411"/>
      <c r="C326" s="411"/>
      <c r="D326" s="411"/>
      <c r="E326" s="411"/>
      <c r="F326" s="411"/>
      <c r="G326" s="411"/>
      <c r="H326" s="411"/>
      <c r="I326" s="41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85" t="s">
        <v>47</v>
      </c>
      <c r="C327" s="393"/>
      <c r="D327" s="393"/>
      <c r="E327" s="389" t="s">
        <v>48</v>
      </c>
      <c r="F327" s="389"/>
      <c r="G327" s="389"/>
      <c r="H327" s="389"/>
      <c r="I327" s="389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85">
        <v>2</v>
      </c>
      <c r="C328" s="393"/>
      <c r="D328" s="393"/>
      <c r="E328" s="389">
        <v>3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76" t="s">
        <v>49</v>
      </c>
      <c r="B329" s="385" t="s">
        <v>50</v>
      </c>
      <c r="C329" s="393"/>
      <c r="D329" s="393"/>
      <c r="E329" s="385" t="s">
        <v>51</v>
      </c>
      <c r="F329" s="385"/>
      <c r="G329" s="385"/>
      <c r="H329" s="385"/>
      <c r="I329" s="385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77"/>
      <c r="B330" s="385" t="s">
        <v>52</v>
      </c>
      <c r="C330" s="389"/>
      <c r="D330" s="389"/>
      <c r="E330" s="385" t="s">
        <v>53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77" t="s">
        <v>108</v>
      </c>
      <c r="B331" s="385" t="s">
        <v>54</v>
      </c>
      <c r="C331" s="393"/>
      <c r="D331" s="393"/>
      <c r="E331" s="389" t="s">
        <v>167</v>
      </c>
      <c r="F331" s="389"/>
      <c r="G331" s="389"/>
      <c r="H331" s="389"/>
      <c r="I331" s="389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78"/>
      <c r="B332" s="385" t="s">
        <v>56</v>
      </c>
      <c r="C332" s="389"/>
      <c r="D332" s="389"/>
      <c r="E332" s="389" t="s">
        <v>51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9"/>
      <c r="D334" s="169"/>
      <c r="E334" s="169"/>
      <c r="F334" s="169"/>
      <c r="G334" s="169"/>
      <c r="H334" s="169"/>
      <c r="I334" s="169"/>
      <c r="J334" s="168"/>
      <c r="K334" s="168"/>
      <c r="L334" s="168"/>
      <c r="M334" s="168"/>
      <c r="N334" s="168"/>
      <c r="O334" s="168"/>
      <c r="P334" s="168"/>
    </row>
    <row r="335" spans="1:18" ht="40.5" hidden="1" customHeight="1">
      <c r="A335" s="438" t="s">
        <v>94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6"/>
      <c r="N335" s="6"/>
      <c r="O335" s="6"/>
      <c r="P335" s="6"/>
    </row>
    <row r="336" spans="1:18" s="37" customFormat="1" hidden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94"/>
      <c r="P336" s="94"/>
      <c r="Q336" s="94"/>
      <c r="R336" s="94"/>
    </row>
    <row r="337" spans="1:18" s="37" customFormat="1" hidden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10"/>
      <c r="N337" s="440"/>
      <c r="O337" s="94"/>
      <c r="P337" s="94"/>
      <c r="Q337" s="94"/>
      <c r="R337" s="94"/>
    </row>
    <row r="338" spans="1:18" s="37" customFormat="1" hidden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94"/>
      <c r="P338" s="94"/>
      <c r="Q338" s="94"/>
      <c r="R338" s="94"/>
    </row>
    <row r="339" spans="1:18" s="37" customFormat="1" hidden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26" t="s">
        <v>116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idden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94"/>
      <c r="P341" s="94"/>
      <c r="Q341" s="94"/>
      <c r="R341" s="94"/>
    </row>
    <row r="342" spans="1:18" s="37" customFormat="1" ht="18.75" hidden="1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385" t="s">
        <v>443</v>
      </c>
      <c r="K342" s="385" t="s">
        <v>444</v>
      </c>
      <c r="L342" s="385" t="s">
        <v>445</v>
      </c>
      <c r="M342" s="389" t="s">
        <v>165</v>
      </c>
      <c r="N342" s="385" t="s">
        <v>166</v>
      </c>
      <c r="O342" s="94"/>
      <c r="P342" s="94"/>
      <c r="Q342" s="94"/>
      <c r="R342" s="94"/>
    </row>
    <row r="343" spans="1:18" s="37" customFormat="1" ht="75" hidden="1" customHeight="1">
      <c r="A343" s="449"/>
      <c r="B343" s="235" t="s">
        <v>17</v>
      </c>
      <c r="C343" s="235" t="s">
        <v>18</v>
      </c>
      <c r="D343" s="235" t="s">
        <v>213</v>
      </c>
      <c r="E343" s="235" t="s">
        <v>20</v>
      </c>
      <c r="F343" s="235" t="s">
        <v>21</v>
      </c>
      <c r="G343" s="421"/>
      <c r="H343" s="93" t="s">
        <v>22</v>
      </c>
      <c r="I343" s="93" t="s">
        <v>23</v>
      </c>
      <c r="J343" s="376"/>
      <c r="K343" s="376"/>
      <c r="L343" s="408"/>
      <c r="M343" s="389"/>
      <c r="N343" s="385"/>
      <c r="O343" s="94"/>
      <c r="P343" s="94"/>
      <c r="Q343" s="94"/>
      <c r="R343" s="94"/>
    </row>
    <row r="344" spans="1:18" s="37" customFormat="1" ht="93.75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50">
        <v>7</v>
      </c>
      <c r="H344" s="218">
        <v>8</v>
      </c>
      <c r="I344" s="254">
        <v>9</v>
      </c>
      <c r="J344" s="231" t="s">
        <v>305</v>
      </c>
      <c r="K344" s="231" t="s">
        <v>311</v>
      </c>
      <c r="L344" s="231" t="s">
        <v>307</v>
      </c>
      <c r="M344" s="256">
        <v>13</v>
      </c>
      <c r="N344" s="215">
        <v>14</v>
      </c>
      <c r="O344" s="94"/>
      <c r="P344" s="94"/>
      <c r="Q344" s="94"/>
      <c r="R344" s="94"/>
    </row>
    <row r="345" spans="1:18" s="37" customFormat="1" ht="37.5" hidden="1" customHeight="1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325"/>
      <c r="K345" s="325"/>
      <c r="L345" s="326"/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63" hidden="1" customHeight="1">
      <c r="A346" s="487"/>
      <c r="B346" s="489"/>
      <c r="C346" s="489"/>
      <c r="D346" s="489"/>
      <c r="E346" s="489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10</v>
      </c>
      <c r="N346" s="217">
        <v>3</v>
      </c>
      <c r="O346" s="94"/>
      <c r="P346" s="94"/>
      <c r="Q346" s="94"/>
      <c r="R346" s="94"/>
    </row>
    <row r="347" spans="1:18" s="37" customFormat="1" ht="112.5" hidden="1" customHeight="1">
      <c r="A347" s="488"/>
      <c r="B347" s="490"/>
      <c r="C347" s="490"/>
      <c r="D347" s="489"/>
      <c r="E347" s="489"/>
      <c r="F347" s="485"/>
      <c r="G347" s="301" t="s">
        <v>420</v>
      </c>
      <c r="H347" s="214" t="s">
        <v>421</v>
      </c>
      <c r="I347" s="220">
        <v>642</v>
      </c>
      <c r="J347" s="219">
        <v>0</v>
      </c>
      <c r="K347" s="219">
        <v>0</v>
      </c>
      <c r="L347" s="219">
        <v>0</v>
      </c>
      <c r="M347" s="219">
        <v>0</v>
      </c>
      <c r="N347" s="219">
        <v>0</v>
      </c>
      <c r="O347" s="94"/>
      <c r="P347" s="94"/>
      <c r="Q347" s="94"/>
      <c r="R347" s="94"/>
    </row>
    <row r="348" spans="1:18" s="37" customFormat="1" ht="37.5" hidden="1" customHeight="1">
      <c r="A348" s="486" t="s">
        <v>239</v>
      </c>
      <c r="B348" s="485" t="s">
        <v>29</v>
      </c>
      <c r="C348" s="491" t="s">
        <v>29</v>
      </c>
      <c r="D348" s="434" t="s">
        <v>218</v>
      </c>
      <c r="E348" s="434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85">
        <v>100</v>
      </c>
      <c r="K348" s="385">
        <v>100</v>
      </c>
      <c r="L348" s="385">
        <v>100</v>
      </c>
      <c r="M348" s="314">
        <v>5</v>
      </c>
      <c r="N348" s="314">
        <f>J348*0.05</f>
        <v>5</v>
      </c>
      <c r="O348" s="277"/>
      <c r="P348" s="277"/>
      <c r="Q348" s="277"/>
      <c r="R348" s="277"/>
    </row>
    <row r="349" spans="1:18" s="37" customFormat="1" ht="63" hidden="1" customHeight="1">
      <c r="A349" s="487"/>
      <c r="B349" s="489"/>
      <c r="C349" s="492"/>
      <c r="D349" s="434"/>
      <c r="E349" s="434"/>
      <c r="F349" s="434"/>
      <c r="G349" s="270" t="s">
        <v>425</v>
      </c>
      <c r="H349" s="266" t="s">
        <v>113</v>
      </c>
      <c r="I349" s="266">
        <v>744</v>
      </c>
      <c r="J349" s="385"/>
      <c r="K349" s="385"/>
      <c r="L349" s="386"/>
      <c r="M349" s="314">
        <v>10</v>
      </c>
      <c r="N349" s="314">
        <v>10</v>
      </c>
      <c r="O349" s="277"/>
      <c r="P349" s="277"/>
      <c r="Q349" s="277"/>
      <c r="R349" s="277"/>
    </row>
    <row r="350" spans="1:18" s="37" customFormat="1" ht="112.5" hidden="1" customHeight="1">
      <c r="A350" s="488"/>
      <c r="B350" s="490"/>
      <c r="C350" s="493"/>
      <c r="D350" s="434"/>
      <c r="E350" s="434"/>
      <c r="F350" s="434"/>
      <c r="G350" s="259" t="s">
        <v>420</v>
      </c>
      <c r="H350" s="270" t="s">
        <v>421</v>
      </c>
      <c r="I350" s="280">
        <v>642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7"/>
      <c r="P350" s="277"/>
      <c r="Q350" s="277"/>
      <c r="R350" s="277"/>
    </row>
    <row r="351" spans="1:18" s="37" customFormat="1" ht="37.5" hidden="1" customHeight="1">
      <c r="A351" s="486" t="s">
        <v>240</v>
      </c>
      <c r="B351" s="485" t="s">
        <v>29</v>
      </c>
      <c r="C351" s="491" t="s">
        <v>29</v>
      </c>
      <c r="D351" s="434" t="s">
        <v>219</v>
      </c>
      <c r="E351" s="434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49"/>
      <c r="K351" s="49"/>
      <c r="L351" s="49"/>
      <c r="M351" s="275">
        <v>10</v>
      </c>
      <c r="N351" s="275">
        <v>10</v>
      </c>
      <c r="O351" s="277"/>
      <c r="P351" s="277"/>
      <c r="Q351" s="277"/>
      <c r="R351" s="277"/>
    </row>
    <row r="352" spans="1:18" s="37" customFormat="1" ht="63" hidden="1" customHeight="1">
      <c r="A352" s="487"/>
      <c r="B352" s="489"/>
      <c r="C352" s="492"/>
      <c r="D352" s="434"/>
      <c r="E352" s="434"/>
      <c r="F352" s="434"/>
      <c r="G352" s="270" t="s">
        <v>425</v>
      </c>
      <c r="H352" s="266" t="s">
        <v>113</v>
      </c>
      <c r="I352" s="266">
        <v>744</v>
      </c>
      <c r="J352" s="266">
        <v>30</v>
      </c>
      <c r="K352" s="266">
        <v>30</v>
      </c>
      <c r="L352" s="266">
        <v>30</v>
      </c>
      <c r="M352" s="275">
        <v>10</v>
      </c>
      <c r="N352" s="275">
        <v>3</v>
      </c>
      <c r="O352" s="277"/>
      <c r="P352" s="277"/>
      <c r="Q352" s="277"/>
      <c r="R352" s="277"/>
    </row>
    <row r="353" spans="1:18" s="37" customFormat="1" ht="112.5" hidden="1" customHeight="1">
      <c r="A353" s="488"/>
      <c r="B353" s="490"/>
      <c r="C353" s="493"/>
      <c r="D353" s="434"/>
      <c r="E353" s="434"/>
      <c r="F353" s="434"/>
      <c r="G353" s="259" t="s">
        <v>420</v>
      </c>
      <c r="H353" s="270" t="s">
        <v>421</v>
      </c>
      <c r="I353" s="280">
        <v>642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7"/>
      <c r="P353" s="277"/>
      <c r="Q353" s="277"/>
      <c r="R353" s="277"/>
    </row>
    <row r="354" spans="1:18" s="37" customFormat="1" ht="37.5" hidden="1" customHeight="1">
      <c r="A354" s="486" t="s">
        <v>241</v>
      </c>
      <c r="B354" s="485" t="s">
        <v>29</v>
      </c>
      <c r="C354" s="491" t="s">
        <v>29</v>
      </c>
      <c r="D354" s="434" t="s">
        <v>220</v>
      </c>
      <c r="E354" s="434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49"/>
      <c r="K354" s="49"/>
      <c r="L354" s="49"/>
      <c r="M354" s="275">
        <v>10</v>
      </c>
      <c r="N354" s="275">
        <v>10</v>
      </c>
      <c r="O354" s="277"/>
      <c r="P354" s="277"/>
      <c r="Q354" s="277"/>
      <c r="R354" s="277"/>
    </row>
    <row r="355" spans="1:18" s="37" customFormat="1" ht="63" hidden="1" customHeight="1">
      <c r="A355" s="487"/>
      <c r="B355" s="489"/>
      <c r="C355" s="492"/>
      <c r="D355" s="434"/>
      <c r="E355" s="434"/>
      <c r="F355" s="434"/>
      <c r="G355" s="270" t="s">
        <v>425</v>
      </c>
      <c r="H355" s="266" t="s">
        <v>113</v>
      </c>
      <c r="I355" s="266">
        <v>744</v>
      </c>
      <c r="J355" s="266">
        <v>30</v>
      </c>
      <c r="K355" s="266">
        <v>30</v>
      </c>
      <c r="L355" s="266">
        <v>30</v>
      </c>
      <c r="M355" s="275">
        <v>10</v>
      </c>
      <c r="N355" s="275">
        <v>3</v>
      </c>
      <c r="O355" s="277"/>
      <c r="P355" s="277"/>
      <c r="Q355" s="277"/>
      <c r="R355" s="277"/>
    </row>
    <row r="356" spans="1:18" s="37" customFormat="1" ht="112.5" hidden="1" customHeight="1">
      <c r="A356" s="488"/>
      <c r="B356" s="490"/>
      <c r="C356" s="493"/>
      <c r="D356" s="434"/>
      <c r="E356" s="434"/>
      <c r="F356" s="434"/>
      <c r="G356" s="259" t="s">
        <v>420</v>
      </c>
      <c r="H356" s="270" t="s">
        <v>421</v>
      </c>
      <c r="I356" s="280">
        <v>642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7"/>
      <c r="P356" s="277"/>
      <c r="Q356" s="277"/>
      <c r="R356" s="277"/>
    </row>
    <row r="357" spans="1:18" s="37" customFormat="1" ht="37.5" hidden="1" customHeight="1">
      <c r="A357" s="486" t="s">
        <v>242</v>
      </c>
      <c r="B357" s="485" t="s">
        <v>29</v>
      </c>
      <c r="C357" s="491" t="s">
        <v>29</v>
      </c>
      <c r="D357" s="434" t="s">
        <v>221</v>
      </c>
      <c r="E357" s="434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49"/>
      <c r="K357" s="49"/>
      <c r="L357" s="49"/>
      <c r="M357" s="275">
        <v>10</v>
      </c>
      <c r="N357" s="275">
        <v>10</v>
      </c>
      <c r="O357" s="277"/>
      <c r="P357" s="277"/>
      <c r="Q357" s="277"/>
      <c r="R357" s="277"/>
    </row>
    <row r="358" spans="1:18" s="37" customFormat="1" ht="63" hidden="1" customHeight="1">
      <c r="A358" s="487"/>
      <c r="B358" s="489"/>
      <c r="C358" s="492"/>
      <c r="D358" s="434"/>
      <c r="E358" s="434"/>
      <c r="F358" s="434"/>
      <c r="G358" s="270" t="s">
        <v>425</v>
      </c>
      <c r="H358" s="266" t="s">
        <v>113</v>
      </c>
      <c r="I358" s="266">
        <v>744</v>
      </c>
      <c r="J358" s="266">
        <v>30</v>
      </c>
      <c r="K358" s="266">
        <v>30</v>
      </c>
      <c r="L358" s="266">
        <v>30</v>
      </c>
      <c r="M358" s="275">
        <v>10</v>
      </c>
      <c r="N358" s="275">
        <v>3</v>
      </c>
      <c r="O358" s="277"/>
      <c r="P358" s="277"/>
      <c r="Q358" s="277"/>
      <c r="R358" s="277"/>
    </row>
    <row r="359" spans="1:18" s="37" customFormat="1" ht="112.5" hidden="1" customHeight="1">
      <c r="A359" s="488"/>
      <c r="B359" s="490"/>
      <c r="C359" s="493"/>
      <c r="D359" s="434"/>
      <c r="E359" s="434"/>
      <c r="F359" s="434"/>
      <c r="G359" s="259" t="s">
        <v>420</v>
      </c>
      <c r="H359" s="270" t="s">
        <v>421</v>
      </c>
      <c r="I359" s="280">
        <v>642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7"/>
      <c r="P359" s="277"/>
      <c r="Q359" s="277"/>
      <c r="R359" s="277"/>
    </row>
    <row r="360" spans="1:18" s="37" customFormat="1" ht="37.5" hidden="1" customHeight="1">
      <c r="A360" s="486" t="s">
        <v>243</v>
      </c>
      <c r="B360" s="485" t="s">
        <v>29</v>
      </c>
      <c r="C360" s="491" t="s">
        <v>29</v>
      </c>
      <c r="D360" s="434" t="s">
        <v>427</v>
      </c>
      <c r="E360" s="434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49"/>
      <c r="K360" s="49"/>
      <c r="L360" s="49"/>
      <c r="M360" s="275">
        <v>10</v>
      </c>
      <c r="N360" s="275">
        <v>10</v>
      </c>
      <c r="O360" s="277"/>
      <c r="P360" s="277"/>
      <c r="Q360" s="277"/>
      <c r="R360" s="277"/>
    </row>
    <row r="361" spans="1:18" s="37" customFormat="1" ht="63" hidden="1" customHeight="1">
      <c r="A361" s="487"/>
      <c r="B361" s="489"/>
      <c r="C361" s="492"/>
      <c r="D361" s="434"/>
      <c r="E361" s="434"/>
      <c r="F361" s="434"/>
      <c r="G361" s="270" t="s">
        <v>425</v>
      </c>
      <c r="H361" s="266" t="s">
        <v>113</v>
      </c>
      <c r="I361" s="266">
        <v>744</v>
      </c>
      <c r="J361" s="266">
        <v>30</v>
      </c>
      <c r="K361" s="266">
        <v>30</v>
      </c>
      <c r="L361" s="266">
        <v>30</v>
      </c>
      <c r="M361" s="275">
        <v>10</v>
      </c>
      <c r="N361" s="275">
        <v>3</v>
      </c>
      <c r="O361" s="277"/>
      <c r="P361" s="277"/>
      <c r="Q361" s="277"/>
      <c r="R361" s="277"/>
    </row>
    <row r="362" spans="1:18" s="37" customFormat="1" ht="112.5" hidden="1" customHeight="1">
      <c r="A362" s="488"/>
      <c r="B362" s="490"/>
      <c r="C362" s="493"/>
      <c r="D362" s="434"/>
      <c r="E362" s="434"/>
      <c r="F362" s="434"/>
      <c r="G362" s="259" t="s">
        <v>420</v>
      </c>
      <c r="H362" s="270" t="s">
        <v>421</v>
      </c>
      <c r="I362" s="280">
        <v>642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7"/>
      <c r="P362" s="277"/>
      <c r="Q362" s="277"/>
      <c r="R362" s="277"/>
    </row>
    <row r="363" spans="1:18" s="37" customFormat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 hidden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 hidden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idden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94"/>
    </row>
    <row r="368" spans="1:18" s="37" customFormat="1" ht="18.75" hidden="1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376" t="s">
        <v>165</v>
      </c>
      <c r="Q368" s="385" t="s">
        <v>166</v>
      </c>
      <c r="R368" s="94"/>
    </row>
    <row r="369" spans="1:18" s="37" customFormat="1" ht="75" hidden="1" customHeight="1">
      <c r="A369" s="421"/>
      <c r="B369" s="133" t="s">
        <v>17</v>
      </c>
      <c r="C369" s="133" t="s">
        <v>18</v>
      </c>
      <c r="D369" s="133" t="s">
        <v>213</v>
      </c>
      <c r="E369" s="133" t="s">
        <v>20</v>
      </c>
      <c r="F369" s="133" t="s">
        <v>21</v>
      </c>
      <c r="G369" s="421"/>
      <c r="H369" s="133" t="s">
        <v>28</v>
      </c>
      <c r="I369" s="133" t="s">
        <v>23</v>
      </c>
      <c r="J369" s="385"/>
      <c r="K369" s="385"/>
      <c r="L369" s="386"/>
      <c r="M369" s="385"/>
      <c r="N369" s="385"/>
      <c r="O369" s="386"/>
      <c r="P369" s="378"/>
      <c r="Q369" s="385"/>
      <c r="R369" s="134"/>
    </row>
    <row r="370" spans="1:18" s="37" customFormat="1" hidden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238</v>
      </c>
      <c r="B371" s="1" t="s">
        <v>29</v>
      </c>
      <c r="C371" s="1" t="s">
        <v>29</v>
      </c>
      <c r="D371" s="1" t="s">
        <v>214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13"/>
      <c r="K371" s="13"/>
      <c r="L371" s="13"/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34"/>
    </row>
    <row r="372" spans="1:18" s="37" customFormat="1" ht="56.25" hidden="1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13"/>
      <c r="K372" s="13"/>
      <c r="L372" s="13"/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7">J372*0.1</f>
        <v>0</v>
      </c>
      <c r="R372" s="94"/>
    </row>
    <row r="373" spans="1:18" s="37" customFormat="1" ht="56.25" hidden="1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/>
      <c r="K373" s="45"/>
      <c r="L373" s="45"/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7"/>
        <v>0</v>
      </c>
      <c r="R373" s="94"/>
    </row>
    <row r="374" spans="1:18" s="37" customFormat="1" ht="56.25" hidden="1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/>
      <c r="K374" s="45"/>
      <c r="L374" s="45"/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7"/>
        <v>0</v>
      </c>
      <c r="R374" s="94"/>
    </row>
    <row r="375" spans="1:18" s="37" customFormat="1" ht="56.25" hidden="1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7"/>
        <v>0</v>
      </c>
      <c r="R375" s="94"/>
    </row>
    <row r="376" spans="1:18" s="37" customFormat="1" ht="56.25" hidden="1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7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7"/>
        <v>0</v>
      </c>
      <c r="R377" s="94"/>
    </row>
    <row r="378" spans="1:18" s="37" customFormat="1" hidden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1"/>
      <c r="N378" s="1"/>
      <c r="O378" s="1"/>
      <c r="P378" s="12">
        <v>10</v>
      </c>
      <c r="Q378" s="40">
        <f t="shared" si="7"/>
        <v>0</v>
      </c>
    </row>
    <row r="379" spans="1:18" s="37" customFormat="1" hidden="1">
      <c r="A379" s="124"/>
      <c r="B379" s="49"/>
      <c r="C379" s="120"/>
      <c r="D379" s="120"/>
      <c r="E379" s="49"/>
      <c r="F379" s="49"/>
      <c r="G379" s="120"/>
      <c r="H379" s="120"/>
      <c r="I379" s="125"/>
      <c r="J379" s="119"/>
      <c r="K379" s="119"/>
      <c r="L379" s="119"/>
      <c r="M379" s="120"/>
      <c r="N379" s="120"/>
      <c r="O379" s="120"/>
      <c r="P379" s="196"/>
      <c r="Q379" s="114"/>
    </row>
    <row r="380" spans="1:18" hidden="1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194"/>
    </row>
    <row r="381" spans="1:18" hidden="1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194"/>
      <c r="M381" s="194"/>
      <c r="N381" s="194"/>
      <c r="O381" s="194"/>
      <c r="P381" s="194"/>
    </row>
    <row r="382" spans="1:18" hidden="1">
      <c r="A382" s="193" t="s">
        <v>37</v>
      </c>
      <c r="B382" s="193" t="s">
        <v>38</v>
      </c>
      <c r="C382" s="193" t="s">
        <v>39</v>
      </c>
      <c r="D382" s="193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194"/>
      <c r="M382" s="194"/>
      <c r="N382" s="194"/>
      <c r="O382" s="194"/>
      <c r="P382" s="194"/>
    </row>
    <row r="383" spans="1:18" hidden="1">
      <c r="A383" s="193">
        <v>1</v>
      </c>
      <c r="B383" s="193">
        <v>2</v>
      </c>
      <c r="C383" s="193">
        <v>3</v>
      </c>
      <c r="D383" s="193">
        <v>4</v>
      </c>
      <c r="E383" s="385">
        <v>5</v>
      </c>
      <c r="F383" s="393"/>
      <c r="G383" s="393"/>
      <c r="H383" s="393"/>
      <c r="I383" s="393"/>
      <c r="J383" s="393"/>
      <c r="K383" s="393"/>
      <c r="L383" s="194"/>
      <c r="M383" s="194"/>
      <c r="N383" s="194"/>
      <c r="O383" s="194"/>
      <c r="P383" s="194"/>
    </row>
    <row r="384" spans="1:18" hidden="1">
      <c r="A384" s="193" t="s">
        <v>21</v>
      </c>
      <c r="B384" s="193" t="s">
        <v>21</v>
      </c>
      <c r="C384" s="193" t="s">
        <v>21</v>
      </c>
      <c r="D384" s="193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194"/>
      <c r="M384" s="194"/>
      <c r="N384" s="194"/>
      <c r="O384" s="194"/>
      <c r="P384" s="194"/>
    </row>
    <row r="385" spans="1:17" hidden="1">
      <c r="A385" s="411" t="s">
        <v>41</v>
      </c>
      <c r="B385" s="411"/>
      <c r="C385" s="411"/>
      <c r="D385" s="411"/>
      <c r="E385" s="411"/>
      <c r="F385" s="411"/>
      <c r="G385" s="194"/>
      <c r="H385" s="194"/>
      <c r="I385" s="194"/>
      <c r="J385" s="194"/>
      <c r="K385" s="194"/>
      <c r="L385" s="194"/>
      <c r="M385" s="194"/>
      <c r="N385" s="194"/>
      <c r="O385" s="194"/>
      <c r="P385" s="194"/>
    </row>
    <row r="386" spans="1:17" hidden="1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195"/>
      <c r="M386" s="195"/>
      <c r="N386" s="195"/>
      <c r="O386" s="195"/>
      <c r="P386" s="194"/>
    </row>
    <row r="387" spans="1:17" ht="153.75" hidden="1" customHeight="1">
      <c r="A387" s="441" t="s">
        <v>412</v>
      </c>
      <c r="B387" s="441"/>
      <c r="C387" s="441"/>
      <c r="D387" s="441"/>
      <c r="E387" s="441"/>
      <c r="F387" s="441"/>
      <c r="G387" s="441"/>
      <c r="H387" s="441"/>
      <c r="I387" s="441"/>
      <c r="J387" s="441"/>
      <c r="K387" s="441"/>
      <c r="L387" s="195"/>
      <c r="M387" s="195"/>
      <c r="N387" s="195"/>
      <c r="O387" s="195"/>
      <c r="P387" s="194"/>
    </row>
    <row r="388" spans="1:17" ht="17.25" hidden="1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195"/>
      <c r="M388" s="195"/>
      <c r="N388" s="195"/>
      <c r="O388" s="195"/>
      <c r="P388" s="194"/>
    </row>
    <row r="389" spans="1:17" hidden="1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194"/>
      <c r="K389" s="194"/>
      <c r="L389" s="194"/>
      <c r="M389" s="194"/>
      <c r="N389" s="194"/>
      <c r="O389" s="194"/>
      <c r="P389" s="194"/>
    </row>
    <row r="390" spans="1:17" hidden="1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194"/>
      <c r="N390" s="194"/>
      <c r="O390" s="194"/>
      <c r="P390" s="194"/>
    </row>
    <row r="391" spans="1:17" hidden="1">
      <c r="A391" s="383">
        <v>1</v>
      </c>
      <c r="B391" s="388"/>
      <c r="C391" s="388"/>
      <c r="D391" s="384"/>
      <c r="E391" s="383">
        <v>2</v>
      </c>
      <c r="F391" s="388"/>
      <c r="G391" s="384"/>
      <c r="H391" s="412">
        <v>3</v>
      </c>
      <c r="I391" s="413"/>
      <c r="J391" s="413"/>
      <c r="K391" s="413"/>
      <c r="L391" s="414"/>
    </row>
    <row r="392" spans="1:17" ht="57.75" hidden="1" customHeight="1">
      <c r="A392" s="390" t="s">
        <v>372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17" ht="63.75" hidden="1" customHeight="1">
      <c r="A393" s="390" t="s">
        <v>372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17" ht="57.75" hidden="1" customHeight="1">
      <c r="A394" s="390" t="s">
        <v>372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17" ht="45" hidden="1" customHeight="1">
      <c r="A395" s="390" t="s">
        <v>373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17" s="37" customFormat="1">
      <c r="A396" s="424" t="s">
        <v>406</v>
      </c>
      <c r="B396" s="425"/>
      <c r="C396" s="425"/>
      <c r="D396" s="425"/>
      <c r="E396" s="425"/>
      <c r="F396" s="425"/>
      <c r="G396" s="425"/>
      <c r="H396" s="425"/>
      <c r="I396" s="425"/>
      <c r="J396" s="425"/>
      <c r="K396" s="425"/>
      <c r="L396" s="425"/>
      <c r="M396" s="425"/>
      <c r="N396" s="425"/>
      <c r="O396" s="425"/>
      <c r="P396" s="9"/>
      <c r="Q396" s="114"/>
    </row>
    <row r="397" spans="1:17" s="37" customFormat="1">
      <c r="A397" s="209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24" t="s">
        <v>259</v>
      </c>
      <c r="B398" s="424"/>
      <c r="C398" s="424"/>
      <c r="D398" s="424"/>
      <c r="E398" s="424"/>
      <c r="F398" s="424"/>
      <c r="G398" s="424"/>
      <c r="H398" s="424"/>
      <c r="I398" s="424"/>
      <c r="J398" s="424"/>
      <c r="K398" s="424"/>
      <c r="L398" s="424"/>
      <c r="M398" s="409" t="s">
        <v>179</v>
      </c>
      <c r="N398" s="389" t="s">
        <v>21</v>
      </c>
      <c r="O398" s="6"/>
      <c r="P398" s="6"/>
    </row>
    <row r="399" spans="1:17">
      <c r="A399" s="411" t="s">
        <v>260</v>
      </c>
      <c r="B399" s="411"/>
      <c r="C399" s="411"/>
      <c r="D399" s="411"/>
      <c r="E399" s="411"/>
      <c r="F399" s="411"/>
      <c r="G399" s="411"/>
      <c r="H399" s="411"/>
      <c r="I399" s="411"/>
      <c r="J399" s="411"/>
      <c r="K399" s="411"/>
      <c r="L399" s="411"/>
      <c r="M399" s="410"/>
      <c r="N399" s="389"/>
      <c r="O399" s="6"/>
      <c r="P399" s="6"/>
    </row>
    <row r="400" spans="1:17" ht="20.25" customHeight="1">
      <c r="A400" s="6" t="s">
        <v>261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10"/>
      <c r="N400" s="389"/>
      <c r="O400" s="6"/>
      <c r="P400" s="6"/>
    </row>
    <row r="401" spans="1:31">
      <c r="A401" s="411" t="s">
        <v>257</v>
      </c>
      <c r="B401" s="411"/>
      <c r="C401" s="411"/>
      <c r="D401" s="411"/>
      <c r="E401" s="411"/>
      <c r="F401" s="411"/>
      <c r="G401" s="411"/>
      <c r="H401" s="411"/>
      <c r="I401" s="411"/>
      <c r="J401" s="411"/>
      <c r="K401" s="411"/>
      <c r="L401" s="411"/>
      <c r="M401" s="6"/>
      <c r="N401" s="9"/>
      <c r="O401" s="6"/>
      <c r="P401" s="6"/>
    </row>
    <row r="402" spans="1:31">
      <c r="A402" s="423" t="s">
        <v>258</v>
      </c>
      <c r="B402" s="423"/>
      <c r="C402" s="423"/>
      <c r="D402" s="423"/>
      <c r="E402" s="423"/>
      <c r="F402" s="423"/>
      <c r="G402" s="423"/>
      <c r="H402" s="423"/>
      <c r="I402" s="423"/>
      <c r="J402" s="423"/>
      <c r="K402" s="357"/>
      <c r="L402" s="357"/>
      <c r="M402" s="357"/>
      <c r="N402" s="362"/>
      <c r="O402" s="357"/>
      <c r="P402" s="357"/>
    </row>
    <row r="403" spans="1:31" s="37" customFormat="1" ht="96" customHeight="1">
      <c r="A403" s="387" t="s">
        <v>252</v>
      </c>
      <c r="B403" s="387" t="s">
        <v>246</v>
      </c>
      <c r="C403" s="387"/>
      <c r="D403" s="387"/>
      <c r="E403" s="387" t="s">
        <v>247</v>
      </c>
      <c r="F403" s="387"/>
      <c r="G403" s="387" t="s">
        <v>248</v>
      </c>
      <c r="H403" s="387"/>
      <c r="I403" s="387"/>
      <c r="J403" s="387" t="s">
        <v>249</v>
      </c>
      <c r="K403" s="387"/>
      <c r="L403" s="387"/>
      <c r="M403" s="387" t="s">
        <v>253</v>
      </c>
      <c r="N403" s="387"/>
      <c r="O403" s="362"/>
      <c r="P403" s="114"/>
    </row>
    <row r="404" spans="1:31" s="37" customFormat="1" ht="87.75" customHeight="1">
      <c r="A404" s="387"/>
      <c r="B404" s="447" t="s">
        <v>255</v>
      </c>
      <c r="C404" s="447" t="s">
        <v>255</v>
      </c>
      <c r="D404" s="447" t="s">
        <v>255</v>
      </c>
      <c r="E404" s="447" t="s">
        <v>255</v>
      </c>
      <c r="F404" s="447" t="s">
        <v>255</v>
      </c>
      <c r="G404" s="387" t="s">
        <v>254</v>
      </c>
      <c r="H404" s="387" t="s">
        <v>250</v>
      </c>
      <c r="I404" s="387"/>
      <c r="J404" s="482" t="s">
        <v>443</v>
      </c>
      <c r="K404" s="482" t="s">
        <v>444</v>
      </c>
      <c r="L404" s="482" t="s">
        <v>445</v>
      </c>
      <c r="M404" s="387" t="s">
        <v>165</v>
      </c>
      <c r="N404" s="387" t="s">
        <v>166</v>
      </c>
      <c r="O404" s="362"/>
      <c r="P404" s="114"/>
    </row>
    <row r="405" spans="1:31" s="37" customFormat="1" ht="58.5" customHeight="1">
      <c r="A405" s="387"/>
      <c r="B405" s="448"/>
      <c r="C405" s="448"/>
      <c r="D405" s="448"/>
      <c r="E405" s="448"/>
      <c r="F405" s="448"/>
      <c r="G405" s="387"/>
      <c r="H405" s="358" t="s">
        <v>22</v>
      </c>
      <c r="I405" s="367" t="s">
        <v>256</v>
      </c>
      <c r="J405" s="482"/>
      <c r="K405" s="387"/>
      <c r="L405" s="387"/>
      <c r="M405" s="387"/>
      <c r="N405" s="387"/>
      <c r="O405" s="362"/>
      <c r="P405" s="114"/>
    </row>
    <row r="406" spans="1:31" s="37" customFormat="1">
      <c r="A406" s="358">
        <v>1</v>
      </c>
      <c r="B406" s="358">
        <v>2</v>
      </c>
      <c r="C406" s="358">
        <v>3</v>
      </c>
      <c r="D406" s="358">
        <v>4</v>
      </c>
      <c r="E406" s="358">
        <v>5</v>
      </c>
      <c r="F406" s="358">
        <v>6</v>
      </c>
      <c r="G406" s="358">
        <v>7</v>
      </c>
      <c r="H406" s="358">
        <v>8</v>
      </c>
      <c r="I406" s="358">
        <v>9</v>
      </c>
      <c r="J406" s="358">
        <v>10</v>
      </c>
      <c r="K406" s="358">
        <v>11</v>
      </c>
      <c r="L406" s="358">
        <v>12</v>
      </c>
      <c r="M406" s="358">
        <v>13</v>
      </c>
      <c r="N406" s="358">
        <v>14</v>
      </c>
      <c r="O406" s="362"/>
      <c r="P406" s="114"/>
    </row>
    <row r="407" spans="1:31" s="37" customFormat="1">
      <c r="A407" s="387" t="s">
        <v>21</v>
      </c>
      <c r="B407" s="387" t="s">
        <v>21</v>
      </c>
      <c r="C407" s="387" t="s">
        <v>21</v>
      </c>
      <c r="D407" s="387" t="s">
        <v>21</v>
      </c>
      <c r="E407" s="387" t="s">
        <v>21</v>
      </c>
      <c r="F407" s="387" t="s">
        <v>21</v>
      </c>
      <c r="G407" s="358" t="s">
        <v>21</v>
      </c>
      <c r="H407" s="358" t="s">
        <v>21</v>
      </c>
      <c r="I407" s="358" t="s">
        <v>21</v>
      </c>
      <c r="J407" s="358" t="s">
        <v>21</v>
      </c>
      <c r="K407" s="358" t="s">
        <v>21</v>
      </c>
      <c r="L407" s="358" t="s">
        <v>21</v>
      </c>
      <c r="M407" s="358" t="s">
        <v>21</v>
      </c>
      <c r="N407" s="358" t="s">
        <v>21</v>
      </c>
      <c r="O407" s="362"/>
      <c r="P407" s="114"/>
    </row>
    <row r="408" spans="1:31" s="37" customFormat="1">
      <c r="A408" s="387"/>
      <c r="B408" s="387"/>
      <c r="C408" s="387"/>
      <c r="D408" s="387"/>
      <c r="E408" s="387"/>
      <c r="F408" s="387"/>
      <c r="G408" s="358" t="s">
        <v>21</v>
      </c>
      <c r="H408" s="358" t="s">
        <v>21</v>
      </c>
      <c r="I408" s="358" t="s">
        <v>21</v>
      </c>
      <c r="J408" s="358" t="s">
        <v>21</v>
      </c>
      <c r="K408" s="358" t="s">
        <v>21</v>
      </c>
      <c r="L408" s="358" t="s">
        <v>21</v>
      </c>
      <c r="M408" s="358" t="s">
        <v>21</v>
      </c>
      <c r="N408" s="358" t="s">
        <v>21</v>
      </c>
      <c r="O408" s="362"/>
      <c r="P408" s="114"/>
    </row>
    <row r="409" spans="1:31" s="37" customFormat="1">
      <c r="A409" s="371"/>
      <c r="B409" s="371"/>
      <c r="C409" s="371"/>
      <c r="D409" s="371"/>
      <c r="E409" s="371"/>
      <c r="F409" s="371"/>
      <c r="G409" s="371"/>
      <c r="H409" s="371"/>
      <c r="I409" s="371"/>
      <c r="J409" s="371"/>
      <c r="K409" s="371"/>
      <c r="L409" s="371"/>
      <c r="M409" s="371"/>
      <c r="N409" s="371"/>
      <c r="O409" s="362"/>
      <c r="P409" s="114"/>
    </row>
    <row r="410" spans="1:31" s="37" customFormat="1">
      <c r="A410" s="423" t="s">
        <v>472</v>
      </c>
      <c r="B410" s="423"/>
      <c r="C410" s="423"/>
      <c r="D410" s="423"/>
      <c r="E410" s="423"/>
      <c r="F410" s="423"/>
      <c r="G410" s="423"/>
      <c r="H410" s="423"/>
      <c r="I410" s="423"/>
      <c r="J410" s="423"/>
      <c r="K410" s="119"/>
      <c r="L410" s="119"/>
      <c r="M410" s="120"/>
      <c r="N410" s="120"/>
      <c r="O410" s="120"/>
      <c r="P410" s="362"/>
      <c r="Q410" s="114"/>
    </row>
    <row r="411" spans="1:31" s="37" customFormat="1" ht="95.25" customHeight="1">
      <c r="A411" s="397" t="s">
        <v>252</v>
      </c>
      <c r="B411" s="387" t="s">
        <v>246</v>
      </c>
      <c r="C411" s="387"/>
      <c r="D411" s="387"/>
      <c r="E411" s="387" t="s">
        <v>247</v>
      </c>
      <c r="F411" s="387"/>
      <c r="G411" s="387" t="s">
        <v>251</v>
      </c>
      <c r="H411" s="387"/>
      <c r="I411" s="387"/>
      <c r="J411" s="405" t="s">
        <v>429</v>
      </c>
      <c r="K411" s="406"/>
      <c r="L411" s="407"/>
      <c r="M411" s="398" t="s">
        <v>262</v>
      </c>
      <c r="N411" s="399"/>
      <c r="O411" s="400"/>
      <c r="P411" s="387" t="s">
        <v>430</v>
      </c>
      <c r="Q411" s="387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482" t="s">
        <v>443</v>
      </c>
      <c r="K412" s="482" t="s">
        <v>444</v>
      </c>
      <c r="L412" s="482" t="s">
        <v>445</v>
      </c>
      <c r="M412" s="482" t="s">
        <v>443</v>
      </c>
      <c r="N412" s="482" t="s">
        <v>444</v>
      </c>
      <c r="O412" s="482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359" t="s">
        <v>256</v>
      </c>
      <c r="J413" s="482"/>
      <c r="K413" s="387"/>
      <c r="L413" s="387"/>
      <c r="M413" s="482"/>
      <c r="N413" s="387"/>
      <c r="O413" s="387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6">
        <v>1</v>
      </c>
      <c r="B414" s="366">
        <v>2</v>
      </c>
      <c r="C414" s="366">
        <v>3</v>
      </c>
      <c r="D414" s="369">
        <v>4</v>
      </c>
      <c r="E414" s="366">
        <v>5</v>
      </c>
      <c r="F414" s="366">
        <v>6</v>
      </c>
      <c r="G414" s="370">
        <v>7</v>
      </c>
      <c r="H414" s="366">
        <v>8</v>
      </c>
      <c r="I414" s="366">
        <v>9</v>
      </c>
      <c r="J414" s="358">
        <v>10</v>
      </c>
      <c r="K414" s="366">
        <v>11</v>
      </c>
      <c r="L414" s="366">
        <v>12</v>
      </c>
      <c r="M414" s="366">
        <v>13</v>
      </c>
      <c r="N414" s="366">
        <v>14</v>
      </c>
      <c r="O414" s="366">
        <v>15</v>
      </c>
      <c r="P414" s="366">
        <v>16</v>
      </c>
      <c r="Q414" s="366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366" t="s">
        <v>21</v>
      </c>
      <c r="H415" s="366" t="s">
        <v>21</v>
      </c>
      <c r="I415" s="366" t="s">
        <v>21</v>
      </c>
      <c r="J415" s="358" t="s">
        <v>21</v>
      </c>
      <c r="K415" s="366" t="s">
        <v>21</v>
      </c>
      <c r="L415" s="366" t="s">
        <v>21</v>
      </c>
      <c r="M415" s="366" t="s">
        <v>21</v>
      </c>
      <c r="N415" s="366" t="s">
        <v>21</v>
      </c>
      <c r="O415" s="366" t="s">
        <v>21</v>
      </c>
      <c r="P415" s="366" t="s">
        <v>21</v>
      </c>
      <c r="Q415" s="366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366" t="s">
        <v>21</v>
      </c>
      <c r="H416" s="366" t="s">
        <v>21</v>
      </c>
      <c r="I416" s="366" t="s">
        <v>21</v>
      </c>
      <c r="J416" s="358" t="s">
        <v>21</v>
      </c>
      <c r="K416" s="366" t="s">
        <v>21</v>
      </c>
      <c r="L416" s="366" t="s">
        <v>21</v>
      </c>
      <c r="M416" s="366" t="s">
        <v>21</v>
      </c>
      <c r="N416" s="366" t="s">
        <v>21</v>
      </c>
      <c r="O416" s="366" t="s">
        <v>21</v>
      </c>
      <c r="P416" s="366" t="s">
        <v>21</v>
      </c>
      <c r="Q416" s="366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8"/>
      <c r="B417" s="368"/>
      <c r="C417" s="368"/>
      <c r="D417" s="81"/>
      <c r="E417" s="368"/>
      <c r="F417" s="368"/>
      <c r="G417" s="82"/>
      <c r="H417" s="368"/>
      <c r="I417" s="368"/>
      <c r="J417" s="371"/>
      <c r="K417" s="368"/>
      <c r="L417" s="368"/>
      <c r="M417" s="368"/>
      <c r="N417" s="368"/>
      <c r="O417" s="368"/>
      <c r="P417" s="368"/>
      <c r="Q417" s="368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37" customFormat="1">
      <c r="A418" s="122"/>
      <c r="B418" s="122"/>
      <c r="C418" s="122"/>
      <c r="D418" s="123"/>
      <c r="E418" s="122"/>
      <c r="F418" s="122"/>
      <c r="G418" s="123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3"/>
      <c r="S418" s="3"/>
      <c r="T418" s="3"/>
      <c r="U418" s="3"/>
      <c r="V418" s="3"/>
      <c r="W418" s="3"/>
    </row>
    <row r="419" spans="1:31">
      <c r="A419" s="424" t="s">
        <v>245</v>
      </c>
      <c r="B419" s="425"/>
      <c r="C419" s="425"/>
      <c r="D419" s="425"/>
      <c r="E419" s="425"/>
      <c r="F419" s="425"/>
      <c r="G419" s="425"/>
      <c r="H419" s="425"/>
      <c r="I419" s="425"/>
      <c r="J419" s="425"/>
      <c r="K419" s="425"/>
      <c r="L419" s="425"/>
      <c r="M419" s="425"/>
      <c r="N419" s="425"/>
      <c r="O419" s="425"/>
      <c r="P419" s="6"/>
    </row>
    <row r="420" spans="1:3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6"/>
    </row>
    <row r="421" spans="1:3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506"/>
      <c r="K422" s="506"/>
      <c r="L422" s="506"/>
      <c r="M422" s="6"/>
      <c r="N422" s="6"/>
      <c r="O422" s="6"/>
      <c r="P422" s="6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>
      <c r="A425" s="422" t="s">
        <v>75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6"/>
      <c r="N427" s="6"/>
      <c r="O427" s="6"/>
      <c r="P427" s="6"/>
    </row>
    <row r="428" spans="1:31">
      <c r="A428" s="415" t="s">
        <v>78</v>
      </c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6"/>
    </row>
    <row r="429" spans="1:31" ht="60.75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</row>
    <row r="430" spans="1:31" ht="60.75" customHeight="1">
      <c r="A430" s="415" t="s">
        <v>122</v>
      </c>
      <c r="B430" s="415"/>
      <c r="C430" s="415"/>
      <c r="D430" s="415"/>
      <c r="E430" s="415"/>
      <c r="F430" s="415"/>
      <c r="G430" s="415"/>
      <c r="H430" s="415"/>
      <c r="I430" s="415"/>
      <c r="J430" s="509"/>
      <c r="K430" s="509"/>
      <c r="L430" s="509"/>
      <c r="M430" s="509"/>
      <c r="N430" s="509"/>
      <c r="O430" s="509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26"/>
      <c r="K431" s="426"/>
      <c r="L431" s="426"/>
      <c r="M431" s="426"/>
      <c r="N431" s="411"/>
      <c r="O431" s="411"/>
      <c r="P431" s="6"/>
    </row>
    <row r="432" spans="1:31">
      <c r="A432" s="10" t="s">
        <v>80</v>
      </c>
      <c r="B432" s="385" t="s">
        <v>81</v>
      </c>
      <c r="C432" s="393"/>
      <c r="D432" s="393"/>
      <c r="E432" s="386" t="s">
        <v>82</v>
      </c>
      <c r="F432" s="393"/>
      <c r="G432" s="393"/>
      <c r="H432" s="393"/>
      <c r="I432" s="393"/>
      <c r="J432" s="393"/>
      <c r="K432" s="393"/>
      <c r="L432" s="393"/>
      <c r="M432" s="6"/>
      <c r="N432" s="6"/>
      <c r="O432" s="6"/>
      <c r="P432" s="6"/>
    </row>
    <row r="433" spans="1:16">
      <c r="A433" s="10">
        <v>1</v>
      </c>
      <c r="B433" s="385">
        <v>2</v>
      </c>
      <c r="C433" s="393"/>
      <c r="D433" s="393"/>
      <c r="E433" s="389">
        <v>3</v>
      </c>
      <c r="F433" s="389"/>
      <c r="G433" s="389"/>
      <c r="H433" s="389"/>
      <c r="I433" s="389"/>
      <c r="J433" s="389"/>
      <c r="K433" s="393"/>
      <c r="L433" s="393"/>
      <c r="M433" s="6"/>
      <c r="N433" s="6"/>
      <c r="O433" s="6"/>
      <c r="P433" s="6"/>
    </row>
    <row r="434" spans="1:16" ht="40.5" customHeight="1">
      <c r="A434" s="10" t="s">
        <v>83</v>
      </c>
      <c r="B434" s="385" t="s">
        <v>228</v>
      </c>
      <c r="C434" s="393"/>
      <c r="D434" s="393"/>
      <c r="E434" s="389" t="s">
        <v>84</v>
      </c>
      <c r="F434" s="389"/>
      <c r="G434" s="389"/>
      <c r="H434" s="389"/>
      <c r="I434" s="389"/>
      <c r="J434" s="389"/>
      <c r="K434" s="389"/>
      <c r="L434" s="389"/>
      <c r="M434" s="6"/>
      <c r="N434" s="6"/>
      <c r="O434" s="6"/>
      <c r="P434" s="6"/>
    </row>
    <row r="435" spans="1:16" ht="42.75" customHeight="1">
      <c r="A435" s="10" t="s">
        <v>85</v>
      </c>
      <c r="B435" s="385" t="s">
        <v>86</v>
      </c>
      <c r="C435" s="386"/>
      <c r="D435" s="386"/>
      <c r="E435" s="389" t="s">
        <v>84</v>
      </c>
      <c r="F435" s="389"/>
      <c r="G435" s="389"/>
      <c r="H435" s="389"/>
      <c r="I435" s="389"/>
      <c r="J435" s="389"/>
      <c r="K435" s="389"/>
      <c r="L435" s="389"/>
      <c r="M435" s="6"/>
      <c r="N435" s="6"/>
      <c r="O435" s="6"/>
      <c r="P435" s="6"/>
    </row>
    <row r="436" spans="1:16" ht="42" customHeight="1">
      <c r="A436" s="10" t="s">
        <v>87</v>
      </c>
      <c r="B436" s="385" t="s">
        <v>199</v>
      </c>
      <c r="C436" s="393"/>
      <c r="D436" s="393"/>
      <c r="E436" s="389" t="s">
        <v>84</v>
      </c>
      <c r="F436" s="389"/>
      <c r="G436" s="389"/>
      <c r="H436" s="389"/>
      <c r="I436" s="389"/>
      <c r="J436" s="389"/>
      <c r="K436" s="389"/>
      <c r="L436" s="389"/>
      <c r="M436" s="6"/>
      <c r="N436" s="6"/>
      <c r="O436" s="6"/>
      <c r="P436" s="6"/>
    </row>
    <row r="437" spans="1:16">
      <c r="A437" s="411" t="s">
        <v>88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>
      <c r="A438" s="411" t="s">
        <v>89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6"/>
    </row>
    <row r="440" spans="1:16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21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 ht="62.2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6"/>
    </row>
    <row r="443" spans="1:16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hidden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8" t="s">
        <v>304</v>
      </c>
      <c r="B446" s="6"/>
      <c r="C446" s="6"/>
      <c r="D446" s="6"/>
      <c r="E446" s="6"/>
      <c r="F446" s="6"/>
      <c r="G446" s="6"/>
      <c r="H446" s="6"/>
      <c r="I446" s="6"/>
      <c r="J446" s="6"/>
      <c r="K446" s="268" t="s">
        <v>428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4" spans="10:12">
      <c r="J554" s="385" t="s">
        <v>324</v>
      </c>
      <c r="K554" s="385" t="s">
        <v>325</v>
      </c>
      <c r="L554" s="385" t="s">
        <v>326</v>
      </c>
    </row>
    <row r="555" spans="10:12">
      <c r="J555" s="385"/>
      <c r="K555" s="385"/>
      <c r="L555" s="386"/>
    </row>
    <row r="562" spans="10:15">
      <c r="J562" s="385" t="s">
        <v>324</v>
      </c>
      <c r="K562" s="385" t="s">
        <v>325</v>
      </c>
      <c r="L562" s="385" t="s">
        <v>326</v>
      </c>
      <c r="M562" s="385" t="s">
        <v>324</v>
      </c>
      <c r="N562" s="385" t="s">
        <v>325</v>
      </c>
      <c r="O562" s="385" t="s">
        <v>326</v>
      </c>
    </row>
    <row r="563" spans="10:15">
      <c r="J563" s="385"/>
      <c r="K563" s="385"/>
      <c r="L563" s="386"/>
      <c r="M563" s="385"/>
      <c r="N563" s="385"/>
      <c r="O563" s="386"/>
    </row>
  </sheetData>
  <mergeCells count="667"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A184:A187"/>
    <mergeCell ref="B184:B187"/>
    <mergeCell ref="C184:C187"/>
    <mergeCell ref="D184:D187"/>
    <mergeCell ref="E184:E187"/>
    <mergeCell ref="F184:F187"/>
    <mergeCell ref="A345:A347"/>
    <mergeCell ref="B345:B347"/>
    <mergeCell ref="C345:C347"/>
    <mergeCell ref="D345:D347"/>
    <mergeCell ref="E345:E347"/>
    <mergeCell ref="A240:A242"/>
    <mergeCell ref="B240:D241"/>
    <mergeCell ref="E240:F241"/>
    <mergeCell ref="A264:F264"/>
    <mergeCell ref="A265:K265"/>
    <mergeCell ref="A266:K266"/>
    <mergeCell ref="A267:K267"/>
    <mergeCell ref="A268:I268"/>
    <mergeCell ref="B269:D269"/>
    <mergeCell ref="A258:O258"/>
    <mergeCell ref="A259:O259"/>
    <mergeCell ref="E261:K261"/>
    <mergeCell ref="E262:K262"/>
    <mergeCell ref="G240:I240"/>
    <mergeCell ref="J240:L240"/>
    <mergeCell ref="A247:J247"/>
    <mergeCell ref="A248:A250"/>
    <mergeCell ref="B248:D249"/>
    <mergeCell ref="G241:G242"/>
    <mergeCell ref="H241:I241"/>
    <mergeCell ref="J241:J242"/>
    <mergeCell ref="E357:E359"/>
    <mergeCell ref="F357:F359"/>
    <mergeCell ref="F348:F350"/>
    <mergeCell ref="A351:A353"/>
    <mergeCell ref="B351:B353"/>
    <mergeCell ref="C351:C353"/>
    <mergeCell ref="D351:D353"/>
    <mergeCell ref="E351:E353"/>
    <mergeCell ref="F351:F353"/>
    <mergeCell ref="J348:J349"/>
    <mergeCell ref="K348:K349"/>
    <mergeCell ref="L348:L349"/>
    <mergeCell ref="E263:K263"/>
    <mergeCell ref="A273:A274"/>
    <mergeCell ref="B273:D273"/>
    <mergeCell ref="E273:I273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J554:J555"/>
    <mergeCell ref="K554:K555"/>
    <mergeCell ref="L554:L555"/>
    <mergeCell ref="J562:J563"/>
    <mergeCell ref="K562:K563"/>
    <mergeCell ref="L562:L563"/>
    <mergeCell ref="M562:M563"/>
    <mergeCell ref="N562:N563"/>
    <mergeCell ref="O562:O563"/>
    <mergeCell ref="A86:K86"/>
    <mergeCell ref="F44:F47"/>
    <mergeCell ref="H91:L91"/>
    <mergeCell ref="A92:D92"/>
    <mergeCell ref="E92:G92"/>
    <mergeCell ref="H92:L92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E82:K82"/>
    <mergeCell ref="A83:F83"/>
    <mergeCell ref="A84:K84"/>
    <mergeCell ref="A85:K85"/>
    <mergeCell ref="K65:K66"/>
    <mergeCell ref="L65:L66"/>
    <mergeCell ref="B64:D65"/>
    <mergeCell ref="E64:F65"/>
    <mergeCell ref="A5:O5"/>
    <mergeCell ref="A18:O18"/>
    <mergeCell ref="A19:O19"/>
    <mergeCell ref="K25:M25"/>
    <mergeCell ref="N25:O25"/>
    <mergeCell ref="A26:J26"/>
    <mergeCell ref="K26:M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23:O23"/>
    <mergeCell ref="A24:J24"/>
    <mergeCell ref="K24:M24"/>
    <mergeCell ref="N24:O24"/>
    <mergeCell ref="A31:J31"/>
    <mergeCell ref="A32:J32"/>
    <mergeCell ref="A33:J33"/>
    <mergeCell ref="A34:O34"/>
    <mergeCell ref="N26:O26"/>
    <mergeCell ref="A27:J27"/>
    <mergeCell ref="K27:M27"/>
    <mergeCell ref="N27:O27"/>
    <mergeCell ref="A35:L35"/>
    <mergeCell ref="K41:K42"/>
    <mergeCell ref="L41:L42"/>
    <mergeCell ref="E44:E47"/>
    <mergeCell ref="A62:O62"/>
    <mergeCell ref="M35:M37"/>
    <mergeCell ref="A44:A47"/>
    <mergeCell ref="B44:B47"/>
    <mergeCell ref="C44:C47"/>
    <mergeCell ref="D44:D47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A63:J63"/>
    <mergeCell ref="A64:A66"/>
    <mergeCell ref="G64:I64"/>
    <mergeCell ref="J64:L64"/>
    <mergeCell ref="M64:O64"/>
    <mergeCell ref="N65:N66"/>
    <mergeCell ref="M65:M66"/>
    <mergeCell ref="E81:K81"/>
    <mergeCell ref="B403:D403"/>
    <mergeCell ref="E403:F403"/>
    <mergeCell ref="G403:I403"/>
    <mergeCell ref="J403:L403"/>
    <mergeCell ref="O65:O66"/>
    <mergeCell ref="A77:O77"/>
    <mergeCell ref="A78:O78"/>
    <mergeCell ref="A79:K79"/>
    <mergeCell ref="E80:K80"/>
    <mergeCell ref="G65:G66"/>
    <mergeCell ref="H65:I65"/>
    <mergeCell ref="J65:J66"/>
    <mergeCell ref="A95:L95"/>
    <mergeCell ref="A88:D88"/>
    <mergeCell ref="E88:G88"/>
    <mergeCell ref="H88:L88"/>
    <mergeCell ref="F404:F405"/>
    <mergeCell ref="G404:G405"/>
    <mergeCell ref="H404:I404"/>
    <mergeCell ref="J404:J405"/>
    <mergeCell ref="A104:A107"/>
    <mergeCell ref="B104:B107"/>
    <mergeCell ref="K101:K102"/>
    <mergeCell ref="A99:J99"/>
    <mergeCell ref="G101:G102"/>
    <mergeCell ref="B100:D101"/>
    <mergeCell ref="E100:F101"/>
    <mergeCell ref="G100:I100"/>
    <mergeCell ref="J100:L100"/>
    <mergeCell ref="A401:L401"/>
    <mergeCell ref="A402:J402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A89:D89"/>
    <mergeCell ref="E89:G89"/>
    <mergeCell ref="H89:L89"/>
    <mergeCell ref="A90:D90"/>
    <mergeCell ref="E90:G90"/>
    <mergeCell ref="H90:L90"/>
    <mergeCell ref="A91:D91"/>
    <mergeCell ref="A87:I87"/>
    <mergeCell ref="E93:G93"/>
    <mergeCell ref="H93:L93"/>
    <mergeCell ref="A93:D93"/>
    <mergeCell ref="K241:K242"/>
    <mergeCell ref="L241:L242"/>
    <mergeCell ref="A246:O246"/>
    <mergeCell ref="E248:F249"/>
    <mergeCell ref="G248:I248"/>
    <mergeCell ref="J248:L248"/>
    <mergeCell ref="E91:G91"/>
    <mergeCell ref="A163:L163"/>
    <mergeCell ref="A396:O396"/>
    <mergeCell ref="L101:L102"/>
    <mergeCell ref="M341:N341"/>
    <mergeCell ref="D172:D175"/>
    <mergeCell ref="E172:E175"/>
    <mergeCell ref="F172:F175"/>
    <mergeCell ref="A229:D229"/>
    <mergeCell ref="E229:G229"/>
    <mergeCell ref="H229:L229"/>
    <mergeCell ref="A219:O219"/>
    <mergeCell ref="A220:K220"/>
    <mergeCell ref="E221:K221"/>
    <mergeCell ref="E222:K222"/>
    <mergeCell ref="E223:K223"/>
    <mergeCell ref="D108:D111"/>
    <mergeCell ref="E108:E111"/>
    <mergeCell ref="N398:N400"/>
    <mergeCell ref="A399:L399"/>
    <mergeCell ref="A244:A245"/>
    <mergeCell ref="B244:B245"/>
    <mergeCell ref="C244:C245"/>
    <mergeCell ref="D244:D245"/>
    <mergeCell ref="E244:E245"/>
    <mergeCell ref="F244:F245"/>
    <mergeCell ref="M248:O248"/>
    <mergeCell ref="G249:G250"/>
    <mergeCell ref="H249:I249"/>
    <mergeCell ref="J249:J250"/>
    <mergeCell ref="K249:K250"/>
    <mergeCell ref="L249:L250"/>
    <mergeCell ref="M249:M250"/>
    <mergeCell ref="N249:N250"/>
    <mergeCell ref="A398:L398"/>
    <mergeCell ref="M398:M400"/>
    <mergeCell ref="A260:K260"/>
    <mergeCell ref="B274:D274"/>
    <mergeCell ref="E274:I274"/>
    <mergeCell ref="A276:L276"/>
    <mergeCell ref="B270:D270"/>
    <mergeCell ref="E270:I270"/>
    <mergeCell ref="O249:O250"/>
    <mergeCell ref="A365:J365"/>
    <mergeCell ref="E341:F342"/>
    <mergeCell ref="A164:L164"/>
    <mergeCell ref="A166:L166"/>
    <mergeCell ref="A167:J167"/>
    <mergeCell ref="A168:A170"/>
    <mergeCell ref="M204:O204"/>
    <mergeCell ref="G205:G206"/>
    <mergeCell ref="H205:I205"/>
    <mergeCell ref="J205:J206"/>
    <mergeCell ref="K205:K206"/>
    <mergeCell ref="L205:L206"/>
    <mergeCell ref="M205:M206"/>
    <mergeCell ref="N205:N206"/>
    <mergeCell ref="O205:O206"/>
    <mergeCell ref="A172:A175"/>
    <mergeCell ref="B172:B175"/>
    <mergeCell ref="C172:C175"/>
    <mergeCell ref="A203:J203"/>
    <mergeCell ref="A204:A206"/>
    <mergeCell ref="B204:D205"/>
    <mergeCell ref="E204:F205"/>
    <mergeCell ref="G204:I204"/>
    <mergeCell ref="J204:L204"/>
    <mergeCell ref="G168:I168"/>
    <mergeCell ref="J168:L168"/>
    <mergeCell ref="A162:D162"/>
    <mergeCell ref="E162:G162"/>
    <mergeCell ref="H162:L162"/>
    <mergeCell ref="A218:O218"/>
    <mergeCell ref="M235:M237"/>
    <mergeCell ref="N235:N237"/>
    <mergeCell ref="A236:L236"/>
    <mergeCell ref="A230:D230"/>
    <mergeCell ref="E230:G230"/>
    <mergeCell ref="H230:L230"/>
    <mergeCell ref="A202:O202"/>
    <mergeCell ref="A225:K225"/>
    <mergeCell ref="A226:K226"/>
    <mergeCell ref="A227:K227"/>
    <mergeCell ref="A228:I228"/>
    <mergeCell ref="A224:F224"/>
    <mergeCell ref="B168:D169"/>
    <mergeCell ref="E168:F169"/>
    <mergeCell ref="G169:G170"/>
    <mergeCell ref="H169:I169"/>
    <mergeCell ref="J169:J170"/>
    <mergeCell ref="A238:L238"/>
    <mergeCell ref="A239:J239"/>
    <mergeCell ref="A235:L235"/>
    <mergeCell ref="E233:G233"/>
    <mergeCell ref="H233:L233"/>
    <mergeCell ref="A233:D233"/>
    <mergeCell ref="A234:D234"/>
    <mergeCell ref="E234:G234"/>
    <mergeCell ref="H234:L234"/>
    <mergeCell ref="A271:A272"/>
    <mergeCell ref="B271:D271"/>
    <mergeCell ref="E271:I271"/>
    <mergeCell ref="B272:D272"/>
    <mergeCell ref="E272:I272"/>
    <mergeCell ref="E269:I269"/>
    <mergeCell ref="G290:G291"/>
    <mergeCell ref="H290:I290"/>
    <mergeCell ref="M290:M291"/>
    <mergeCell ref="J290:J291"/>
    <mergeCell ref="K290:K291"/>
    <mergeCell ref="L290:L291"/>
    <mergeCell ref="G289:I289"/>
    <mergeCell ref="J289:L289"/>
    <mergeCell ref="M289:O289"/>
    <mergeCell ref="A281:A283"/>
    <mergeCell ref="B281:D282"/>
    <mergeCell ref="E281:F282"/>
    <mergeCell ref="G281:I281"/>
    <mergeCell ref="J281:L281"/>
    <mergeCell ref="G282:G283"/>
    <mergeCell ref="H282:I282"/>
    <mergeCell ref="J282:J283"/>
    <mergeCell ref="K282:K283"/>
    <mergeCell ref="E318:K318"/>
    <mergeCell ref="E319:K319"/>
    <mergeCell ref="E320:K320"/>
    <mergeCell ref="A315:O315"/>
    <mergeCell ref="A317:K317"/>
    <mergeCell ref="M276:M278"/>
    <mergeCell ref="N276:N278"/>
    <mergeCell ref="A277:L277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E289:F290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431:O431"/>
    <mergeCell ref="A331:A332"/>
    <mergeCell ref="B331:D331"/>
    <mergeCell ref="E331:I331"/>
    <mergeCell ref="B332:D332"/>
    <mergeCell ref="E332:I332"/>
    <mergeCell ref="A425:L425"/>
    <mergeCell ref="A322:F322"/>
    <mergeCell ref="A323:K323"/>
    <mergeCell ref="A324:K324"/>
    <mergeCell ref="A325:K325"/>
    <mergeCell ref="A326:I326"/>
    <mergeCell ref="A426:L426"/>
    <mergeCell ref="A341:A343"/>
    <mergeCell ref="B341:D342"/>
    <mergeCell ref="E330:I330"/>
    <mergeCell ref="A340:J340"/>
    <mergeCell ref="A427:L427"/>
    <mergeCell ref="A428:O428"/>
    <mergeCell ref="A429:O429"/>
    <mergeCell ref="A430:O430"/>
    <mergeCell ref="A420:O420"/>
    <mergeCell ref="A421:L421"/>
    <mergeCell ref="A422:L422"/>
    <mergeCell ref="A423:L423"/>
    <mergeCell ref="A424:L424"/>
    <mergeCell ref="E321:K321"/>
    <mergeCell ref="A419:O419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M336:M338"/>
    <mergeCell ref="N336:N338"/>
    <mergeCell ref="A367:A369"/>
    <mergeCell ref="B367:D368"/>
    <mergeCell ref="E367:F368"/>
    <mergeCell ref="G367:I367"/>
    <mergeCell ref="J367:L367"/>
    <mergeCell ref="M367:O367"/>
    <mergeCell ref="M342:M343"/>
    <mergeCell ref="N342:N343"/>
    <mergeCell ref="K404:K405"/>
    <mergeCell ref="L404:L405"/>
    <mergeCell ref="L282:L283"/>
    <mergeCell ref="M40:N40"/>
    <mergeCell ref="M41:M42"/>
    <mergeCell ref="N41:N42"/>
    <mergeCell ref="A148:K148"/>
    <mergeCell ref="E149:K149"/>
    <mergeCell ref="E150:K150"/>
    <mergeCell ref="E151:K151"/>
    <mergeCell ref="L134:L135"/>
    <mergeCell ref="B133:D134"/>
    <mergeCell ref="E133:F134"/>
    <mergeCell ref="G133:I133"/>
    <mergeCell ref="J133:L133"/>
    <mergeCell ref="M240:N240"/>
    <mergeCell ref="M241:M242"/>
    <mergeCell ref="N241:N24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P64:Q64"/>
    <mergeCell ref="P65:P66"/>
    <mergeCell ref="Q65:Q66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A133:A135"/>
    <mergeCell ref="H101:I101"/>
    <mergeCell ref="J101:J102"/>
    <mergeCell ref="K134:K135"/>
    <mergeCell ref="P248:Q248"/>
    <mergeCell ref="P249:P250"/>
    <mergeCell ref="Q249:Q250"/>
    <mergeCell ref="P204:Q204"/>
    <mergeCell ref="P205:P206"/>
    <mergeCell ref="Q205:Q206"/>
    <mergeCell ref="P289:Q289"/>
    <mergeCell ref="P290:P291"/>
    <mergeCell ref="Q290:Q291"/>
    <mergeCell ref="N169:N170"/>
    <mergeCell ref="M163:M165"/>
    <mergeCell ref="N163:N165"/>
    <mergeCell ref="A146:O146"/>
    <mergeCell ref="A147:O147"/>
    <mergeCell ref="A160:D160"/>
    <mergeCell ref="E160:G160"/>
    <mergeCell ref="H160:L160"/>
    <mergeCell ref="A161:D161"/>
    <mergeCell ref="E161:G161"/>
    <mergeCell ref="H161:L161"/>
    <mergeCell ref="K169:K170"/>
    <mergeCell ref="L169:L170"/>
    <mergeCell ref="A158:D158"/>
    <mergeCell ref="E158:G158"/>
    <mergeCell ref="H158:L158"/>
    <mergeCell ref="A159:D159"/>
    <mergeCell ref="E159:G159"/>
    <mergeCell ref="H159:L159"/>
    <mergeCell ref="A152:F152"/>
    <mergeCell ref="A153:K153"/>
    <mergeCell ref="A154:K154"/>
    <mergeCell ref="A155:K155"/>
    <mergeCell ref="A156:I156"/>
    <mergeCell ref="A231:D231"/>
    <mergeCell ref="E231:G231"/>
    <mergeCell ref="H231:L231"/>
    <mergeCell ref="A232:D232"/>
    <mergeCell ref="E232:G232"/>
    <mergeCell ref="H232:L232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F345:F347"/>
    <mergeCell ref="G341:I341"/>
    <mergeCell ref="J341:L341"/>
    <mergeCell ref="G342:G343"/>
    <mergeCell ref="H342:I342"/>
    <mergeCell ref="J342:J343"/>
    <mergeCell ref="A348:A350"/>
    <mergeCell ref="A157:D157"/>
    <mergeCell ref="E157:G157"/>
    <mergeCell ref="H157:L157"/>
    <mergeCell ref="C104:C107"/>
    <mergeCell ref="D104:D107"/>
    <mergeCell ref="E104:E107"/>
    <mergeCell ref="F104:F107"/>
    <mergeCell ref="A108:A111"/>
    <mergeCell ref="B108:B111"/>
    <mergeCell ref="C108:C111"/>
    <mergeCell ref="F108:F111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M404:M405"/>
    <mergeCell ref="N404:N405"/>
    <mergeCell ref="A407:A408"/>
    <mergeCell ref="B407:B408"/>
    <mergeCell ref="C407:C408"/>
    <mergeCell ref="D407:D408"/>
    <mergeCell ref="E407:E408"/>
    <mergeCell ref="F407:F408"/>
    <mergeCell ref="P412:P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B404:B405"/>
    <mergeCell ref="C404:C405"/>
    <mergeCell ref="D404:D405"/>
    <mergeCell ref="A403:A405"/>
    <mergeCell ref="M403:N403"/>
    <mergeCell ref="E404:E405"/>
    <mergeCell ref="F415:F416"/>
    <mergeCell ref="M412:M413"/>
    <mergeCell ref="N412:N413"/>
    <mergeCell ref="O412:O413"/>
    <mergeCell ref="P411:Q411"/>
    <mergeCell ref="F412:F413"/>
    <mergeCell ref="G412:G413"/>
    <mergeCell ref="H412:I412"/>
    <mergeCell ref="J412:J413"/>
    <mergeCell ref="Q412:Q413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A395:D395"/>
    <mergeCell ref="E395:G395"/>
    <mergeCell ref="H395:L395"/>
    <mergeCell ref="A389:I389"/>
    <mergeCell ref="A390:D390"/>
    <mergeCell ref="E390:G390"/>
    <mergeCell ref="H390:L390"/>
    <mergeCell ref="A391:D391"/>
    <mergeCell ref="E391:G391"/>
    <mergeCell ref="H391:L391"/>
    <mergeCell ref="A392:D392"/>
    <mergeCell ref="E392:G392"/>
    <mergeCell ref="H392:L392"/>
    <mergeCell ref="H393:L393"/>
    <mergeCell ref="A394:D394"/>
    <mergeCell ref="E394:G394"/>
    <mergeCell ref="H394:L394"/>
    <mergeCell ref="B348:B350"/>
    <mergeCell ref="C348:C350"/>
    <mergeCell ref="D348:D350"/>
    <mergeCell ref="E348:E350"/>
    <mergeCell ref="D56:D59"/>
    <mergeCell ref="E56:E59"/>
    <mergeCell ref="F56:F59"/>
    <mergeCell ref="A393:D393"/>
    <mergeCell ref="E393:G393"/>
    <mergeCell ref="A380:O380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A335:L335"/>
    <mergeCell ref="A336:L336"/>
    <mergeCell ref="A338:L338"/>
    <mergeCell ref="A339:J339"/>
    <mergeCell ref="K342:K343"/>
    <mergeCell ref="L342:L343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3:AE546"/>
  <sheetViews>
    <sheetView view="pageBreakPreview" topLeftCell="A381" zoomScale="80" zoomScaleSheetLayoutView="80" workbookViewId="0">
      <selection activeCell="A397" sqref="A397"/>
    </sheetView>
  </sheetViews>
  <sheetFormatPr defaultRowHeight="18.75"/>
  <cols>
    <col min="1" max="1" width="35.85546875" style="3" customWidth="1"/>
    <col min="2" max="2" width="22.85546875" style="3" customWidth="1"/>
    <col min="3" max="3" width="19.42578125" style="3" customWidth="1"/>
    <col min="4" max="4" width="20.5703125" style="3" customWidth="1"/>
    <col min="5" max="5" width="26.5703125" style="3" customWidth="1"/>
    <col min="6" max="6" width="9.28515625" style="3" customWidth="1"/>
    <col min="7" max="7" width="36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6" style="3" customWidth="1"/>
    <col min="15" max="15" width="12.7109375" style="3" customWidth="1"/>
    <col min="16" max="16" width="14.140625" style="3" customWidth="1"/>
    <col min="17" max="17" width="16.42578125" style="3" customWidth="1"/>
    <col min="18" max="16384" width="9.140625" style="3"/>
  </cols>
  <sheetData>
    <row r="3" spans="1:16">
      <c r="L3" s="3" t="s">
        <v>456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79" t="s">
        <v>163</v>
      </c>
      <c r="M15" s="479"/>
      <c r="N15" s="480" t="s">
        <v>314</v>
      </c>
      <c r="O15" s="48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92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148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408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7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52.5" customHeight="1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211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52.5" customHeight="1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93.75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52.5" customHeight="1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93.75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0.75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52.5" customHeight="1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93.75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0.75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479</v>
      </c>
      <c r="K68" s="10">
        <v>479</v>
      </c>
      <c r="L68" s="10">
        <v>479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48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131.25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32</v>
      </c>
      <c r="K70" s="10">
        <v>32</v>
      </c>
      <c r="L70" s="10">
        <v>32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3</v>
      </c>
      <c r="R70" s="3" t="s">
        <v>335</v>
      </c>
    </row>
    <row r="71" spans="1:18" ht="105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4</v>
      </c>
      <c r="K71" s="10">
        <v>4</v>
      </c>
      <c r="L71" s="10">
        <v>4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336</v>
      </c>
    </row>
    <row r="72" spans="1:18" ht="112.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0.25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2</v>
      </c>
      <c r="K73" s="10">
        <v>2</v>
      </c>
      <c r="L73" s="10">
        <v>2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333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517</v>
      </c>
      <c r="K76" s="10">
        <f>SUM(K68:K75)</f>
        <v>517</v>
      </c>
      <c r="L76" s="10">
        <f>SUM(L68:L75)</f>
        <v>517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52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2" t="s">
        <v>409</v>
      </c>
      <c r="B85" s="442"/>
      <c r="C85" s="442"/>
      <c r="D85" s="442"/>
      <c r="E85" s="442"/>
      <c r="F85" s="442"/>
      <c r="G85" s="442"/>
      <c r="H85" s="442"/>
      <c r="I85" s="442"/>
      <c r="J85" s="442"/>
      <c r="K85" s="442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6"/>
      <c r="N88" s="6"/>
      <c r="O88" s="6"/>
      <c r="P88" s="6"/>
    </row>
    <row r="89" spans="1:16">
      <c r="A89" s="385">
        <v>1</v>
      </c>
      <c r="B89" s="385"/>
      <c r="C89" s="385"/>
      <c r="D89" s="385"/>
      <c r="E89" s="383">
        <v>2</v>
      </c>
      <c r="F89" s="388"/>
      <c r="G89" s="384"/>
      <c r="H89" s="389">
        <v>3</v>
      </c>
      <c r="I89" s="389"/>
      <c r="J89" s="389"/>
      <c r="K89" s="389"/>
      <c r="L89" s="389"/>
    </row>
    <row r="90" spans="1:16" ht="57.75" customHeight="1">
      <c r="A90" s="390" t="s">
        <v>374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63.75" customHeight="1">
      <c r="A91" s="390" t="s">
        <v>374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57.75" customHeight="1">
      <c r="A92" s="390" t="s">
        <v>374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54.75" customHeight="1">
      <c r="A93" s="390" t="s">
        <v>375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100.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7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94.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93.75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94.5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93.75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94.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93.75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94.5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93.75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94.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93.75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98.2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7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404</v>
      </c>
      <c r="K137" s="10">
        <v>404</v>
      </c>
      <c r="L137" s="10">
        <v>404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40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84" customHeight="1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8</v>
      </c>
      <c r="K139" s="10">
        <v>8</v>
      </c>
      <c r="L139" s="10">
        <v>8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1</v>
      </c>
      <c r="R139" s="3" t="s">
        <v>335</v>
      </c>
    </row>
    <row r="140" spans="1:18" ht="112.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96.75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1</v>
      </c>
      <c r="K141" s="10">
        <v>1</v>
      </c>
      <c r="L141" s="10">
        <v>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334</v>
      </c>
    </row>
    <row r="142" spans="1:18" ht="84.75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7</v>
      </c>
      <c r="K142" s="10">
        <v>7</v>
      </c>
      <c r="L142" s="10">
        <v>7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1</v>
      </c>
      <c r="R142" s="3" t="s">
        <v>333</v>
      </c>
    </row>
    <row r="143" spans="1:18" ht="37.5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337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420</v>
      </c>
      <c r="K145" s="10">
        <f>SUM(K137:K144)</f>
        <v>420</v>
      </c>
      <c r="L145" s="10">
        <f>SUM(L137:L144)</f>
        <v>420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42</v>
      </c>
    </row>
    <row r="146" spans="1:17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6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2" t="s">
        <v>410</v>
      </c>
      <c r="B154" s="442"/>
      <c r="C154" s="442"/>
      <c r="D154" s="442"/>
      <c r="E154" s="442"/>
      <c r="F154" s="442"/>
      <c r="G154" s="442"/>
      <c r="H154" s="442"/>
      <c r="I154" s="442"/>
      <c r="J154" s="442"/>
      <c r="K154" s="442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>
      <c r="A158" s="385">
        <v>1</v>
      </c>
      <c r="B158" s="385"/>
      <c r="C158" s="385"/>
      <c r="D158" s="385"/>
      <c r="E158" s="383">
        <v>2</v>
      </c>
      <c r="F158" s="388"/>
      <c r="G158" s="384"/>
      <c r="H158" s="389">
        <v>3</v>
      </c>
      <c r="I158" s="389"/>
      <c r="J158" s="389"/>
      <c r="K158" s="389"/>
      <c r="L158" s="389"/>
    </row>
    <row r="159" spans="1:17" ht="57.75" customHeight="1">
      <c r="A159" s="390" t="s">
        <v>374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63.75" customHeight="1">
      <c r="A160" s="390" t="s">
        <v>374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57.75" customHeight="1">
      <c r="A161" s="390" t="s">
        <v>374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57.75" customHeight="1">
      <c r="A162" s="390" t="s">
        <v>375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90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7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94.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94.5">
      <c r="A173" s="374"/>
      <c r="B173" s="377"/>
      <c r="C173" s="377"/>
      <c r="D173" s="377"/>
      <c r="E173" s="377"/>
      <c r="F173" s="380"/>
      <c r="G173" s="11" t="s">
        <v>424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74"/>
      <c r="B174" s="377"/>
      <c r="C174" s="377"/>
      <c r="D174" s="377"/>
      <c r="E174" s="377"/>
      <c r="F174" s="380"/>
      <c r="G174" s="11" t="s">
        <v>420</v>
      </c>
      <c r="H174" s="211" t="s">
        <v>421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94.5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93.75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47.25" customHeight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94.5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94.5" hidden="1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93.75" hidden="1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47.25" hidden="1" customHeight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94.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94.5" hidden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93.75" hidden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47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47.2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47.2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47.2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47.2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47.2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47.2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47.2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47.2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47.2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47.2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47.2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47.2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47.2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47.2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 ht="18.75" customHeight="1">
      <c r="A202" s="415"/>
      <c r="B202" s="415"/>
      <c r="C202" s="415"/>
      <c r="D202" s="415"/>
      <c r="E202" s="415"/>
      <c r="F202" s="415"/>
      <c r="G202" s="415"/>
      <c r="H202" s="415"/>
      <c r="I202" s="415"/>
      <c r="J202" s="415"/>
      <c r="K202" s="415"/>
      <c r="L202" s="415"/>
      <c r="M202" s="415"/>
      <c r="N202" s="415"/>
      <c r="O202" s="415"/>
      <c r="P202" s="6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7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44</v>
      </c>
      <c r="K208" s="10">
        <v>44</v>
      </c>
      <c r="L208" s="10">
        <v>44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4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2">J209</f>
        <v>0</v>
      </c>
      <c r="L209" s="10">
        <f t="shared" ref="L209:L213" si="3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4">J209*0.1</f>
        <v>0</v>
      </c>
    </row>
    <row r="210" spans="1:18" ht="131.2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f t="shared" si="2"/>
        <v>0</v>
      </c>
      <c r="L210" s="10">
        <f t="shared" si="3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4"/>
        <v>0</v>
      </c>
    </row>
    <row r="211" spans="1:18" ht="131.2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f t="shared" si="2"/>
        <v>0</v>
      </c>
      <c r="L211" s="10">
        <f t="shared" si="3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4"/>
        <v>0</v>
      </c>
    </row>
    <row r="212" spans="1:18" ht="93.75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0">
        <v>1</v>
      </c>
      <c r="K212" s="10">
        <v>1</v>
      </c>
      <c r="L212" s="10">
        <v>1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4"/>
        <v>0</v>
      </c>
      <c r="R212" s="3" t="s">
        <v>334</v>
      </c>
    </row>
    <row r="213" spans="1:18" ht="131.2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f t="shared" si="2"/>
        <v>0</v>
      </c>
      <c r="L213" s="10">
        <f t="shared" si="3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4"/>
        <v>0</v>
      </c>
      <c r="R213" s="3" t="s">
        <v>333</v>
      </c>
    </row>
    <row r="214" spans="1:18" ht="37.5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4"/>
        <v>0</v>
      </c>
      <c r="R214" s="3" t="s">
        <v>338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4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45</v>
      </c>
      <c r="K216" s="10">
        <f>SUM(K208:K215)</f>
        <v>45</v>
      </c>
      <c r="L216" s="10">
        <f>SUM(L208:L215)</f>
        <v>45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5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982</v>
      </c>
      <c r="K217" s="10">
        <f>K76+K145+K216</f>
        <v>982</v>
      </c>
      <c r="L217" s="10">
        <f>L76+L145+L216</f>
        <v>982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98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2" t="s">
        <v>411</v>
      </c>
      <c r="B226" s="442"/>
      <c r="C226" s="442"/>
      <c r="D226" s="442"/>
      <c r="E226" s="442"/>
      <c r="F226" s="442"/>
      <c r="G226" s="442"/>
      <c r="H226" s="442"/>
      <c r="I226" s="442"/>
      <c r="J226" s="442"/>
      <c r="K226" s="442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6"/>
      <c r="N229" s="6"/>
      <c r="O229" s="6"/>
      <c r="P229" s="6"/>
    </row>
    <row r="230" spans="1:16">
      <c r="A230" s="385">
        <v>1</v>
      </c>
      <c r="B230" s="385"/>
      <c r="C230" s="385"/>
      <c r="D230" s="385"/>
      <c r="E230" s="383">
        <v>2</v>
      </c>
      <c r="F230" s="388"/>
      <c r="G230" s="384"/>
      <c r="H230" s="389">
        <v>3</v>
      </c>
      <c r="I230" s="389"/>
      <c r="J230" s="389"/>
      <c r="K230" s="389"/>
      <c r="L230" s="389"/>
    </row>
    <row r="231" spans="1:16" ht="57.75" customHeight="1">
      <c r="A231" s="390" t="s">
        <v>374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63.75" customHeight="1">
      <c r="A232" s="390" t="s">
        <v>374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57.75" customHeight="1">
      <c r="A233" s="390" t="s">
        <v>374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62.25" customHeight="1">
      <c r="A234" s="390" t="s">
        <v>375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42" hidden="1" customHeight="1">
      <c r="A235" s="424" t="s">
        <v>94</v>
      </c>
      <c r="B235" s="424"/>
      <c r="C235" s="424"/>
      <c r="D235" s="424"/>
      <c r="E235" s="424"/>
      <c r="F235" s="424"/>
      <c r="G235" s="424"/>
      <c r="H235" s="424"/>
      <c r="I235" s="424"/>
      <c r="J235" s="424"/>
      <c r="K235" s="424"/>
      <c r="L235" s="424"/>
      <c r="M235" s="409" t="s">
        <v>179</v>
      </c>
      <c r="N235" s="389" t="s">
        <v>187</v>
      </c>
      <c r="O235" s="6"/>
      <c r="P235" s="6"/>
    </row>
    <row r="236" spans="1:16" ht="18.75" hidden="1" customHeight="1">
      <c r="A236" s="411" t="s">
        <v>7</v>
      </c>
      <c r="B236" s="411"/>
      <c r="C236" s="411"/>
      <c r="D236" s="411"/>
      <c r="E236" s="411"/>
      <c r="F236" s="411"/>
      <c r="G236" s="411"/>
      <c r="H236" s="411"/>
      <c r="I236" s="411"/>
      <c r="J236" s="411"/>
      <c r="K236" s="411"/>
      <c r="L236" s="411"/>
      <c r="M236" s="410"/>
      <c r="N236" s="389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10"/>
      <c r="N237" s="389"/>
      <c r="O237" s="6"/>
      <c r="P237" s="6"/>
    </row>
    <row r="238" spans="1:16" hidden="1">
      <c r="A238" s="411" t="s">
        <v>9</v>
      </c>
      <c r="B238" s="411"/>
      <c r="C238" s="411"/>
      <c r="D238" s="411"/>
      <c r="E238" s="411"/>
      <c r="F238" s="411"/>
      <c r="G238" s="411"/>
      <c r="H238" s="411"/>
      <c r="I238" s="411"/>
      <c r="J238" s="411"/>
      <c r="K238" s="411"/>
      <c r="L238" s="411"/>
      <c r="M238" s="6"/>
      <c r="N238" s="9"/>
      <c r="O238" s="6"/>
      <c r="P238" s="6"/>
    </row>
    <row r="239" spans="1:16" hidden="1">
      <c r="A239" s="423" t="s">
        <v>115</v>
      </c>
      <c r="B239" s="423"/>
      <c r="C239" s="423"/>
      <c r="D239" s="423"/>
      <c r="E239" s="423"/>
      <c r="F239" s="423"/>
      <c r="G239" s="423"/>
      <c r="H239" s="423"/>
      <c r="I239" s="423"/>
      <c r="J239" s="423"/>
      <c r="K239" s="6"/>
      <c r="L239" s="6"/>
      <c r="M239" s="6"/>
      <c r="N239" s="9"/>
      <c r="O239" s="6"/>
      <c r="P239" s="6"/>
    </row>
    <row r="240" spans="1:16" ht="36.75" hidden="1" customHeight="1">
      <c r="A240" s="385" t="s">
        <v>10</v>
      </c>
      <c r="B240" s="385" t="s">
        <v>11</v>
      </c>
      <c r="C240" s="385"/>
      <c r="D240" s="385"/>
      <c r="E240" s="385" t="s">
        <v>12</v>
      </c>
      <c r="F240" s="385"/>
      <c r="G240" s="385" t="s">
        <v>13</v>
      </c>
      <c r="H240" s="385"/>
      <c r="I240" s="385"/>
      <c r="J240" s="385" t="s">
        <v>14</v>
      </c>
      <c r="K240" s="385"/>
      <c r="L240" s="385"/>
      <c r="M240" s="383" t="s">
        <v>164</v>
      </c>
      <c r="N240" s="384"/>
      <c r="O240" s="6"/>
      <c r="P240" s="6"/>
    </row>
    <row r="241" spans="1:17" ht="59.25" hidden="1" customHeight="1">
      <c r="A241" s="386"/>
      <c r="B241" s="385"/>
      <c r="C241" s="385"/>
      <c r="D241" s="385"/>
      <c r="E241" s="385"/>
      <c r="F241" s="385"/>
      <c r="G241" s="385" t="s">
        <v>15</v>
      </c>
      <c r="H241" s="385" t="s">
        <v>16</v>
      </c>
      <c r="I241" s="385"/>
      <c r="J241" s="385" t="s">
        <v>209</v>
      </c>
      <c r="K241" s="385" t="s">
        <v>210</v>
      </c>
      <c r="L241" s="385" t="s">
        <v>211</v>
      </c>
      <c r="M241" s="389" t="s">
        <v>165</v>
      </c>
      <c r="N241" s="385" t="s">
        <v>166</v>
      </c>
      <c r="O241" s="6"/>
      <c r="P241" s="6"/>
    </row>
    <row r="242" spans="1:17" ht="75" hidden="1" customHeight="1">
      <c r="A242" s="386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86"/>
      <c r="H242" s="10" t="s">
        <v>22</v>
      </c>
      <c r="I242" s="10" t="s">
        <v>23</v>
      </c>
      <c r="J242" s="385"/>
      <c r="K242" s="385"/>
      <c r="L242" s="386"/>
      <c r="M242" s="389"/>
      <c r="N242" s="385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16" t="s">
        <v>119</v>
      </c>
      <c r="B244" s="408" t="s">
        <v>119</v>
      </c>
      <c r="C244" s="408" t="s">
        <v>119</v>
      </c>
      <c r="D244" s="408" t="s">
        <v>119</v>
      </c>
      <c r="E244" s="408" t="s">
        <v>119</v>
      </c>
      <c r="F244" s="408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41.75" hidden="1">
      <c r="A245" s="417"/>
      <c r="B245" s="418"/>
      <c r="C245" s="418"/>
      <c r="D245" s="418"/>
      <c r="E245" s="418"/>
      <c r="F245" s="418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15"/>
      <c r="B246" s="415"/>
      <c r="C246" s="415"/>
      <c r="D246" s="415"/>
      <c r="E246" s="415"/>
      <c r="F246" s="415"/>
      <c r="G246" s="415"/>
      <c r="H246" s="415"/>
      <c r="I246" s="415"/>
      <c r="J246" s="415"/>
      <c r="K246" s="415"/>
      <c r="L246" s="415"/>
      <c r="M246" s="415"/>
      <c r="N246" s="415"/>
      <c r="O246" s="415"/>
      <c r="P246" s="6"/>
    </row>
    <row r="247" spans="1:17" hidden="1">
      <c r="A247" s="411" t="s">
        <v>183</v>
      </c>
      <c r="B247" s="411"/>
      <c r="C247" s="411"/>
      <c r="D247" s="411"/>
      <c r="E247" s="411"/>
      <c r="F247" s="411"/>
      <c r="G247" s="411"/>
      <c r="H247" s="411"/>
      <c r="I247" s="411"/>
      <c r="J247" s="411"/>
      <c r="K247" s="6"/>
      <c r="L247" s="6"/>
      <c r="M247" s="6"/>
      <c r="N247" s="6"/>
      <c r="O247" s="6"/>
      <c r="P247" s="6"/>
    </row>
    <row r="248" spans="1:17" ht="42" hidden="1" customHeight="1">
      <c r="A248" s="385" t="s">
        <v>10</v>
      </c>
      <c r="B248" s="385" t="s">
        <v>11</v>
      </c>
      <c r="C248" s="385"/>
      <c r="D248" s="385"/>
      <c r="E248" s="385" t="s">
        <v>12</v>
      </c>
      <c r="F248" s="385"/>
      <c r="G248" s="385" t="s">
        <v>24</v>
      </c>
      <c r="H248" s="385"/>
      <c r="I248" s="385"/>
      <c r="J248" s="385" t="s">
        <v>25</v>
      </c>
      <c r="K248" s="385"/>
      <c r="L248" s="385"/>
      <c r="M248" s="385" t="s">
        <v>26</v>
      </c>
      <c r="N248" s="385"/>
      <c r="O248" s="385"/>
      <c r="P248" s="383" t="s">
        <v>164</v>
      </c>
      <c r="Q248" s="384"/>
    </row>
    <row r="249" spans="1:17" ht="55.5" hidden="1" customHeight="1">
      <c r="A249" s="386"/>
      <c r="B249" s="385"/>
      <c r="C249" s="385"/>
      <c r="D249" s="385"/>
      <c r="E249" s="385"/>
      <c r="F249" s="385"/>
      <c r="G249" s="385" t="s">
        <v>27</v>
      </c>
      <c r="H249" s="385" t="s">
        <v>16</v>
      </c>
      <c r="I249" s="385"/>
      <c r="J249" s="385" t="s">
        <v>209</v>
      </c>
      <c r="K249" s="385" t="s">
        <v>210</v>
      </c>
      <c r="L249" s="385" t="s">
        <v>211</v>
      </c>
      <c r="M249" s="385" t="s">
        <v>209</v>
      </c>
      <c r="N249" s="385" t="s">
        <v>210</v>
      </c>
      <c r="O249" s="385" t="s">
        <v>211</v>
      </c>
      <c r="P249" s="389" t="s">
        <v>165</v>
      </c>
      <c r="Q249" s="385" t="s">
        <v>166</v>
      </c>
    </row>
    <row r="250" spans="1:17" ht="75" hidden="1" customHeight="1">
      <c r="A250" s="386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386"/>
      <c r="H250" s="10" t="s">
        <v>28</v>
      </c>
      <c r="I250" s="10" t="s">
        <v>23</v>
      </c>
      <c r="J250" s="385"/>
      <c r="K250" s="385"/>
      <c r="L250" s="386"/>
      <c r="M250" s="385"/>
      <c r="N250" s="385"/>
      <c r="O250" s="386"/>
      <c r="P250" s="389"/>
      <c r="Q250" s="385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231</v>
      </c>
      <c r="B252" s="43" t="s">
        <v>329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131.25" hidden="1">
      <c r="A253" s="26" t="s">
        <v>330</v>
      </c>
      <c r="B253" s="10" t="s">
        <v>97</v>
      </c>
      <c r="C253" s="10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5">J253*0.05</f>
        <v>0</v>
      </c>
    </row>
    <row r="254" spans="1:17" ht="56.25" hidden="1">
      <c r="A254" s="26" t="s">
        <v>232</v>
      </c>
      <c r="B254" s="43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131.25" hidden="1">
      <c r="A255" s="2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5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5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/>
      <c r="P258" s="6"/>
    </row>
    <row r="259" spans="1:17" hidden="1">
      <c r="A259" s="411" t="s">
        <v>35</v>
      </c>
      <c r="B259" s="411"/>
      <c r="C259" s="411"/>
      <c r="D259" s="411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6"/>
    </row>
    <row r="260" spans="1:17" hidden="1">
      <c r="A260" s="385" t="s">
        <v>36</v>
      </c>
      <c r="B260" s="385"/>
      <c r="C260" s="385"/>
      <c r="D260" s="385"/>
      <c r="E260" s="385"/>
      <c r="F260" s="393"/>
      <c r="G260" s="393"/>
      <c r="H260" s="393"/>
      <c r="I260" s="393"/>
      <c r="J260" s="393"/>
      <c r="K260" s="393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85" t="s">
        <v>22</v>
      </c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85">
        <v>5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85" t="s">
        <v>21</v>
      </c>
      <c r="F263" s="389"/>
      <c r="G263" s="389"/>
      <c r="H263" s="389"/>
      <c r="I263" s="389"/>
      <c r="J263" s="389"/>
      <c r="K263" s="389"/>
      <c r="L263" s="6"/>
      <c r="M263" s="6"/>
      <c r="N263" s="6"/>
      <c r="O263" s="6"/>
      <c r="P263" s="6"/>
    </row>
    <row r="264" spans="1:17" hidden="1">
      <c r="A264" s="411" t="s">
        <v>41</v>
      </c>
      <c r="B264" s="411"/>
      <c r="C264" s="411"/>
      <c r="D264" s="411"/>
      <c r="E264" s="411"/>
      <c r="F264" s="41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41" t="s">
        <v>42</v>
      </c>
      <c r="B265" s="441"/>
      <c r="C265" s="441"/>
      <c r="D265" s="441"/>
      <c r="E265" s="441"/>
      <c r="F265" s="441"/>
      <c r="G265" s="441"/>
      <c r="H265" s="441"/>
      <c r="I265" s="441"/>
      <c r="J265" s="441"/>
      <c r="K265" s="441"/>
      <c r="L265" s="16"/>
      <c r="M265" s="16"/>
      <c r="N265" s="16"/>
      <c r="O265" s="16"/>
      <c r="P265" s="6"/>
    </row>
    <row r="266" spans="1:17" ht="40.5" hidden="1" customHeight="1">
      <c r="A266" s="442" t="s">
        <v>43</v>
      </c>
      <c r="B266" s="442"/>
      <c r="C266" s="442"/>
      <c r="D266" s="442"/>
      <c r="E266" s="442"/>
      <c r="F266" s="442"/>
      <c r="G266" s="442"/>
      <c r="H266" s="442"/>
      <c r="I266" s="442"/>
      <c r="J266" s="442"/>
      <c r="K266" s="442"/>
      <c r="L266" s="16"/>
      <c r="M266" s="16"/>
      <c r="N266" s="16"/>
      <c r="O266" s="16"/>
      <c r="P266" s="6"/>
    </row>
    <row r="267" spans="1:17" ht="16.5" hidden="1" customHeight="1">
      <c r="A267" s="443" t="s">
        <v>44</v>
      </c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16"/>
      <c r="M267" s="16"/>
      <c r="N267" s="16"/>
      <c r="O267" s="16"/>
      <c r="P267" s="6"/>
    </row>
    <row r="268" spans="1:17" hidden="1">
      <c r="A268" s="411" t="s">
        <v>45</v>
      </c>
      <c r="B268" s="411"/>
      <c r="C268" s="411"/>
      <c r="D268" s="411"/>
      <c r="E268" s="411"/>
      <c r="F268" s="411"/>
      <c r="G268" s="411"/>
      <c r="H268" s="411"/>
      <c r="I268" s="41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85" t="s">
        <v>47</v>
      </c>
      <c r="C269" s="393"/>
      <c r="D269" s="393"/>
      <c r="E269" s="389" t="s">
        <v>48</v>
      </c>
      <c r="F269" s="389"/>
      <c r="G269" s="389"/>
      <c r="H269" s="389"/>
      <c r="I269" s="389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85">
        <v>2</v>
      </c>
      <c r="C270" s="393"/>
      <c r="D270" s="393"/>
      <c r="E270" s="389">
        <v>3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85" t="s">
        <v>49</v>
      </c>
      <c r="B271" s="385" t="s">
        <v>50</v>
      </c>
      <c r="C271" s="393"/>
      <c r="D271" s="393"/>
      <c r="E271" s="385" t="s">
        <v>51</v>
      </c>
      <c r="F271" s="385"/>
      <c r="G271" s="385"/>
      <c r="H271" s="385"/>
      <c r="I271" s="385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85"/>
      <c r="B272" s="385" t="s">
        <v>52</v>
      </c>
      <c r="C272" s="389"/>
      <c r="D272" s="389"/>
      <c r="E272" s="385" t="s">
        <v>53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77" t="s">
        <v>108</v>
      </c>
      <c r="B273" s="385" t="s">
        <v>54</v>
      </c>
      <c r="C273" s="393"/>
      <c r="D273" s="393"/>
      <c r="E273" s="389" t="s">
        <v>55</v>
      </c>
      <c r="F273" s="389"/>
      <c r="G273" s="389"/>
      <c r="H273" s="389"/>
      <c r="I273" s="389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78"/>
      <c r="B274" s="385" t="s">
        <v>56</v>
      </c>
      <c r="C274" s="389"/>
      <c r="D274" s="389"/>
      <c r="E274" s="389" t="s">
        <v>51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24" t="s">
        <v>95</v>
      </c>
      <c r="B276" s="424"/>
      <c r="C276" s="424"/>
      <c r="D276" s="424"/>
      <c r="E276" s="424"/>
      <c r="F276" s="424"/>
      <c r="G276" s="424"/>
      <c r="H276" s="424"/>
      <c r="I276" s="424"/>
      <c r="J276" s="424"/>
      <c r="K276" s="424"/>
      <c r="L276" s="424"/>
      <c r="M276" s="409" t="s">
        <v>179</v>
      </c>
      <c r="N276" s="389" t="s">
        <v>188</v>
      </c>
      <c r="O276" s="6"/>
      <c r="P276" s="6"/>
    </row>
    <row r="277" spans="1:16" ht="18" hidden="1" customHeight="1">
      <c r="A277" s="411" t="s">
        <v>58</v>
      </c>
      <c r="B277" s="411"/>
      <c r="C277" s="411"/>
      <c r="D277" s="411"/>
      <c r="E277" s="411"/>
      <c r="F277" s="411"/>
      <c r="G277" s="411"/>
      <c r="H277" s="411"/>
      <c r="I277" s="411"/>
      <c r="J277" s="411"/>
      <c r="K277" s="411"/>
      <c r="L277" s="411"/>
      <c r="M277" s="410"/>
      <c r="N277" s="389"/>
      <c r="O277" s="6"/>
    </row>
    <row r="278" spans="1:16" hidden="1">
      <c r="A278" s="411" t="s">
        <v>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idden="1">
      <c r="A279" s="411" t="s">
        <v>9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6"/>
      <c r="N279" s="9"/>
      <c r="O279" s="6"/>
    </row>
    <row r="280" spans="1:16" hidden="1">
      <c r="A280" s="411" t="s">
        <v>226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6"/>
      <c r="L280" s="6"/>
      <c r="M280" s="6"/>
      <c r="N280" s="9"/>
      <c r="O280" s="6"/>
    </row>
    <row r="281" spans="1:16" ht="47.25" hidden="1" customHeight="1">
      <c r="A281" s="385" t="s">
        <v>10</v>
      </c>
      <c r="B281" s="385" t="s">
        <v>11</v>
      </c>
      <c r="C281" s="385"/>
      <c r="D281" s="385"/>
      <c r="E281" s="385" t="s">
        <v>12</v>
      </c>
      <c r="F281" s="385"/>
      <c r="G281" s="385" t="s">
        <v>13</v>
      </c>
      <c r="H281" s="385"/>
      <c r="I281" s="385"/>
      <c r="J281" s="385" t="s">
        <v>14</v>
      </c>
      <c r="K281" s="385"/>
      <c r="L281" s="385"/>
      <c r="M281" s="383" t="s">
        <v>164</v>
      </c>
      <c r="N281" s="384"/>
      <c r="O281" s="6"/>
      <c r="P281" s="6"/>
    </row>
    <row r="282" spans="1:16" ht="59.25" hidden="1" customHeight="1">
      <c r="A282" s="386"/>
      <c r="B282" s="385"/>
      <c r="C282" s="385"/>
      <c r="D282" s="385"/>
      <c r="E282" s="385"/>
      <c r="F282" s="385"/>
      <c r="G282" s="385" t="s">
        <v>15</v>
      </c>
      <c r="H282" s="385" t="s">
        <v>16</v>
      </c>
      <c r="I282" s="385"/>
      <c r="J282" s="385" t="s">
        <v>209</v>
      </c>
      <c r="K282" s="385" t="s">
        <v>210</v>
      </c>
      <c r="L282" s="385" t="s">
        <v>211</v>
      </c>
      <c r="M282" s="389" t="s">
        <v>165</v>
      </c>
      <c r="N282" s="385" t="s">
        <v>166</v>
      </c>
      <c r="O282" s="6"/>
      <c r="P282" s="6"/>
    </row>
    <row r="283" spans="1:16" ht="56.25" hidden="1" customHeight="1">
      <c r="A283" s="386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86"/>
      <c r="H283" s="10" t="s">
        <v>22</v>
      </c>
      <c r="I283" s="10" t="s">
        <v>23</v>
      </c>
      <c r="J283" s="385"/>
      <c r="K283" s="385"/>
      <c r="L283" s="386"/>
      <c r="M283" s="389"/>
      <c r="N283" s="385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16" t="s">
        <v>119</v>
      </c>
      <c r="B285" s="408" t="s">
        <v>119</v>
      </c>
      <c r="C285" s="408" t="s">
        <v>119</v>
      </c>
      <c r="D285" s="376" t="s">
        <v>21</v>
      </c>
      <c r="E285" s="408" t="s">
        <v>119</v>
      </c>
      <c r="F285" s="376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41.75" hidden="1">
      <c r="A286" s="417"/>
      <c r="B286" s="418"/>
      <c r="C286" s="418"/>
      <c r="D286" s="378"/>
      <c r="E286" s="418"/>
      <c r="F286" s="378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15"/>
      <c r="B287" s="415"/>
      <c r="C287" s="415"/>
      <c r="D287" s="415"/>
      <c r="E287" s="415"/>
      <c r="F287" s="415"/>
      <c r="G287" s="415"/>
      <c r="H287" s="415"/>
      <c r="I287" s="415"/>
      <c r="J287" s="415"/>
      <c r="K287" s="415"/>
      <c r="L287" s="415"/>
      <c r="M287" s="415"/>
      <c r="N287" s="415"/>
      <c r="O287" s="415"/>
      <c r="P287" s="6"/>
    </row>
    <row r="288" spans="1:16" hidden="1">
      <c r="A288" s="411" t="s">
        <v>183</v>
      </c>
      <c r="B288" s="411"/>
      <c r="C288" s="411"/>
      <c r="D288" s="411"/>
      <c r="E288" s="411"/>
      <c r="F288" s="411"/>
      <c r="G288" s="411"/>
      <c r="H288" s="411"/>
      <c r="I288" s="411"/>
      <c r="J288" s="411"/>
      <c r="K288" s="6"/>
      <c r="L288" s="6"/>
      <c r="M288" s="6"/>
      <c r="N288" s="6"/>
      <c r="O288" s="6"/>
      <c r="P288" s="6"/>
    </row>
    <row r="289" spans="1:17" ht="45" hidden="1" customHeight="1">
      <c r="A289" s="385" t="s">
        <v>10</v>
      </c>
      <c r="B289" s="385" t="s">
        <v>11</v>
      </c>
      <c r="C289" s="385"/>
      <c r="D289" s="385"/>
      <c r="E289" s="385" t="s">
        <v>12</v>
      </c>
      <c r="F289" s="385"/>
      <c r="G289" s="385" t="s">
        <v>24</v>
      </c>
      <c r="H289" s="385"/>
      <c r="I289" s="385"/>
      <c r="J289" s="385" t="s">
        <v>25</v>
      </c>
      <c r="K289" s="385"/>
      <c r="L289" s="385"/>
      <c r="M289" s="385" t="s">
        <v>26</v>
      </c>
      <c r="N289" s="385"/>
      <c r="O289" s="385"/>
      <c r="P289" s="383" t="s">
        <v>164</v>
      </c>
      <c r="Q289" s="384"/>
    </row>
    <row r="290" spans="1:17" ht="63" hidden="1" customHeight="1">
      <c r="A290" s="386"/>
      <c r="B290" s="385"/>
      <c r="C290" s="385"/>
      <c r="D290" s="385"/>
      <c r="E290" s="385"/>
      <c r="F290" s="385"/>
      <c r="G290" s="385" t="s">
        <v>60</v>
      </c>
      <c r="H290" s="385" t="s">
        <v>16</v>
      </c>
      <c r="I290" s="385"/>
      <c r="J290" s="385" t="s">
        <v>209</v>
      </c>
      <c r="K290" s="385" t="s">
        <v>210</v>
      </c>
      <c r="L290" s="385" t="s">
        <v>211</v>
      </c>
      <c r="M290" s="385" t="s">
        <v>209</v>
      </c>
      <c r="N290" s="385" t="s">
        <v>210</v>
      </c>
      <c r="O290" s="385" t="s">
        <v>211</v>
      </c>
      <c r="P290" s="385" t="s">
        <v>165</v>
      </c>
      <c r="Q290" s="385" t="s">
        <v>166</v>
      </c>
    </row>
    <row r="291" spans="1:17" ht="52.5" hidden="1" customHeight="1">
      <c r="A291" s="386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86"/>
      <c r="H291" s="10" t="s">
        <v>28</v>
      </c>
      <c r="I291" s="10" t="s">
        <v>23</v>
      </c>
      <c r="J291" s="385"/>
      <c r="K291" s="385"/>
      <c r="L291" s="386"/>
      <c r="M291" s="385"/>
      <c r="N291" s="385"/>
      <c r="O291" s="386"/>
      <c r="P291" s="385"/>
      <c r="Q291" s="385"/>
    </row>
    <row r="292" spans="1:17" hidden="1">
      <c r="A292" s="202" t="s">
        <v>189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2" t="s">
        <v>190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2" t="s">
        <v>191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6">J294*0.1</f>
        <v>0</v>
      </c>
    </row>
    <row r="295" spans="1:17" ht="37.5" hidden="1">
      <c r="A295" s="202" t="s">
        <v>192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6"/>
        <v>0</v>
      </c>
    </row>
    <row r="296" spans="1:17" ht="93.75" hidden="1">
      <c r="A296" s="202" t="s">
        <v>193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6"/>
        <v>0</v>
      </c>
    </row>
    <row r="297" spans="1:17" ht="75" hidden="1">
      <c r="A297" s="202" t="s">
        <v>193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6"/>
        <v>0</v>
      </c>
    </row>
    <row r="298" spans="1:17" ht="56.25" hidden="1">
      <c r="A298" s="202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6"/>
        <v>0</v>
      </c>
    </row>
    <row r="299" spans="1:17" ht="75" hidden="1">
      <c r="A299" s="202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6"/>
        <v>0</v>
      </c>
    </row>
    <row r="300" spans="1:17" ht="56.25" hidden="1">
      <c r="A300" s="202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6"/>
        <v>0</v>
      </c>
    </row>
    <row r="301" spans="1:17" ht="93.75" hidden="1">
      <c r="A301" s="202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6"/>
        <v>0</v>
      </c>
    </row>
    <row r="302" spans="1:17" ht="75" hidden="1">
      <c r="A302" s="202" t="s">
        <v>194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6"/>
        <v>0</v>
      </c>
    </row>
    <row r="303" spans="1:17" ht="56.25" hidden="1">
      <c r="A303" s="202" t="s">
        <v>195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6"/>
        <v>0</v>
      </c>
    </row>
    <row r="304" spans="1:17" ht="75" hidden="1">
      <c r="A304" s="202" t="s">
        <v>196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6"/>
        <v>0</v>
      </c>
    </row>
    <row r="305" spans="1:17" ht="37.5" hidden="1">
      <c r="A305" s="202" t="s">
        <v>197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6"/>
        <v>0</v>
      </c>
    </row>
    <row r="306" spans="1:17" ht="93.75" hidden="1">
      <c r="A306" s="202" t="s">
        <v>198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6"/>
        <v>0</v>
      </c>
    </row>
    <row r="307" spans="1:17" ht="75" hidden="1">
      <c r="A307" s="202" t="s">
        <v>198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6"/>
        <v>0</v>
      </c>
    </row>
    <row r="308" spans="1:17" ht="56.25" hidden="1">
      <c r="A308" s="202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6"/>
        <v>0</v>
      </c>
    </row>
    <row r="309" spans="1:17" ht="75" hidden="1">
      <c r="A309" s="202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6"/>
        <v>0</v>
      </c>
    </row>
    <row r="310" spans="1:17" ht="56.25" hidden="1">
      <c r="A310" s="202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6"/>
        <v>0</v>
      </c>
    </row>
    <row r="311" spans="1:17" ht="93.75" hidden="1">
      <c r="A311" s="202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6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6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19"/>
      <c r="B315" s="419"/>
      <c r="C315" s="419"/>
      <c r="D315" s="419"/>
      <c r="E315" s="419"/>
      <c r="F315" s="419"/>
      <c r="G315" s="419"/>
      <c r="H315" s="419"/>
      <c r="I315" s="419"/>
      <c r="J315" s="419"/>
      <c r="K315" s="419"/>
      <c r="L315" s="419"/>
      <c r="M315" s="419"/>
      <c r="N315" s="419"/>
      <c r="O315" s="419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85" t="s">
        <v>36</v>
      </c>
      <c r="B317" s="385"/>
      <c r="C317" s="385"/>
      <c r="D317" s="385"/>
      <c r="E317" s="385"/>
      <c r="F317" s="393"/>
      <c r="G317" s="393"/>
      <c r="H317" s="393"/>
      <c r="I317" s="393"/>
      <c r="J317" s="393"/>
      <c r="K317" s="393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85" t="s">
        <v>22</v>
      </c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85">
        <v>5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85" t="s">
        <v>431</v>
      </c>
      <c r="F320" s="389"/>
      <c r="G320" s="389"/>
      <c r="H320" s="389"/>
      <c r="I320" s="389"/>
      <c r="J320" s="389"/>
      <c r="K320" s="389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44" t="s">
        <v>135</v>
      </c>
      <c r="F321" s="445"/>
      <c r="G321" s="445"/>
      <c r="H321" s="445"/>
      <c r="I321" s="445"/>
      <c r="J321" s="445"/>
      <c r="K321" s="446"/>
      <c r="L321" s="6"/>
      <c r="M321" s="6"/>
      <c r="N321" s="6"/>
      <c r="O321" s="6"/>
    </row>
    <row r="322" spans="1:18" hidden="1">
      <c r="A322" s="411" t="s">
        <v>41</v>
      </c>
      <c r="B322" s="411"/>
      <c r="C322" s="411"/>
      <c r="D322" s="411"/>
      <c r="E322" s="411"/>
      <c r="F322" s="41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41" t="s">
        <v>42</v>
      </c>
      <c r="B323" s="441"/>
      <c r="C323" s="441"/>
      <c r="D323" s="441"/>
      <c r="E323" s="441"/>
      <c r="F323" s="441"/>
      <c r="G323" s="441"/>
      <c r="H323" s="441"/>
      <c r="I323" s="441"/>
      <c r="J323" s="441"/>
      <c r="K323" s="441"/>
      <c r="L323" s="16"/>
      <c r="M323" s="16"/>
      <c r="N323" s="16"/>
      <c r="O323" s="16"/>
      <c r="P323" s="6"/>
    </row>
    <row r="324" spans="1:18" ht="40.5" hidden="1" customHeight="1">
      <c r="A324" s="442" t="s">
        <v>43</v>
      </c>
      <c r="B324" s="442"/>
      <c r="C324" s="442"/>
      <c r="D324" s="442"/>
      <c r="E324" s="442"/>
      <c r="F324" s="442"/>
      <c r="G324" s="442"/>
      <c r="H324" s="442"/>
      <c r="I324" s="442"/>
      <c r="J324" s="442"/>
      <c r="K324" s="442"/>
      <c r="L324" s="16"/>
      <c r="M324" s="16"/>
      <c r="N324" s="16"/>
      <c r="O324" s="16"/>
      <c r="P324" s="6"/>
    </row>
    <row r="325" spans="1:18" ht="17.25" hidden="1" customHeight="1">
      <c r="A325" s="443" t="s">
        <v>44</v>
      </c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16"/>
      <c r="M325" s="16"/>
      <c r="N325" s="16"/>
      <c r="O325" s="16"/>
      <c r="P325" s="6"/>
    </row>
    <row r="326" spans="1:18" hidden="1">
      <c r="A326" s="411" t="s">
        <v>45</v>
      </c>
      <c r="B326" s="411"/>
      <c r="C326" s="411"/>
      <c r="D326" s="411"/>
      <c r="E326" s="411"/>
      <c r="F326" s="411"/>
      <c r="G326" s="411"/>
      <c r="H326" s="411"/>
      <c r="I326" s="41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85" t="s">
        <v>47</v>
      </c>
      <c r="C327" s="393"/>
      <c r="D327" s="393"/>
      <c r="E327" s="389" t="s">
        <v>48</v>
      </c>
      <c r="F327" s="389"/>
      <c r="G327" s="389"/>
      <c r="H327" s="389"/>
      <c r="I327" s="389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85">
        <v>2</v>
      </c>
      <c r="C328" s="393"/>
      <c r="D328" s="393"/>
      <c r="E328" s="389">
        <v>3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76" t="s">
        <v>49</v>
      </c>
      <c r="B329" s="385" t="s">
        <v>50</v>
      </c>
      <c r="C329" s="393"/>
      <c r="D329" s="393"/>
      <c r="E329" s="385" t="s">
        <v>51</v>
      </c>
      <c r="F329" s="385"/>
      <c r="G329" s="385"/>
      <c r="H329" s="385"/>
      <c r="I329" s="385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77"/>
      <c r="B330" s="385" t="s">
        <v>52</v>
      </c>
      <c r="C330" s="389"/>
      <c r="D330" s="389"/>
      <c r="E330" s="385" t="s">
        <v>53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77" t="s">
        <v>108</v>
      </c>
      <c r="B331" s="385" t="s">
        <v>54</v>
      </c>
      <c r="C331" s="393"/>
      <c r="D331" s="393"/>
      <c r="E331" s="389" t="s">
        <v>167</v>
      </c>
      <c r="F331" s="389"/>
      <c r="G331" s="389"/>
      <c r="H331" s="389"/>
      <c r="I331" s="389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78"/>
      <c r="B332" s="385" t="s">
        <v>56</v>
      </c>
      <c r="C332" s="389"/>
      <c r="D332" s="389"/>
      <c r="E332" s="389" t="s">
        <v>51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9"/>
      <c r="D334" s="169"/>
      <c r="E334" s="169"/>
      <c r="F334" s="169"/>
      <c r="G334" s="169"/>
      <c r="H334" s="169"/>
      <c r="I334" s="169"/>
      <c r="J334" s="168"/>
      <c r="K334" s="168"/>
      <c r="L334" s="168"/>
      <c r="M334" s="168"/>
      <c r="N334" s="168"/>
      <c r="O334" s="168"/>
      <c r="P334" s="168"/>
    </row>
    <row r="335" spans="1:18" ht="40.5" customHeight="1">
      <c r="A335" s="438" t="s">
        <v>94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6"/>
      <c r="N335" s="6"/>
      <c r="O335" s="6"/>
      <c r="P335" s="6"/>
    </row>
    <row r="336" spans="1:18" s="37" customFormat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94"/>
      <c r="P336" s="94"/>
      <c r="Q336" s="94"/>
      <c r="R336" s="94"/>
    </row>
    <row r="337" spans="1:18" s="37" customFormat="1" ht="45.75" customHeigh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10"/>
      <c r="N337" s="440"/>
      <c r="O337" s="94"/>
      <c r="P337" s="94"/>
      <c r="Q337" s="94"/>
      <c r="R337" s="94"/>
    </row>
    <row r="338" spans="1:18" s="37" customFormat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94"/>
      <c r="P338" s="94"/>
      <c r="Q338" s="94"/>
      <c r="R338" s="94"/>
    </row>
    <row r="339" spans="1:18" s="37" customFormat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>
      <c r="A340" s="426" t="s">
        <v>116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87" customHeight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94"/>
      <c r="P341" s="94"/>
      <c r="Q341" s="94"/>
      <c r="R341" s="94"/>
    </row>
    <row r="342" spans="1:18" s="37" customFormat="1" ht="18.75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385" t="s">
        <v>443</v>
      </c>
      <c r="K342" s="385" t="s">
        <v>444</v>
      </c>
      <c r="L342" s="385" t="s">
        <v>445</v>
      </c>
      <c r="M342" s="389" t="s">
        <v>165</v>
      </c>
      <c r="N342" s="385" t="s">
        <v>166</v>
      </c>
      <c r="O342" s="94"/>
      <c r="P342" s="94"/>
      <c r="Q342" s="94"/>
      <c r="R342" s="94"/>
    </row>
    <row r="343" spans="1:18" s="37" customFormat="1" ht="75">
      <c r="A343" s="449"/>
      <c r="B343" s="235" t="s">
        <v>17</v>
      </c>
      <c r="C343" s="235" t="s">
        <v>18</v>
      </c>
      <c r="D343" s="235" t="s">
        <v>213</v>
      </c>
      <c r="E343" s="235" t="s">
        <v>20</v>
      </c>
      <c r="F343" s="235" t="s">
        <v>21</v>
      </c>
      <c r="G343" s="421"/>
      <c r="H343" s="93" t="s">
        <v>22</v>
      </c>
      <c r="I343" s="93" t="s">
        <v>23</v>
      </c>
      <c r="J343" s="376"/>
      <c r="K343" s="376"/>
      <c r="L343" s="408"/>
      <c r="M343" s="389"/>
      <c r="N343" s="385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50">
        <v>7</v>
      </c>
      <c r="H344" s="218">
        <v>8</v>
      </c>
      <c r="I344" s="254">
        <v>9</v>
      </c>
      <c r="J344" s="237">
        <v>10</v>
      </c>
      <c r="K344" s="237">
        <v>11</v>
      </c>
      <c r="L344" s="237">
        <v>12</v>
      </c>
      <c r="M344" s="256">
        <v>13</v>
      </c>
      <c r="N344" s="215">
        <v>14</v>
      </c>
      <c r="O344" s="94"/>
      <c r="P344" s="94"/>
      <c r="Q344" s="94"/>
      <c r="R344" s="94"/>
    </row>
    <row r="345" spans="1:18" s="37" customFormat="1" ht="37.5" hidden="1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325">
        <v>100</v>
      </c>
      <c r="K345" s="325">
        <v>100</v>
      </c>
      <c r="L345" s="325">
        <v>100</v>
      </c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78.75" hidden="1" customHeight="1">
      <c r="A346" s="487"/>
      <c r="B346" s="489"/>
      <c r="C346" s="489"/>
      <c r="D346" s="489"/>
      <c r="E346" s="489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10</v>
      </c>
      <c r="N346" s="217">
        <v>3</v>
      </c>
      <c r="O346" s="94"/>
      <c r="P346" s="94"/>
      <c r="Q346" s="94"/>
      <c r="R346" s="94"/>
    </row>
    <row r="347" spans="1:18" s="37" customFormat="1" ht="112.5" hidden="1">
      <c r="A347" s="488"/>
      <c r="B347" s="490"/>
      <c r="C347" s="490"/>
      <c r="D347" s="489"/>
      <c r="E347" s="489"/>
      <c r="F347" s="485"/>
      <c r="G347" s="301" t="s">
        <v>420</v>
      </c>
      <c r="H347" s="214" t="s">
        <v>421</v>
      </c>
      <c r="I347" s="220">
        <v>642</v>
      </c>
      <c r="J347" s="219">
        <v>0</v>
      </c>
      <c r="K347" s="219">
        <v>0</v>
      </c>
      <c r="L347" s="219">
        <v>0</v>
      </c>
      <c r="M347" s="219">
        <v>0</v>
      </c>
      <c r="N347" s="219">
        <v>0</v>
      </c>
      <c r="O347" s="94"/>
      <c r="P347" s="94"/>
      <c r="Q347" s="94"/>
      <c r="R347" s="94"/>
    </row>
    <row r="348" spans="1:18" s="37" customFormat="1" ht="37.5" hidden="1">
      <c r="A348" s="486" t="s">
        <v>239</v>
      </c>
      <c r="B348" s="485" t="s">
        <v>29</v>
      </c>
      <c r="C348" s="491" t="s">
        <v>29</v>
      </c>
      <c r="D348" s="434" t="s">
        <v>218</v>
      </c>
      <c r="E348" s="434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25">
        <v>100</v>
      </c>
      <c r="K348" s="325">
        <v>100</v>
      </c>
      <c r="L348" s="325">
        <v>100</v>
      </c>
      <c r="M348" s="327">
        <v>10</v>
      </c>
      <c r="N348" s="327">
        <v>10</v>
      </c>
      <c r="O348" s="277"/>
      <c r="P348" s="277"/>
      <c r="Q348" s="277"/>
      <c r="R348" s="277"/>
    </row>
    <row r="349" spans="1:18" s="37" customFormat="1" ht="78.75" hidden="1" customHeight="1">
      <c r="A349" s="487"/>
      <c r="B349" s="489"/>
      <c r="C349" s="492"/>
      <c r="D349" s="434"/>
      <c r="E349" s="434"/>
      <c r="F349" s="434"/>
      <c r="G349" s="270" t="s">
        <v>425</v>
      </c>
      <c r="H349" s="266" t="s">
        <v>113</v>
      </c>
      <c r="I349" s="266">
        <v>744</v>
      </c>
      <c r="J349" s="331">
        <v>30</v>
      </c>
      <c r="K349" s="331">
        <v>30</v>
      </c>
      <c r="L349" s="331">
        <v>30</v>
      </c>
      <c r="M349" s="327">
        <v>10</v>
      </c>
      <c r="N349" s="327">
        <v>3</v>
      </c>
      <c r="O349" s="277"/>
      <c r="P349" s="277"/>
      <c r="Q349" s="277"/>
      <c r="R349" s="277"/>
    </row>
    <row r="350" spans="1:18" s="37" customFormat="1" ht="112.5" hidden="1">
      <c r="A350" s="488"/>
      <c r="B350" s="490"/>
      <c r="C350" s="493"/>
      <c r="D350" s="434"/>
      <c r="E350" s="434"/>
      <c r="F350" s="434"/>
      <c r="G350" s="259" t="s">
        <v>420</v>
      </c>
      <c r="H350" s="270" t="s">
        <v>421</v>
      </c>
      <c r="I350" s="280">
        <v>642</v>
      </c>
      <c r="J350" s="332">
        <v>0</v>
      </c>
      <c r="K350" s="332">
        <v>0</v>
      </c>
      <c r="L350" s="332">
        <v>0</v>
      </c>
      <c r="M350" s="332">
        <v>0</v>
      </c>
      <c r="N350" s="332">
        <v>0</v>
      </c>
      <c r="O350" s="277"/>
      <c r="P350" s="277"/>
      <c r="Q350" s="277"/>
      <c r="R350" s="277"/>
    </row>
    <row r="351" spans="1:18" s="37" customFormat="1" ht="37.5">
      <c r="A351" s="486" t="s">
        <v>240</v>
      </c>
      <c r="B351" s="485" t="s">
        <v>29</v>
      </c>
      <c r="C351" s="491" t="s">
        <v>29</v>
      </c>
      <c r="D351" s="434" t="s">
        <v>219</v>
      </c>
      <c r="E351" s="434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325">
        <v>100</v>
      </c>
      <c r="K351" s="325">
        <v>100</v>
      </c>
      <c r="L351" s="325">
        <v>100</v>
      </c>
      <c r="M351" s="327">
        <v>10</v>
      </c>
      <c r="N351" s="327">
        <v>10</v>
      </c>
      <c r="O351" s="277"/>
      <c r="P351" s="277"/>
      <c r="Q351" s="277"/>
      <c r="R351" s="277"/>
    </row>
    <row r="352" spans="1:18" s="37" customFormat="1" ht="78.75" customHeight="1">
      <c r="A352" s="487"/>
      <c r="B352" s="489"/>
      <c r="C352" s="492"/>
      <c r="D352" s="434"/>
      <c r="E352" s="434"/>
      <c r="F352" s="434"/>
      <c r="G352" s="270" t="s">
        <v>425</v>
      </c>
      <c r="H352" s="266" t="s">
        <v>113</v>
      </c>
      <c r="I352" s="266">
        <v>744</v>
      </c>
      <c r="J352" s="331">
        <v>30</v>
      </c>
      <c r="K352" s="331">
        <v>30</v>
      </c>
      <c r="L352" s="331">
        <v>30</v>
      </c>
      <c r="M352" s="327">
        <v>10</v>
      </c>
      <c r="N352" s="327">
        <v>3</v>
      </c>
      <c r="O352" s="277"/>
      <c r="P352" s="277"/>
      <c r="Q352" s="277"/>
      <c r="R352" s="277"/>
    </row>
    <row r="353" spans="1:18" s="37" customFormat="1" ht="112.5">
      <c r="A353" s="488"/>
      <c r="B353" s="490"/>
      <c r="C353" s="493"/>
      <c r="D353" s="434"/>
      <c r="E353" s="434"/>
      <c r="F353" s="434"/>
      <c r="G353" s="259" t="s">
        <v>420</v>
      </c>
      <c r="H353" s="270" t="s">
        <v>421</v>
      </c>
      <c r="I353" s="280">
        <v>642</v>
      </c>
      <c r="J353" s="332">
        <v>0</v>
      </c>
      <c r="K353" s="332">
        <v>0</v>
      </c>
      <c r="L353" s="332">
        <v>0</v>
      </c>
      <c r="M353" s="332">
        <v>0</v>
      </c>
      <c r="N353" s="332">
        <v>0</v>
      </c>
      <c r="O353" s="277"/>
      <c r="P353" s="277"/>
      <c r="Q353" s="277"/>
      <c r="R353" s="277"/>
    </row>
    <row r="354" spans="1:18" s="37" customFormat="1" ht="37.5">
      <c r="A354" s="486" t="s">
        <v>241</v>
      </c>
      <c r="B354" s="485" t="s">
        <v>29</v>
      </c>
      <c r="C354" s="491" t="s">
        <v>29</v>
      </c>
      <c r="D354" s="434" t="s">
        <v>220</v>
      </c>
      <c r="E354" s="434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325">
        <v>100</v>
      </c>
      <c r="K354" s="325">
        <v>100</v>
      </c>
      <c r="L354" s="325">
        <v>100</v>
      </c>
      <c r="M354" s="327">
        <v>10</v>
      </c>
      <c r="N354" s="327">
        <v>10</v>
      </c>
      <c r="O354" s="277"/>
      <c r="P354" s="277"/>
      <c r="Q354" s="277"/>
      <c r="R354" s="277"/>
    </row>
    <row r="355" spans="1:18" s="37" customFormat="1" ht="78.75" customHeight="1">
      <c r="A355" s="487"/>
      <c r="B355" s="489"/>
      <c r="C355" s="492"/>
      <c r="D355" s="434"/>
      <c r="E355" s="434"/>
      <c r="F355" s="434"/>
      <c r="G355" s="270" t="s">
        <v>425</v>
      </c>
      <c r="H355" s="266" t="s">
        <v>113</v>
      </c>
      <c r="I355" s="266">
        <v>744</v>
      </c>
      <c r="J355" s="331">
        <v>30</v>
      </c>
      <c r="K355" s="331">
        <v>30</v>
      </c>
      <c r="L355" s="331">
        <v>30</v>
      </c>
      <c r="M355" s="327">
        <v>10</v>
      </c>
      <c r="N355" s="327">
        <v>3</v>
      </c>
      <c r="O355" s="277"/>
      <c r="P355" s="277"/>
      <c r="Q355" s="277"/>
      <c r="R355" s="277"/>
    </row>
    <row r="356" spans="1:18" s="37" customFormat="1" ht="112.5">
      <c r="A356" s="488"/>
      <c r="B356" s="490"/>
      <c r="C356" s="493"/>
      <c r="D356" s="434"/>
      <c r="E356" s="434"/>
      <c r="F356" s="434"/>
      <c r="G356" s="259" t="s">
        <v>420</v>
      </c>
      <c r="H356" s="270" t="s">
        <v>421</v>
      </c>
      <c r="I356" s="280">
        <v>642</v>
      </c>
      <c r="J356" s="332">
        <v>0</v>
      </c>
      <c r="K356" s="332">
        <v>0</v>
      </c>
      <c r="L356" s="332">
        <v>0</v>
      </c>
      <c r="M356" s="332">
        <v>0</v>
      </c>
      <c r="N356" s="332">
        <v>0</v>
      </c>
      <c r="O356" s="277"/>
      <c r="P356" s="277"/>
      <c r="Q356" s="277"/>
      <c r="R356" s="277"/>
    </row>
    <row r="357" spans="1:18" s="37" customFormat="1" ht="37.5" hidden="1">
      <c r="A357" s="486" t="s">
        <v>242</v>
      </c>
      <c r="B357" s="485" t="s">
        <v>29</v>
      </c>
      <c r="C357" s="491" t="s">
        <v>29</v>
      </c>
      <c r="D357" s="434" t="s">
        <v>221</v>
      </c>
      <c r="E357" s="434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325">
        <v>100</v>
      </c>
      <c r="K357" s="325">
        <v>100</v>
      </c>
      <c r="L357" s="325">
        <v>100</v>
      </c>
      <c r="M357" s="327">
        <v>10</v>
      </c>
      <c r="N357" s="327">
        <v>10</v>
      </c>
      <c r="O357" s="277"/>
      <c r="P357" s="277"/>
      <c r="Q357" s="277"/>
      <c r="R357" s="277"/>
    </row>
    <row r="358" spans="1:18" s="37" customFormat="1" ht="78.75" hidden="1" customHeight="1">
      <c r="A358" s="487"/>
      <c r="B358" s="489"/>
      <c r="C358" s="492"/>
      <c r="D358" s="434"/>
      <c r="E358" s="434"/>
      <c r="F358" s="434"/>
      <c r="G358" s="270" t="s">
        <v>425</v>
      </c>
      <c r="H358" s="266" t="s">
        <v>113</v>
      </c>
      <c r="I358" s="266">
        <v>744</v>
      </c>
      <c r="J358" s="331">
        <v>30</v>
      </c>
      <c r="K358" s="331">
        <v>30</v>
      </c>
      <c r="L358" s="331">
        <v>30</v>
      </c>
      <c r="M358" s="327">
        <v>10</v>
      </c>
      <c r="N358" s="327">
        <v>3</v>
      </c>
      <c r="O358" s="277"/>
      <c r="P358" s="277"/>
      <c r="Q358" s="277"/>
      <c r="R358" s="277"/>
    </row>
    <row r="359" spans="1:18" s="37" customFormat="1" ht="112.5" hidden="1">
      <c r="A359" s="488"/>
      <c r="B359" s="490"/>
      <c r="C359" s="493"/>
      <c r="D359" s="434"/>
      <c r="E359" s="434"/>
      <c r="F359" s="434"/>
      <c r="G359" s="259" t="s">
        <v>420</v>
      </c>
      <c r="H359" s="270" t="s">
        <v>421</v>
      </c>
      <c r="I359" s="280">
        <v>642</v>
      </c>
      <c r="J359" s="332">
        <v>0</v>
      </c>
      <c r="K359" s="332">
        <v>0</v>
      </c>
      <c r="L359" s="332">
        <v>0</v>
      </c>
      <c r="M359" s="332">
        <v>0</v>
      </c>
      <c r="N359" s="332">
        <v>0</v>
      </c>
      <c r="O359" s="277"/>
      <c r="P359" s="277"/>
      <c r="Q359" s="277"/>
      <c r="R359" s="277"/>
    </row>
    <row r="360" spans="1:18" s="37" customFormat="1" ht="37.5" hidden="1">
      <c r="A360" s="486" t="s">
        <v>243</v>
      </c>
      <c r="B360" s="485" t="s">
        <v>29</v>
      </c>
      <c r="C360" s="491" t="s">
        <v>29</v>
      </c>
      <c r="D360" s="434" t="s">
        <v>427</v>
      </c>
      <c r="E360" s="434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325">
        <v>100</v>
      </c>
      <c r="K360" s="325">
        <v>100</v>
      </c>
      <c r="L360" s="325">
        <v>100</v>
      </c>
      <c r="M360" s="327">
        <v>10</v>
      </c>
      <c r="N360" s="327">
        <v>10</v>
      </c>
      <c r="O360" s="277"/>
      <c r="P360" s="277"/>
      <c r="Q360" s="277"/>
      <c r="R360" s="277"/>
    </row>
    <row r="361" spans="1:18" s="37" customFormat="1" ht="78.75" hidden="1" customHeight="1">
      <c r="A361" s="487"/>
      <c r="B361" s="489"/>
      <c r="C361" s="492"/>
      <c r="D361" s="434"/>
      <c r="E361" s="434"/>
      <c r="F361" s="434"/>
      <c r="G361" s="270" t="s">
        <v>425</v>
      </c>
      <c r="H361" s="266" t="s">
        <v>113</v>
      </c>
      <c r="I361" s="266">
        <v>744</v>
      </c>
      <c r="J361" s="331">
        <v>30</v>
      </c>
      <c r="K361" s="331">
        <v>30</v>
      </c>
      <c r="L361" s="331">
        <v>30</v>
      </c>
      <c r="M361" s="327">
        <v>10</v>
      </c>
      <c r="N361" s="327">
        <v>3</v>
      </c>
      <c r="O361" s="277"/>
      <c r="P361" s="277"/>
      <c r="Q361" s="277"/>
      <c r="R361" s="277"/>
    </row>
    <row r="362" spans="1:18" s="37" customFormat="1" ht="112.5" hidden="1">
      <c r="A362" s="488"/>
      <c r="B362" s="490"/>
      <c r="C362" s="493"/>
      <c r="D362" s="434"/>
      <c r="E362" s="434"/>
      <c r="F362" s="434"/>
      <c r="G362" s="259" t="s">
        <v>420</v>
      </c>
      <c r="H362" s="270" t="s">
        <v>421</v>
      </c>
      <c r="I362" s="280">
        <v>642</v>
      </c>
      <c r="J362" s="332">
        <v>0</v>
      </c>
      <c r="K362" s="332">
        <v>0</v>
      </c>
      <c r="L362" s="332">
        <v>0</v>
      </c>
      <c r="M362" s="332">
        <v>0</v>
      </c>
      <c r="N362" s="332">
        <v>0</v>
      </c>
      <c r="O362" s="277"/>
      <c r="P362" s="277"/>
      <c r="Q362" s="277"/>
      <c r="R362" s="277"/>
    </row>
    <row r="363" spans="1:18" s="37" customFormat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94"/>
    </row>
    <row r="368" spans="1:18" s="37" customFormat="1" ht="18.75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376" t="s">
        <v>165</v>
      </c>
      <c r="Q368" s="385" t="s">
        <v>166</v>
      </c>
      <c r="R368" s="94"/>
    </row>
    <row r="369" spans="1:18" s="37" customFormat="1" ht="75">
      <c r="A369" s="421"/>
      <c r="B369" s="133" t="s">
        <v>17</v>
      </c>
      <c r="C369" s="133" t="s">
        <v>18</v>
      </c>
      <c r="D369" s="133" t="s">
        <v>213</v>
      </c>
      <c r="E369" s="133" t="s">
        <v>20</v>
      </c>
      <c r="F369" s="133" t="s">
        <v>21</v>
      </c>
      <c r="G369" s="421"/>
      <c r="H369" s="133" t="s">
        <v>28</v>
      </c>
      <c r="I369" s="133" t="s">
        <v>23</v>
      </c>
      <c r="J369" s="385"/>
      <c r="K369" s="385"/>
      <c r="L369" s="386"/>
      <c r="M369" s="385"/>
      <c r="N369" s="385"/>
      <c r="O369" s="386"/>
      <c r="P369" s="378"/>
      <c r="Q369" s="385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238</v>
      </c>
      <c r="B371" s="1" t="s">
        <v>29</v>
      </c>
      <c r="C371" s="1" t="s">
        <v>29</v>
      </c>
      <c r="D371" s="1" t="s">
        <v>214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13"/>
      <c r="K371" s="13"/>
      <c r="L371" s="13"/>
      <c r="M371" s="13"/>
      <c r="N371" s="13"/>
      <c r="O371" s="13"/>
      <c r="P371" s="12">
        <v>10</v>
      </c>
      <c r="Q371" s="40">
        <f>J371*0.1</f>
        <v>0</v>
      </c>
      <c r="R371" s="134"/>
    </row>
    <row r="372" spans="1:18" s="37" customFormat="1" ht="56.25" hidden="1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13"/>
      <c r="K372" s="13"/>
      <c r="L372" s="13"/>
      <c r="M372" s="13"/>
      <c r="N372" s="13"/>
      <c r="O372" s="13"/>
      <c r="P372" s="12">
        <v>10</v>
      </c>
      <c r="Q372" s="40">
        <f t="shared" ref="Q372:Q378" si="7">J372*0.1</f>
        <v>0</v>
      </c>
      <c r="R372" s="94"/>
    </row>
    <row r="373" spans="1:18" s="37" customFormat="1" ht="56.25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>
        <v>1555</v>
      </c>
      <c r="K373" s="45">
        <f>J373</f>
        <v>1555</v>
      </c>
      <c r="L373" s="45">
        <f>J373</f>
        <v>1555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7"/>
        <v>156</v>
      </c>
      <c r="R373" s="94"/>
    </row>
    <row r="374" spans="1:18" s="37" customFormat="1" ht="56.25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>
        <v>3940</v>
      </c>
      <c r="K374" s="45">
        <f>J374</f>
        <v>3940</v>
      </c>
      <c r="L374" s="45">
        <f>J374</f>
        <v>3940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7"/>
        <v>394</v>
      </c>
      <c r="R374" s="94"/>
    </row>
    <row r="375" spans="1:18" s="37" customFormat="1" ht="56.25" hidden="1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7"/>
        <v>0</v>
      </c>
      <c r="R375" s="94"/>
    </row>
    <row r="376" spans="1:18" s="37" customFormat="1" ht="56.25" hidden="1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7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7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5495</v>
      </c>
      <c r="K378" s="48">
        <f>SUM(K371:K377)</f>
        <v>5495</v>
      </c>
      <c r="L378" s="48">
        <f>SUM(L371:L377)</f>
        <v>5495</v>
      </c>
      <c r="M378" s="1"/>
      <c r="N378" s="1"/>
      <c r="O378" s="1"/>
      <c r="P378" s="12">
        <v>10</v>
      </c>
      <c r="Q378" s="40">
        <f t="shared" si="7"/>
        <v>550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6"/>
    </row>
    <row r="381" spans="1:18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85">
        <v>5</v>
      </c>
      <c r="F383" s="393"/>
      <c r="G383" s="393"/>
      <c r="H383" s="393"/>
      <c r="I383" s="393"/>
      <c r="J383" s="393"/>
      <c r="K383" s="393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6"/>
      <c r="M384" s="6"/>
      <c r="N384" s="6"/>
      <c r="O384" s="6"/>
      <c r="P384" s="6"/>
    </row>
    <row r="385" spans="1:17">
      <c r="A385" s="411" t="s">
        <v>41</v>
      </c>
      <c r="B385" s="411"/>
      <c r="C385" s="411"/>
      <c r="D385" s="411"/>
      <c r="E385" s="411"/>
      <c r="F385" s="41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16"/>
      <c r="M386" s="16"/>
      <c r="N386" s="16"/>
      <c r="O386" s="16"/>
      <c r="P386" s="6"/>
    </row>
    <row r="387" spans="1:17" ht="153.75" customHeight="1">
      <c r="A387" s="442" t="s">
        <v>412</v>
      </c>
      <c r="B387" s="442"/>
      <c r="C387" s="442"/>
      <c r="D387" s="442"/>
      <c r="E387" s="442"/>
      <c r="F387" s="442"/>
      <c r="G387" s="442"/>
      <c r="H387" s="442"/>
      <c r="I387" s="442"/>
      <c r="J387" s="442"/>
      <c r="K387" s="442"/>
      <c r="L387" s="16"/>
      <c r="M387" s="16"/>
      <c r="N387" s="16"/>
      <c r="O387" s="16"/>
      <c r="P387" s="6"/>
    </row>
    <row r="388" spans="1:17" ht="16.5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16"/>
      <c r="M388" s="16"/>
      <c r="N388" s="16"/>
      <c r="O388" s="16"/>
      <c r="P388" s="6"/>
    </row>
    <row r="389" spans="1:17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6"/>
      <c r="K389" s="6"/>
      <c r="L389" s="6"/>
      <c r="M389" s="6"/>
      <c r="N389" s="6"/>
      <c r="O389" s="6"/>
      <c r="P389" s="6"/>
    </row>
    <row r="390" spans="1:17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6"/>
      <c r="N390" s="6"/>
      <c r="O390" s="6"/>
      <c r="P390" s="6"/>
    </row>
    <row r="391" spans="1:17">
      <c r="A391" s="385">
        <v>1</v>
      </c>
      <c r="B391" s="385"/>
      <c r="C391" s="385"/>
      <c r="D391" s="385"/>
      <c r="E391" s="383">
        <v>2</v>
      </c>
      <c r="F391" s="388"/>
      <c r="G391" s="384"/>
      <c r="H391" s="389">
        <v>3</v>
      </c>
      <c r="I391" s="389"/>
      <c r="J391" s="389"/>
      <c r="K391" s="389"/>
      <c r="L391" s="389"/>
    </row>
    <row r="392" spans="1:17" ht="57.75" customHeight="1">
      <c r="A392" s="390" t="s">
        <v>374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17" ht="63.75" customHeight="1">
      <c r="A393" s="390" t="s">
        <v>374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17" ht="57.75" customHeight="1">
      <c r="A394" s="390" t="s">
        <v>374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17" ht="58.5" customHeight="1">
      <c r="A395" s="390" t="s">
        <v>375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17" s="37" customFormat="1">
      <c r="A396" s="424" t="s">
        <v>406</v>
      </c>
      <c r="B396" s="425"/>
      <c r="C396" s="425"/>
      <c r="D396" s="425"/>
      <c r="E396" s="425"/>
      <c r="F396" s="425"/>
      <c r="G396" s="425"/>
      <c r="H396" s="425"/>
      <c r="I396" s="425"/>
      <c r="J396" s="425"/>
      <c r="K396" s="425"/>
      <c r="L396" s="425"/>
      <c r="M396" s="425"/>
      <c r="N396" s="425"/>
      <c r="O396" s="425"/>
      <c r="P396" s="9"/>
      <c r="Q396" s="114"/>
    </row>
    <row r="397" spans="1:17" s="37" customFormat="1">
      <c r="A397" s="209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24" t="s">
        <v>259</v>
      </c>
      <c r="B398" s="424"/>
      <c r="C398" s="424"/>
      <c r="D398" s="424"/>
      <c r="E398" s="424"/>
      <c r="F398" s="424"/>
      <c r="G398" s="424"/>
      <c r="H398" s="424"/>
      <c r="I398" s="424"/>
      <c r="J398" s="424"/>
      <c r="K398" s="424"/>
      <c r="L398" s="424"/>
      <c r="M398" s="409" t="s">
        <v>179</v>
      </c>
      <c r="N398" s="389" t="s">
        <v>21</v>
      </c>
      <c r="O398" s="6"/>
      <c r="P398" s="6"/>
    </row>
    <row r="399" spans="1:17">
      <c r="A399" s="411" t="s">
        <v>260</v>
      </c>
      <c r="B399" s="411"/>
      <c r="C399" s="411"/>
      <c r="D399" s="411"/>
      <c r="E399" s="411"/>
      <c r="F399" s="411"/>
      <c r="G399" s="411"/>
      <c r="H399" s="411"/>
      <c r="I399" s="411"/>
      <c r="J399" s="411"/>
      <c r="K399" s="411"/>
      <c r="L399" s="411"/>
      <c r="M399" s="410"/>
      <c r="N399" s="389"/>
      <c r="O399" s="6"/>
      <c r="P399" s="6"/>
    </row>
    <row r="400" spans="1:17" ht="20.25" customHeight="1">
      <c r="A400" s="6" t="s">
        <v>261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10"/>
      <c r="N400" s="389"/>
      <c r="O400" s="6"/>
      <c r="P400" s="6"/>
    </row>
    <row r="401" spans="1:31">
      <c r="A401" s="411" t="s">
        <v>257</v>
      </c>
      <c r="B401" s="411"/>
      <c r="C401" s="411"/>
      <c r="D401" s="411"/>
      <c r="E401" s="411"/>
      <c r="F401" s="411"/>
      <c r="G401" s="411"/>
      <c r="H401" s="411"/>
      <c r="I401" s="411"/>
      <c r="J401" s="411"/>
      <c r="K401" s="411"/>
      <c r="L401" s="411"/>
      <c r="M401" s="6"/>
      <c r="N401" s="9"/>
      <c r="O401" s="6"/>
      <c r="P401" s="6"/>
    </row>
    <row r="402" spans="1:31">
      <c r="A402" s="423" t="s">
        <v>258</v>
      </c>
      <c r="B402" s="423"/>
      <c r="C402" s="423"/>
      <c r="D402" s="423"/>
      <c r="E402" s="423"/>
      <c r="F402" s="423"/>
      <c r="G402" s="423"/>
      <c r="H402" s="423"/>
      <c r="I402" s="423"/>
      <c r="J402" s="423"/>
      <c r="K402" s="357"/>
      <c r="L402" s="357"/>
      <c r="M402" s="357"/>
      <c r="N402" s="362"/>
      <c r="O402" s="357"/>
      <c r="P402" s="357"/>
    </row>
    <row r="403" spans="1:31" s="37" customFormat="1" ht="96" customHeight="1">
      <c r="A403" s="387" t="s">
        <v>252</v>
      </c>
      <c r="B403" s="387" t="s">
        <v>246</v>
      </c>
      <c r="C403" s="387"/>
      <c r="D403" s="387"/>
      <c r="E403" s="387" t="s">
        <v>247</v>
      </c>
      <c r="F403" s="387"/>
      <c r="G403" s="387" t="s">
        <v>248</v>
      </c>
      <c r="H403" s="387"/>
      <c r="I403" s="387"/>
      <c r="J403" s="387" t="s">
        <v>249</v>
      </c>
      <c r="K403" s="387"/>
      <c r="L403" s="387"/>
      <c r="M403" s="387" t="s">
        <v>253</v>
      </c>
      <c r="N403" s="387"/>
      <c r="O403" s="362"/>
      <c r="P403" s="114"/>
    </row>
    <row r="404" spans="1:31" s="37" customFormat="1" ht="87.75" customHeight="1">
      <c r="A404" s="387"/>
      <c r="B404" s="447" t="s">
        <v>255</v>
      </c>
      <c r="C404" s="447" t="s">
        <v>255</v>
      </c>
      <c r="D404" s="447" t="s">
        <v>255</v>
      </c>
      <c r="E404" s="447" t="s">
        <v>255</v>
      </c>
      <c r="F404" s="447" t="s">
        <v>255</v>
      </c>
      <c r="G404" s="387" t="s">
        <v>254</v>
      </c>
      <c r="H404" s="387" t="s">
        <v>250</v>
      </c>
      <c r="I404" s="387"/>
      <c r="J404" s="482" t="s">
        <v>443</v>
      </c>
      <c r="K404" s="482" t="s">
        <v>444</v>
      </c>
      <c r="L404" s="482" t="s">
        <v>445</v>
      </c>
      <c r="M404" s="387" t="s">
        <v>165</v>
      </c>
      <c r="N404" s="387" t="s">
        <v>166</v>
      </c>
      <c r="O404" s="362"/>
      <c r="P404" s="114"/>
    </row>
    <row r="405" spans="1:31" s="37" customFormat="1" ht="58.5" customHeight="1">
      <c r="A405" s="387"/>
      <c r="B405" s="448"/>
      <c r="C405" s="448"/>
      <c r="D405" s="448"/>
      <c r="E405" s="448"/>
      <c r="F405" s="448"/>
      <c r="G405" s="387"/>
      <c r="H405" s="358" t="s">
        <v>22</v>
      </c>
      <c r="I405" s="367" t="s">
        <v>256</v>
      </c>
      <c r="J405" s="482"/>
      <c r="K405" s="387"/>
      <c r="L405" s="387"/>
      <c r="M405" s="387"/>
      <c r="N405" s="387"/>
      <c r="O405" s="362"/>
      <c r="P405" s="114"/>
    </row>
    <row r="406" spans="1:31" s="37" customFormat="1">
      <c r="A406" s="358">
        <v>1</v>
      </c>
      <c r="B406" s="358">
        <v>2</v>
      </c>
      <c r="C406" s="358">
        <v>3</v>
      </c>
      <c r="D406" s="358">
        <v>4</v>
      </c>
      <c r="E406" s="358">
        <v>5</v>
      </c>
      <c r="F406" s="358">
        <v>6</v>
      </c>
      <c r="G406" s="358">
        <v>7</v>
      </c>
      <c r="H406" s="358">
        <v>8</v>
      </c>
      <c r="I406" s="358">
        <v>9</v>
      </c>
      <c r="J406" s="358">
        <v>10</v>
      </c>
      <c r="K406" s="358">
        <v>11</v>
      </c>
      <c r="L406" s="358">
        <v>12</v>
      </c>
      <c r="M406" s="358">
        <v>13</v>
      </c>
      <c r="N406" s="358">
        <v>14</v>
      </c>
      <c r="O406" s="362"/>
      <c r="P406" s="114"/>
    </row>
    <row r="407" spans="1:31" s="37" customFormat="1">
      <c r="A407" s="387" t="s">
        <v>21</v>
      </c>
      <c r="B407" s="387" t="s">
        <v>21</v>
      </c>
      <c r="C407" s="387" t="s">
        <v>21</v>
      </c>
      <c r="D407" s="387" t="s">
        <v>21</v>
      </c>
      <c r="E407" s="387" t="s">
        <v>21</v>
      </c>
      <c r="F407" s="387" t="s">
        <v>21</v>
      </c>
      <c r="G407" s="358" t="s">
        <v>21</v>
      </c>
      <c r="H407" s="358" t="s">
        <v>21</v>
      </c>
      <c r="I407" s="358" t="s">
        <v>21</v>
      </c>
      <c r="J407" s="358" t="s">
        <v>21</v>
      </c>
      <c r="K407" s="358" t="s">
        <v>21</v>
      </c>
      <c r="L407" s="358" t="s">
        <v>21</v>
      </c>
      <c r="M407" s="358" t="s">
        <v>21</v>
      </c>
      <c r="N407" s="358" t="s">
        <v>21</v>
      </c>
      <c r="O407" s="362"/>
      <c r="P407" s="114"/>
    </row>
    <row r="408" spans="1:31" s="37" customFormat="1">
      <c r="A408" s="387"/>
      <c r="B408" s="387"/>
      <c r="C408" s="387"/>
      <c r="D408" s="387"/>
      <c r="E408" s="387"/>
      <c r="F408" s="387"/>
      <c r="G408" s="358" t="s">
        <v>21</v>
      </c>
      <c r="H408" s="358" t="s">
        <v>21</v>
      </c>
      <c r="I408" s="358" t="s">
        <v>21</v>
      </c>
      <c r="J408" s="358" t="s">
        <v>21</v>
      </c>
      <c r="K408" s="358" t="s">
        <v>21</v>
      </c>
      <c r="L408" s="358" t="s">
        <v>21</v>
      </c>
      <c r="M408" s="358" t="s">
        <v>21</v>
      </c>
      <c r="N408" s="358" t="s">
        <v>21</v>
      </c>
      <c r="O408" s="362"/>
      <c r="P408" s="114"/>
    </row>
    <row r="409" spans="1:31" s="37" customFormat="1">
      <c r="A409" s="371"/>
      <c r="B409" s="371"/>
      <c r="C409" s="371"/>
      <c r="D409" s="371"/>
      <c r="E409" s="371"/>
      <c r="F409" s="371"/>
      <c r="G409" s="371"/>
      <c r="H409" s="371"/>
      <c r="I409" s="371"/>
      <c r="J409" s="371"/>
      <c r="K409" s="371"/>
      <c r="L409" s="371"/>
      <c r="M409" s="371"/>
      <c r="N409" s="371"/>
      <c r="O409" s="362"/>
      <c r="P409" s="114"/>
    </row>
    <row r="410" spans="1:31" s="37" customFormat="1">
      <c r="A410" s="423" t="s">
        <v>472</v>
      </c>
      <c r="B410" s="423"/>
      <c r="C410" s="423"/>
      <c r="D410" s="423"/>
      <c r="E410" s="423"/>
      <c r="F410" s="423"/>
      <c r="G410" s="423"/>
      <c r="H410" s="423"/>
      <c r="I410" s="423"/>
      <c r="J410" s="423"/>
      <c r="K410" s="119"/>
      <c r="L410" s="119"/>
      <c r="M410" s="120"/>
      <c r="N410" s="120"/>
      <c r="O410" s="120"/>
      <c r="P410" s="362"/>
      <c r="Q410" s="114"/>
    </row>
    <row r="411" spans="1:31" s="37" customFormat="1" ht="95.25" customHeight="1">
      <c r="A411" s="397" t="s">
        <v>252</v>
      </c>
      <c r="B411" s="387" t="s">
        <v>246</v>
      </c>
      <c r="C411" s="387"/>
      <c r="D411" s="387"/>
      <c r="E411" s="387" t="s">
        <v>247</v>
      </c>
      <c r="F411" s="387"/>
      <c r="G411" s="387" t="s">
        <v>251</v>
      </c>
      <c r="H411" s="387"/>
      <c r="I411" s="387"/>
      <c r="J411" s="405" t="s">
        <v>429</v>
      </c>
      <c r="K411" s="406"/>
      <c r="L411" s="407"/>
      <c r="M411" s="398" t="s">
        <v>262</v>
      </c>
      <c r="N411" s="399"/>
      <c r="O411" s="400"/>
      <c r="P411" s="387" t="s">
        <v>430</v>
      </c>
      <c r="Q411" s="387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482" t="s">
        <v>443</v>
      </c>
      <c r="K412" s="482" t="s">
        <v>444</v>
      </c>
      <c r="L412" s="482" t="s">
        <v>445</v>
      </c>
      <c r="M412" s="482" t="s">
        <v>443</v>
      </c>
      <c r="N412" s="482" t="s">
        <v>444</v>
      </c>
      <c r="O412" s="482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359" t="s">
        <v>256</v>
      </c>
      <c r="J413" s="482"/>
      <c r="K413" s="387"/>
      <c r="L413" s="387"/>
      <c r="M413" s="482"/>
      <c r="N413" s="387"/>
      <c r="O413" s="387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6">
        <v>1</v>
      </c>
      <c r="B414" s="366">
        <v>2</v>
      </c>
      <c r="C414" s="366">
        <v>3</v>
      </c>
      <c r="D414" s="369">
        <v>4</v>
      </c>
      <c r="E414" s="366">
        <v>5</v>
      </c>
      <c r="F414" s="366">
        <v>6</v>
      </c>
      <c r="G414" s="370">
        <v>7</v>
      </c>
      <c r="H414" s="366">
        <v>8</v>
      </c>
      <c r="I414" s="366">
        <v>9</v>
      </c>
      <c r="J414" s="358">
        <v>10</v>
      </c>
      <c r="K414" s="366">
        <v>11</v>
      </c>
      <c r="L414" s="366">
        <v>12</v>
      </c>
      <c r="M414" s="366">
        <v>13</v>
      </c>
      <c r="N414" s="366">
        <v>14</v>
      </c>
      <c r="O414" s="366">
        <v>15</v>
      </c>
      <c r="P414" s="366">
        <v>16</v>
      </c>
      <c r="Q414" s="366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366" t="s">
        <v>21</v>
      </c>
      <c r="H415" s="366" t="s">
        <v>21</v>
      </c>
      <c r="I415" s="366" t="s">
        <v>21</v>
      </c>
      <c r="J415" s="358" t="s">
        <v>21</v>
      </c>
      <c r="K415" s="366" t="s">
        <v>21</v>
      </c>
      <c r="L415" s="366" t="s">
        <v>21</v>
      </c>
      <c r="M415" s="366" t="s">
        <v>21</v>
      </c>
      <c r="N415" s="366" t="s">
        <v>21</v>
      </c>
      <c r="O415" s="366" t="s">
        <v>21</v>
      </c>
      <c r="P415" s="366" t="s">
        <v>21</v>
      </c>
      <c r="Q415" s="366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366" t="s">
        <v>21</v>
      </c>
      <c r="H416" s="366" t="s">
        <v>21</v>
      </c>
      <c r="I416" s="366" t="s">
        <v>21</v>
      </c>
      <c r="J416" s="358" t="s">
        <v>21</v>
      </c>
      <c r="K416" s="366" t="s">
        <v>21</v>
      </c>
      <c r="L416" s="366" t="s">
        <v>21</v>
      </c>
      <c r="M416" s="366" t="s">
        <v>21</v>
      </c>
      <c r="N416" s="366" t="s">
        <v>21</v>
      </c>
      <c r="O416" s="366" t="s">
        <v>21</v>
      </c>
      <c r="P416" s="366" t="s">
        <v>21</v>
      </c>
      <c r="Q416" s="366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8"/>
      <c r="B417" s="368"/>
      <c r="C417" s="368"/>
      <c r="D417" s="81"/>
      <c r="E417" s="368"/>
      <c r="F417" s="368"/>
      <c r="G417" s="82"/>
      <c r="H417" s="368"/>
      <c r="I417" s="368"/>
      <c r="J417" s="371"/>
      <c r="K417" s="368"/>
      <c r="L417" s="368"/>
      <c r="M417" s="368"/>
      <c r="N417" s="368"/>
      <c r="O417" s="368"/>
      <c r="P417" s="368"/>
      <c r="Q417" s="368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22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24" t="s">
        <v>245</v>
      </c>
      <c r="B419" s="425"/>
      <c r="C419" s="425"/>
      <c r="D419" s="425"/>
      <c r="E419" s="425"/>
      <c r="F419" s="425"/>
      <c r="G419" s="425"/>
      <c r="H419" s="425"/>
      <c r="I419" s="425"/>
      <c r="J419" s="425"/>
      <c r="K419" s="425"/>
      <c r="L419" s="425"/>
      <c r="M419" s="425"/>
      <c r="N419" s="425"/>
      <c r="O419" s="425"/>
      <c r="P419" s="6"/>
    </row>
    <row r="420" spans="1:3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6"/>
    </row>
    <row r="421" spans="1:3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>
      <c r="A425" s="422" t="s">
        <v>75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6"/>
      <c r="N427" s="6"/>
      <c r="O427" s="6"/>
      <c r="P427" s="6"/>
    </row>
    <row r="428" spans="1:31">
      <c r="A428" s="415" t="s">
        <v>78</v>
      </c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6"/>
    </row>
    <row r="429" spans="1:31" ht="60.75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</row>
    <row r="430" spans="1:31" ht="60.75" customHeight="1">
      <c r="A430" s="415" t="s">
        <v>122</v>
      </c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6"/>
    </row>
    <row r="432" spans="1:31">
      <c r="A432" s="10" t="s">
        <v>80</v>
      </c>
      <c r="B432" s="385" t="s">
        <v>81</v>
      </c>
      <c r="C432" s="393"/>
      <c r="D432" s="393"/>
      <c r="E432" s="386" t="s">
        <v>82</v>
      </c>
      <c r="F432" s="393"/>
      <c r="G432" s="393"/>
      <c r="H432" s="393"/>
      <c r="I432" s="393"/>
      <c r="J432" s="393"/>
      <c r="K432" s="393"/>
      <c r="L432" s="393"/>
      <c r="M432" s="6"/>
      <c r="N432" s="6"/>
      <c r="O432" s="6"/>
      <c r="P432" s="6"/>
    </row>
    <row r="433" spans="1:16">
      <c r="A433" s="10">
        <v>1</v>
      </c>
      <c r="B433" s="385">
        <v>2</v>
      </c>
      <c r="C433" s="393"/>
      <c r="D433" s="393"/>
      <c r="E433" s="389">
        <v>3</v>
      </c>
      <c r="F433" s="389"/>
      <c r="G433" s="389"/>
      <c r="H433" s="389"/>
      <c r="I433" s="389"/>
      <c r="J433" s="389"/>
      <c r="K433" s="393"/>
      <c r="L433" s="393"/>
      <c r="M433" s="6"/>
      <c r="N433" s="6"/>
      <c r="O433" s="6"/>
      <c r="P433" s="6"/>
    </row>
    <row r="434" spans="1:16" ht="40.5" customHeight="1">
      <c r="A434" s="10" t="s">
        <v>83</v>
      </c>
      <c r="B434" s="385" t="s">
        <v>228</v>
      </c>
      <c r="C434" s="393"/>
      <c r="D434" s="393"/>
      <c r="E434" s="389" t="s">
        <v>84</v>
      </c>
      <c r="F434" s="389"/>
      <c r="G434" s="389"/>
      <c r="H434" s="389"/>
      <c r="I434" s="389"/>
      <c r="J434" s="389"/>
      <c r="K434" s="389"/>
      <c r="L434" s="389"/>
      <c r="M434" s="6"/>
      <c r="N434" s="6"/>
      <c r="O434" s="6"/>
      <c r="P434" s="6"/>
    </row>
    <row r="435" spans="1:16" ht="42.75" customHeight="1">
      <c r="A435" s="10" t="s">
        <v>85</v>
      </c>
      <c r="B435" s="385" t="s">
        <v>86</v>
      </c>
      <c r="C435" s="386"/>
      <c r="D435" s="386"/>
      <c r="E435" s="389" t="s">
        <v>84</v>
      </c>
      <c r="F435" s="389"/>
      <c r="G435" s="389"/>
      <c r="H435" s="389"/>
      <c r="I435" s="389"/>
      <c r="J435" s="389"/>
      <c r="K435" s="389"/>
      <c r="L435" s="389"/>
      <c r="M435" s="6"/>
      <c r="N435" s="6"/>
      <c r="O435" s="6"/>
      <c r="P435" s="6"/>
    </row>
    <row r="436" spans="1:16" ht="61.5" customHeight="1">
      <c r="A436" s="10" t="s">
        <v>87</v>
      </c>
      <c r="B436" s="385" t="s">
        <v>199</v>
      </c>
      <c r="C436" s="393"/>
      <c r="D436" s="393"/>
      <c r="E436" s="389" t="s">
        <v>84</v>
      </c>
      <c r="F436" s="389"/>
      <c r="G436" s="389"/>
      <c r="H436" s="389"/>
      <c r="I436" s="389"/>
      <c r="J436" s="389"/>
      <c r="K436" s="389"/>
      <c r="L436" s="389"/>
      <c r="M436" s="6"/>
      <c r="N436" s="6"/>
      <c r="O436" s="6"/>
      <c r="P436" s="6"/>
    </row>
    <row r="437" spans="1:16">
      <c r="A437" s="411" t="s">
        <v>88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>
      <c r="A438" s="411" t="s">
        <v>89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6"/>
    </row>
    <row r="440" spans="1:16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21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 ht="62.2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6"/>
    </row>
    <row r="443" spans="1:16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8" t="s">
        <v>304</v>
      </c>
      <c r="B446" s="6"/>
      <c r="C446" s="6"/>
      <c r="D446" s="6"/>
      <c r="E446" s="6"/>
      <c r="F446" s="6"/>
      <c r="G446" s="6"/>
      <c r="H446" s="6"/>
      <c r="I446" s="6"/>
      <c r="J446" s="6"/>
      <c r="K446" s="268" t="s">
        <v>428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51" ht="69.75" customHeight="1"/>
    <row r="537" spans="10:12">
      <c r="J537" s="385" t="s">
        <v>324</v>
      </c>
      <c r="K537" s="385" t="s">
        <v>325</v>
      </c>
      <c r="L537" s="385" t="s">
        <v>326</v>
      </c>
    </row>
    <row r="538" spans="10:12">
      <c r="J538" s="385"/>
      <c r="K538" s="385"/>
      <c r="L538" s="386"/>
    </row>
    <row r="545" spans="10:15">
      <c r="J545" s="385" t="s">
        <v>324</v>
      </c>
      <c r="K545" s="385" t="s">
        <v>325</v>
      </c>
      <c r="L545" s="385" t="s">
        <v>326</v>
      </c>
      <c r="M545" s="385" t="s">
        <v>324</v>
      </c>
      <c r="N545" s="385" t="s">
        <v>325</v>
      </c>
      <c r="O545" s="385" t="s">
        <v>326</v>
      </c>
    </row>
    <row r="546" spans="10:15">
      <c r="J546" s="385"/>
      <c r="K546" s="385"/>
      <c r="L546" s="386"/>
      <c r="M546" s="385"/>
      <c r="N546" s="385"/>
      <c r="O546" s="386"/>
    </row>
  </sheetData>
  <mergeCells count="666">
    <mergeCell ref="A351:A353"/>
    <mergeCell ref="B351:B353"/>
    <mergeCell ref="C351:C353"/>
    <mergeCell ref="D351:D353"/>
    <mergeCell ref="E351:E353"/>
    <mergeCell ref="F351:F353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229:D229"/>
    <mergeCell ref="E229:G229"/>
    <mergeCell ref="H229:L229"/>
    <mergeCell ref="A219:O219"/>
    <mergeCell ref="A220:K220"/>
    <mergeCell ref="E221:K221"/>
    <mergeCell ref="E222:K222"/>
    <mergeCell ref="E223:K223"/>
    <mergeCell ref="D348:D350"/>
    <mergeCell ref="E348:E350"/>
    <mergeCell ref="F348:F350"/>
    <mergeCell ref="A348:A350"/>
    <mergeCell ref="B348:B350"/>
    <mergeCell ref="C348:C350"/>
    <mergeCell ref="A238:L238"/>
    <mergeCell ref="A239:J239"/>
    <mergeCell ref="A240:A242"/>
    <mergeCell ref="B240:D241"/>
    <mergeCell ref="E240:F241"/>
    <mergeCell ref="G240:I240"/>
    <mergeCell ref="J240:L240"/>
    <mergeCell ref="A247:J247"/>
    <mergeCell ref="A248:A250"/>
    <mergeCell ref="B248:D249"/>
    <mergeCell ref="N398:N400"/>
    <mergeCell ref="A399:L399"/>
    <mergeCell ref="A395:D395"/>
    <mergeCell ref="E395:G395"/>
    <mergeCell ref="F120:F123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F180:F183"/>
    <mergeCell ref="A184:A187"/>
    <mergeCell ref="B184:B187"/>
    <mergeCell ref="C184:C187"/>
    <mergeCell ref="D184:D187"/>
    <mergeCell ref="E184:E187"/>
    <mergeCell ref="F184:F187"/>
    <mergeCell ref="A345:A347"/>
    <mergeCell ref="A163:L163"/>
    <mergeCell ref="A86:K86"/>
    <mergeCell ref="G342:G343"/>
    <mergeCell ref="H342:I342"/>
    <mergeCell ref="J342:J343"/>
    <mergeCell ref="A108:A111"/>
    <mergeCell ref="B108:B111"/>
    <mergeCell ref="E120:E123"/>
    <mergeCell ref="J537:J538"/>
    <mergeCell ref="K537:K538"/>
    <mergeCell ref="L537:L538"/>
    <mergeCell ref="E390:G390"/>
    <mergeCell ref="H390:L390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A44:A47"/>
    <mergeCell ref="B44:B47"/>
    <mergeCell ref="C44:C47"/>
    <mergeCell ref="D44:D47"/>
    <mergeCell ref="E44:E47"/>
    <mergeCell ref="A78:O78"/>
    <mergeCell ref="A79:K79"/>
    <mergeCell ref="M64:O64"/>
    <mergeCell ref="M65:M66"/>
    <mergeCell ref="F44:F47"/>
    <mergeCell ref="A62:O62"/>
    <mergeCell ref="A63:J63"/>
    <mergeCell ref="A64:A66"/>
    <mergeCell ref="A77:O77"/>
    <mergeCell ref="A396:O396"/>
    <mergeCell ref="A390:D390"/>
    <mergeCell ref="E434:L434"/>
    <mergeCell ref="B436:D436"/>
    <mergeCell ref="E436:L436"/>
    <mergeCell ref="A440:O440"/>
    <mergeCell ref="A431:O431"/>
    <mergeCell ref="A430:O430"/>
    <mergeCell ref="H395:L395"/>
    <mergeCell ref="A394:D394"/>
    <mergeCell ref="E394:G394"/>
    <mergeCell ref="H394:L394"/>
    <mergeCell ref="A393:D393"/>
    <mergeCell ref="E393:G393"/>
    <mergeCell ref="H393:L393"/>
    <mergeCell ref="C415:C416"/>
    <mergeCell ref="D415:D416"/>
    <mergeCell ref="E415:E416"/>
    <mergeCell ref="F415:F416"/>
    <mergeCell ref="D412:D413"/>
    <mergeCell ref="E433:L433"/>
    <mergeCell ref="B434:D434"/>
    <mergeCell ref="A398:L398"/>
    <mergeCell ref="M398:M400"/>
    <mergeCell ref="K28:M28"/>
    <mergeCell ref="N28:O28"/>
    <mergeCell ref="K29:M29"/>
    <mergeCell ref="N29:O29"/>
    <mergeCell ref="K30:M30"/>
    <mergeCell ref="N30:O30"/>
    <mergeCell ref="A28:J28"/>
    <mergeCell ref="M35:M37"/>
    <mergeCell ref="J545:J546"/>
    <mergeCell ref="K545:K546"/>
    <mergeCell ref="L545:L546"/>
    <mergeCell ref="M545:M546"/>
    <mergeCell ref="N545:N546"/>
    <mergeCell ref="O545:O546"/>
    <mergeCell ref="A380:O380"/>
    <mergeCell ref="A381:K381"/>
    <mergeCell ref="E382:K382"/>
    <mergeCell ref="E383:K383"/>
    <mergeCell ref="E384:K384"/>
    <mergeCell ref="A389:I389"/>
    <mergeCell ref="A385:F385"/>
    <mergeCell ref="A386:K386"/>
    <mergeCell ref="A387:K387"/>
    <mergeCell ref="A388:K388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N24:O24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N15:O15"/>
    <mergeCell ref="A27:J27"/>
    <mergeCell ref="K27:M27"/>
    <mergeCell ref="N27:O27"/>
    <mergeCell ref="N23:O23"/>
    <mergeCell ref="A24:J24"/>
    <mergeCell ref="K24:M24"/>
    <mergeCell ref="H41:I41"/>
    <mergeCell ref="J41:J42"/>
    <mergeCell ref="K41:K42"/>
    <mergeCell ref="L41:L42"/>
    <mergeCell ref="A31:J31"/>
    <mergeCell ref="A32:J32"/>
    <mergeCell ref="A33:J33"/>
    <mergeCell ref="A34:O34"/>
    <mergeCell ref="A35:L35"/>
    <mergeCell ref="A38:L38"/>
    <mergeCell ref="A39:J39"/>
    <mergeCell ref="A40:A42"/>
    <mergeCell ref="B40:D41"/>
    <mergeCell ref="E40:F41"/>
    <mergeCell ref="G40:I40"/>
    <mergeCell ref="J40:L40"/>
    <mergeCell ref="G41:G42"/>
    <mergeCell ref="N35:N37"/>
    <mergeCell ref="A36:L36"/>
    <mergeCell ref="E82:K82"/>
    <mergeCell ref="A83:F83"/>
    <mergeCell ref="A84:K84"/>
    <mergeCell ref="A85:K85"/>
    <mergeCell ref="K65:K66"/>
    <mergeCell ref="L65:L66"/>
    <mergeCell ref="B64:D65"/>
    <mergeCell ref="E64:F65"/>
    <mergeCell ref="E80:K80"/>
    <mergeCell ref="G65:G66"/>
    <mergeCell ref="H65:I65"/>
    <mergeCell ref="J65:J66"/>
    <mergeCell ref="E81:K81"/>
    <mergeCell ref="G64:I64"/>
    <mergeCell ref="J64:L64"/>
    <mergeCell ref="G168:I168"/>
    <mergeCell ref="G204:I204"/>
    <mergeCell ref="J204:L204"/>
    <mergeCell ref="J168:L168"/>
    <mergeCell ref="G169:G170"/>
    <mergeCell ref="H169:I169"/>
    <mergeCell ref="A365:J365"/>
    <mergeCell ref="J169:J170"/>
    <mergeCell ref="K169:K170"/>
    <mergeCell ref="L169:L170"/>
    <mergeCell ref="A202:O202"/>
    <mergeCell ref="E341:F342"/>
    <mergeCell ref="G341:I341"/>
    <mergeCell ref="L342:L343"/>
    <mergeCell ref="F345:F347"/>
    <mergeCell ref="M342:M343"/>
    <mergeCell ref="B345:B347"/>
    <mergeCell ref="C345:C347"/>
    <mergeCell ref="D345:D347"/>
    <mergeCell ref="E345:E347"/>
    <mergeCell ref="A225:K225"/>
    <mergeCell ref="A226:K226"/>
    <mergeCell ref="A227:K227"/>
    <mergeCell ref="A228:I228"/>
    <mergeCell ref="A87:I87"/>
    <mergeCell ref="E104:E107"/>
    <mergeCell ref="F104:F107"/>
    <mergeCell ref="K101:K102"/>
    <mergeCell ref="L101:L102"/>
    <mergeCell ref="A164:L164"/>
    <mergeCell ref="A166:L166"/>
    <mergeCell ref="A167:J167"/>
    <mergeCell ref="D172:D175"/>
    <mergeCell ref="E172:E175"/>
    <mergeCell ref="F172:F175"/>
    <mergeCell ref="A168:A170"/>
    <mergeCell ref="B168:D169"/>
    <mergeCell ref="E168:F169"/>
    <mergeCell ref="A88:D88"/>
    <mergeCell ref="E88:G88"/>
    <mergeCell ref="H88:L88"/>
    <mergeCell ref="A162:D162"/>
    <mergeCell ref="E162:G162"/>
    <mergeCell ref="H162:L162"/>
    <mergeCell ref="H159:L159"/>
    <mergeCell ref="A160:D160"/>
    <mergeCell ref="E160:G160"/>
    <mergeCell ref="H160:L160"/>
    <mergeCell ref="J205:J206"/>
    <mergeCell ref="K205:K206"/>
    <mergeCell ref="L205:L206"/>
    <mergeCell ref="C104:C107"/>
    <mergeCell ref="D104:D107"/>
    <mergeCell ref="A95:L95"/>
    <mergeCell ref="D120:D123"/>
    <mergeCell ref="A392:D392"/>
    <mergeCell ref="E392:G392"/>
    <mergeCell ref="H392:L392"/>
    <mergeCell ref="A391:D391"/>
    <mergeCell ref="E391:G391"/>
    <mergeCell ref="H391:L391"/>
    <mergeCell ref="A224:F224"/>
    <mergeCell ref="A235:L235"/>
    <mergeCell ref="E233:G233"/>
    <mergeCell ref="H233:L233"/>
    <mergeCell ref="A233:D233"/>
    <mergeCell ref="A234:D234"/>
    <mergeCell ref="E234:G234"/>
    <mergeCell ref="H234:L234"/>
    <mergeCell ref="A230:D230"/>
    <mergeCell ref="E230:G230"/>
    <mergeCell ref="H230:L230"/>
    <mergeCell ref="N205:N206"/>
    <mergeCell ref="O205:O206"/>
    <mergeCell ref="A172:A175"/>
    <mergeCell ref="B172:B175"/>
    <mergeCell ref="C172:C175"/>
    <mergeCell ref="A203:J203"/>
    <mergeCell ref="A204:A206"/>
    <mergeCell ref="B204:D205"/>
    <mergeCell ref="E204:F205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M204:O204"/>
    <mergeCell ref="G205:G206"/>
    <mergeCell ref="H205:I205"/>
    <mergeCell ref="M205:M206"/>
    <mergeCell ref="A218:O218"/>
    <mergeCell ref="M235:M237"/>
    <mergeCell ref="N235:N237"/>
    <mergeCell ref="A236:L236"/>
    <mergeCell ref="A89:D89"/>
    <mergeCell ref="E89:G89"/>
    <mergeCell ref="H89:L89"/>
    <mergeCell ref="A90:D90"/>
    <mergeCell ref="E90:G90"/>
    <mergeCell ref="H90:L90"/>
    <mergeCell ref="A91:D91"/>
    <mergeCell ref="E91:G91"/>
    <mergeCell ref="H91:L91"/>
    <mergeCell ref="A92:D92"/>
    <mergeCell ref="E92:G92"/>
    <mergeCell ref="H92:L92"/>
    <mergeCell ref="E93:G93"/>
    <mergeCell ref="H93:L93"/>
    <mergeCell ref="A93:D93"/>
    <mergeCell ref="A158:D158"/>
    <mergeCell ref="E158:G158"/>
    <mergeCell ref="H158:L158"/>
    <mergeCell ref="A159:D159"/>
    <mergeCell ref="E159:G159"/>
    <mergeCell ref="E248:F249"/>
    <mergeCell ref="G248:I248"/>
    <mergeCell ref="J248:L248"/>
    <mergeCell ref="G241:G242"/>
    <mergeCell ref="H241:I241"/>
    <mergeCell ref="J241:J242"/>
    <mergeCell ref="K241:K242"/>
    <mergeCell ref="L241:L242"/>
    <mergeCell ref="A246:O246"/>
    <mergeCell ref="A244:A245"/>
    <mergeCell ref="B244:B245"/>
    <mergeCell ref="C244:C245"/>
    <mergeCell ref="D244:D245"/>
    <mergeCell ref="E244:E245"/>
    <mergeCell ref="F244:F245"/>
    <mergeCell ref="M248:O248"/>
    <mergeCell ref="G249:G250"/>
    <mergeCell ref="H249:I249"/>
    <mergeCell ref="J249:J250"/>
    <mergeCell ref="K249:K250"/>
    <mergeCell ref="L249:L250"/>
    <mergeCell ref="M249:M250"/>
    <mergeCell ref="N249:N250"/>
    <mergeCell ref="O249:O250"/>
    <mergeCell ref="A264:F264"/>
    <mergeCell ref="A265:K265"/>
    <mergeCell ref="A266:K266"/>
    <mergeCell ref="A267:K267"/>
    <mergeCell ref="A268:I268"/>
    <mergeCell ref="B269:D269"/>
    <mergeCell ref="E269:I269"/>
    <mergeCell ref="A258:O258"/>
    <mergeCell ref="A259:O259"/>
    <mergeCell ref="A260:K260"/>
    <mergeCell ref="E261:K261"/>
    <mergeCell ref="E262:K262"/>
    <mergeCell ref="E263:K263"/>
    <mergeCell ref="A273:A274"/>
    <mergeCell ref="B273:D273"/>
    <mergeCell ref="E273:I273"/>
    <mergeCell ref="B274:D274"/>
    <mergeCell ref="E274:I274"/>
    <mergeCell ref="A276:L276"/>
    <mergeCell ref="B270:D270"/>
    <mergeCell ref="E270:I270"/>
    <mergeCell ref="A271:A272"/>
    <mergeCell ref="B271:D271"/>
    <mergeCell ref="E271:I271"/>
    <mergeCell ref="B272:D272"/>
    <mergeCell ref="E272:I272"/>
    <mergeCell ref="H290:I290"/>
    <mergeCell ref="M290:M291"/>
    <mergeCell ref="J290:J291"/>
    <mergeCell ref="K290:K291"/>
    <mergeCell ref="L290:L291"/>
    <mergeCell ref="E318:K318"/>
    <mergeCell ref="E319:K319"/>
    <mergeCell ref="E320:K320"/>
    <mergeCell ref="A315:O315"/>
    <mergeCell ref="A317:K317"/>
    <mergeCell ref="N276:N278"/>
    <mergeCell ref="A277:L277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E289:F290"/>
    <mergeCell ref="G289:I289"/>
    <mergeCell ref="J289:L289"/>
    <mergeCell ref="M289:O289"/>
    <mergeCell ref="A281:A283"/>
    <mergeCell ref="B281:D282"/>
    <mergeCell ref="G290:G291"/>
    <mergeCell ref="A331:A332"/>
    <mergeCell ref="B331:D331"/>
    <mergeCell ref="E331:I331"/>
    <mergeCell ref="B332:D332"/>
    <mergeCell ref="E332:I332"/>
    <mergeCell ref="A425:L425"/>
    <mergeCell ref="A427:L427"/>
    <mergeCell ref="A428:O428"/>
    <mergeCell ref="A429:O429"/>
    <mergeCell ref="F404:F405"/>
    <mergeCell ref="G404:G405"/>
    <mergeCell ref="H404:I404"/>
    <mergeCell ref="J404:J405"/>
    <mergeCell ref="K404:K405"/>
    <mergeCell ref="M404:M405"/>
    <mergeCell ref="N404:N405"/>
    <mergeCell ref="A407:A408"/>
    <mergeCell ref="B407:B408"/>
    <mergeCell ref="C407:C408"/>
    <mergeCell ref="D407:D408"/>
    <mergeCell ref="E407:E408"/>
    <mergeCell ref="F407:F408"/>
    <mergeCell ref="A335:L335"/>
    <mergeCell ref="A336:L336"/>
    <mergeCell ref="A322:F322"/>
    <mergeCell ref="A323:K323"/>
    <mergeCell ref="A324:K324"/>
    <mergeCell ref="A325:K325"/>
    <mergeCell ref="A326:I326"/>
    <mergeCell ref="A426:L426"/>
    <mergeCell ref="A341:A343"/>
    <mergeCell ref="B341:D342"/>
    <mergeCell ref="E330:I330"/>
    <mergeCell ref="A340:J340"/>
    <mergeCell ref="A420:O420"/>
    <mergeCell ref="A421:L421"/>
    <mergeCell ref="A422:L422"/>
    <mergeCell ref="A423:L423"/>
    <mergeCell ref="A424:L424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E321:K321"/>
    <mergeCell ref="A419:O419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M336:M338"/>
    <mergeCell ref="N336:N338"/>
    <mergeCell ref="A367:A369"/>
    <mergeCell ref="B367:D368"/>
    <mergeCell ref="E367:F368"/>
    <mergeCell ref="G367:I367"/>
    <mergeCell ref="J367:L367"/>
    <mergeCell ref="M367:O367"/>
    <mergeCell ref="N342:N343"/>
    <mergeCell ref="K342:K343"/>
    <mergeCell ref="A401:L401"/>
    <mergeCell ref="A402:J402"/>
    <mergeCell ref="A403:A405"/>
    <mergeCell ref="B403:D403"/>
    <mergeCell ref="G281:I281"/>
    <mergeCell ref="J281:L281"/>
    <mergeCell ref="G282:G283"/>
    <mergeCell ref="H282:I282"/>
    <mergeCell ref="J282:J283"/>
    <mergeCell ref="K282:K283"/>
    <mergeCell ref="L282:L283"/>
    <mergeCell ref="M40:N40"/>
    <mergeCell ref="M41:M42"/>
    <mergeCell ref="N41:N42"/>
    <mergeCell ref="J101:J102"/>
    <mergeCell ref="A148:K148"/>
    <mergeCell ref="E149:K149"/>
    <mergeCell ref="E150:K150"/>
    <mergeCell ref="E151:K151"/>
    <mergeCell ref="K134:K135"/>
    <mergeCell ref="L134:L135"/>
    <mergeCell ref="B133:D134"/>
    <mergeCell ref="E133:F134"/>
    <mergeCell ref="G133:I133"/>
    <mergeCell ref="J133:L133"/>
    <mergeCell ref="M240:N240"/>
    <mergeCell ref="M241:M242"/>
    <mergeCell ref="M276:M278"/>
    <mergeCell ref="P64:Q64"/>
    <mergeCell ref="P65:P66"/>
    <mergeCell ref="Q65:Q66"/>
    <mergeCell ref="N65:N66"/>
    <mergeCell ref="O65:O66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A133:A135"/>
    <mergeCell ref="H101:I101"/>
    <mergeCell ref="P248:Q248"/>
    <mergeCell ref="P249:P250"/>
    <mergeCell ref="Q249:Q250"/>
    <mergeCell ref="P204:Q204"/>
    <mergeCell ref="P205:P206"/>
    <mergeCell ref="Q205:Q206"/>
    <mergeCell ref="P289:Q289"/>
    <mergeCell ref="P290:P291"/>
    <mergeCell ref="Q290:Q291"/>
    <mergeCell ref="N241:N24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A161:D161"/>
    <mergeCell ref="E161:G161"/>
    <mergeCell ref="H161:L161"/>
    <mergeCell ref="A231:D231"/>
    <mergeCell ref="E231:G231"/>
    <mergeCell ref="H231:L231"/>
    <mergeCell ref="A232:D232"/>
    <mergeCell ref="E232:G232"/>
    <mergeCell ref="H232:L232"/>
    <mergeCell ref="E281:F282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G100:I100"/>
    <mergeCell ref="J100:L100"/>
    <mergeCell ref="A154:K154"/>
    <mergeCell ref="A155:K155"/>
    <mergeCell ref="A156:I156"/>
    <mergeCell ref="A157:D157"/>
    <mergeCell ref="E157:G157"/>
    <mergeCell ref="H157:L157"/>
    <mergeCell ref="A152:F152"/>
    <mergeCell ref="A153:K153"/>
    <mergeCell ref="A104:A107"/>
    <mergeCell ref="B104:B107"/>
    <mergeCell ref="B100:D101"/>
    <mergeCell ref="E100:F101"/>
    <mergeCell ref="C108:C111"/>
    <mergeCell ref="D108:D111"/>
    <mergeCell ref="E108:E111"/>
    <mergeCell ref="F108:F111"/>
    <mergeCell ref="A112:A115"/>
    <mergeCell ref="A120:A123"/>
    <mergeCell ref="B120:B123"/>
    <mergeCell ref="C120:C123"/>
    <mergeCell ref="P411:Q411"/>
    <mergeCell ref="F412:F413"/>
    <mergeCell ref="G412:G413"/>
    <mergeCell ref="H412:I412"/>
    <mergeCell ref="J412:J413"/>
    <mergeCell ref="Q412:Q413"/>
    <mergeCell ref="P412:P413"/>
    <mergeCell ref="M411:O411"/>
    <mergeCell ref="E411:F411"/>
    <mergeCell ref="G411:I411"/>
    <mergeCell ref="M412:M413"/>
    <mergeCell ref="N412:N413"/>
    <mergeCell ref="O412:O413"/>
    <mergeCell ref="K412:K413"/>
    <mergeCell ref="A415:A416"/>
    <mergeCell ref="B415:B416"/>
    <mergeCell ref="A410:J410"/>
    <mergeCell ref="A411:A413"/>
    <mergeCell ref="B411:D411"/>
    <mergeCell ref="J411:L411"/>
    <mergeCell ref="L412:L413"/>
    <mergeCell ref="C412:C413"/>
    <mergeCell ref="B412:B413"/>
    <mergeCell ref="E412:E413"/>
    <mergeCell ref="M341:N341"/>
    <mergeCell ref="A56:A59"/>
    <mergeCell ref="B56:B59"/>
    <mergeCell ref="C56:C59"/>
    <mergeCell ref="D56:D59"/>
    <mergeCell ref="E56:E59"/>
    <mergeCell ref="F56:F59"/>
    <mergeCell ref="F48:F51"/>
    <mergeCell ref="A52:A55"/>
    <mergeCell ref="B52:B55"/>
    <mergeCell ref="C52:C55"/>
    <mergeCell ref="D52:D55"/>
    <mergeCell ref="E52:E55"/>
    <mergeCell ref="F52:F55"/>
    <mergeCell ref="A48:A51"/>
    <mergeCell ref="B48:B51"/>
    <mergeCell ref="C48:C51"/>
    <mergeCell ref="D48:D51"/>
    <mergeCell ref="E48:E51"/>
    <mergeCell ref="A338:L338"/>
    <mergeCell ref="A339:J339"/>
    <mergeCell ref="J341:L341"/>
    <mergeCell ref="A99:J99"/>
    <mergeCell ref="G101:G102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3" manualBreakCount="3">
    <brk id="33" max="16" man="1"/>
    <brk id="218" max="16" man="1"/>
    <brk id="353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3:AE546"/>
  <sheetViews>
    <sheetView view="pageBreakPreview" topLeftCell="A381" zoomScale="80" zoomScaleSheetLayoutView="80" workbookViewId="0">
      <selection activeCell="A397" sqref="A397"/>
    </sheetView>
  </sheetViews>
  <sheetFormatPr defaultRowHeight="18.75"/>
  <cols>
    <col min="1" max="1" width="35.85546875" style="3" customWidth="1"/>
    <col min="2" max="2" width="22.85546875" style="3" customWidth="1"/>
    <col min="3" max="3" width="20.28515625" style="3" customWidth="1"/>
    <col min="4" max="4" width="15.28515625" style="3" customWidth="1"/>
    <col min="5" max="5" width="15.85546875" style="3" customWidth="1"/>
    <col min="6" max="6" width="9.5703125" style="3" customWidth="1"/>
    <col min="7" max="7" width="39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457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79" t="s">
        <v>163</v>
      </c>
      <c r="M15" s="479"/>
      <c r="N15" s="480" t="s">
        <v>314</v>
      </c>
      <c r="O15" s="48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149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408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131.2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211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63" hidden="1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93.75" hidden="1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hidden="1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63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93.75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0.75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hidden="1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63" hidden="1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93.75" hidden="1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0.75" hidden="1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131.2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393</v>
      </c>
      <c r="K68" s="10">
        <v>393</v>
      </c>
      <c r="L68" s="10">
        <v>393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39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v>0</v>
      </c>
      <c r="L70" s="10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335</v>
      </c>
    </row>
    <row r="71" spans="1:18" ht="114.75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1</v>
      </c>
      <c r="K71" s="10">
        <v>1</v>
      </c>
      <c r="L71" s="10">
        <v>1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336</v>
      </c>
    </row>
    <row r="72" spans="1:18" ht="112.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1">J72</f>
        <v>0</v>
      </c>
      <c r="L72" s="10">
        <f t="shared" ref="L72:L73" si="2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hidden="1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1"/>
        <v>0</v>
      </c>
      <c r="L73" s="10">
        <f t="shared" si="2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333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394</v>
      </c>
      <c r="K76" s="10">
        <f>SUM(K68:K75)</f>
        <v>394</v>
      </c>
      <c r="L76" s="10">
        <f>SUM(L68:L75)</f>
        <v>394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39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2" t="s">
        <v>409</v>
      </c>
      <c r="B85" s="442"/>
      <c r="C85" s="442"/>
      <c r="D85" s="442"/>
      <c r="E85" s="442"/>
      <c r="F85" s="442"/>
      <c r="G85" s="442"/>
      <c r="H85" s="442"/>
      <c r="I85" s="442"/>
      <c r="J85" s="442"/>
      <c r="K85" s="442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6"/>
      <c r="N88" s="6"/>
      <c r="O88" s="6"/>
      <c r="P88" s="6"/>
    </row>
    <row r="89" spans="1:16">
      <c r="A89" s="385">
        <v>1</v>
      </c>
      <c r="B89" s="385"/>
      <c r="C89" s="385"/>
      <c r="D89" s="385"/>
      <c r="E89" s="383">
        <v>2</v>
      </c>
      <c r="F89" s="388"/>
      <c r="G89" s="384"/>
      <c r="H89" s="389">
        <v>3</v>
      </c>
      <c r="I89" s="389"/>
      <c r="J89" s="389"/>
      <c r="K89" s="389"/>
      <c r="L89" s="389"/>
    </row>
    <row r="90" spans="1:16" ht="57.75" customHeight="1">
      <c r="A90" s="390" t="s">
        <v>376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63.75" customHeight="1">
      <c r="A91" s="390" t="s">
        <v>376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57.75" customHeight="1">
      <c r="A92" s="390" t="s">
        <v>376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61.5" customHeight="1">
      <c r="A93" s="390" t="s">
        <v>377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98.2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131.2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78.7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93.75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hidden="1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78.75" hidden="1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93.75" hidden="1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hidden="1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78.7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93.75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hidden="1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78.75" hidden="1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93.75" hidden="1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hidden="1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78.7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93.75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94.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131.2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512</v>
      </c>
      <c r="K137" s="10">
        <v>512</v>
      </c>
      <c r="L137" s="10">
        <v>512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51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3">J138*0.1</f>
        <v>0</v>
      </c>
    </row>
    <row r="139" spans="1:18" ht="75" hidden="1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10">
        <v>0</v>
      </c>
      <c r="L139" s="10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3"/>
        <v>0</v>
      </c>
      <c r="R139" s="3" t="s">
        <v>335</v>
      </c>
    </row>
    <row r="140" spans="1:18" ht="112.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3"/>
        <v>0</v>
      </c>
    </row>
    <row r="141" spans="1:18" ht="96.75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1</v>
      </c>
      <c r="K141" s="10">
        <v>1</v>
      </c>
      <c r="L141" s="10">
        <v>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3"/>
        <v>0</v>
      </c>
      <c r="R141" s="3" t="s">
        <v>334</v>
      </c>
    </row>
    <row r="142" spans="1:18" ht="84.75" hidden="1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4">J142</f>
        <v>0</v>
      </c>
      <c r="L142" s="10">
        <f t="shared" ref="L142" si="5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3"/>
        <v>0</v>
      </c>
      <c r="R142" s="3" t="s">
        <v>333</v>
      </c>
    </row>
    <row r="143" spans="1:18" ht="37.5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337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3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513</v>
      </c>
      <c r="K145" s="10">
        <f>SUM(K137:K144)</f>
        <v>513</v>
      </c>
      <c r="L145" s="10">
        <f>SUM(L137:L144)</f>
        <v>513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51</v>
      </c>
    </row>
    <row r="146" spans="1:17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6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216" customHeight="1">
      <c r="A154" s="442" t="s">
        <v>410</v>
      </c>
      <c r="B154" s="442"/>
      <c r="C154" s="442"/>
      <c r="D154" s="442"/>
      <c r="E154" s="442"/>
      <c r="F154" s="442"/>
      <c r="G154" s="442"/>
      <c r="H154" s="442"/>
      <c r="I154" s="442"/>
      <c r="J154" s="442"/>
      <c r="K154" s="442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>
      <c r="A158" s="385">
        <v>1</v>
      </c>
      <c r="B158" s="385"/>
      <c r="C158" s="385"/>
      <c r="D158" s="385"/>
      <c r="E158" s="383">
        <v>2</v>
      </c>
      <c r="F158" s="388"/>
      <c r="G158" s="384"/>
      <c r="H158" s="389">
        <v>3</v>
      </c>
      <c r="I158" s="389"/>
      <c r="J158" s="389"/>
      <c r="K158" s="389"/>
      <c r="L158" s="389"/>
    </row>
    <row r="159" spans="1:17" ht="57.75" customHeight="1">
      <c r="A159" s="390" t="s">
        <v>376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63.75" customHeight="1">
      <c r="A160" s="390" t="s">
        <v>376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57.75" customHeight="1">
      <c r="A161" s="390" t="s">
        <v>376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57.75" customHeight="1">
      <c r="A162" s="390" t="s">
        <v>377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90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131.2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74"/>
      <c r="B173" s="377"/>
      <c r="C173" s="377"/>
      <c r="D173" s="377"/>
      <c r="E173" s="377"/>
      <c r="F173" s="380"/>
      <c r="G173" s="11" t="s">
        <v>424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74"/>
      <c r="B174" s="377"/>
      <c r="C174" s="377"/>
      <c r="D174" s="377"/>
      <c r="E174" s="377"/>
      <c r="F174" s="380"/>
      <c r="G174" s="11" t="s">
        <v>420</v>
      </c>
      <c r="H174" s="211" t="s">
        <v>421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78.75" hidden="1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93.75" hidden="1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47.25" hidden="1" customHeight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78.75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78.75" hidden="1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93.75" hidden="1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47.25" hidden="1" customHeight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78.7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78.75" hidden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93.75" hidden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47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47.2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47.2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47.2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47.2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47.2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47.2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47.2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47.2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47.2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47.2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47.2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47.2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47.2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47.2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 ht="18.75" customHeight="1">
      <c r="A202" s="415"/>
      <c r="B202" s="415"/>
      <c r="C202" s="415"/>
      <c r="D202" s="415"/>
      <c r="E202" s="415"/>
      <c r="F202" s="415"/>
      <c r="G202" s="415"/>
      <c r="H202" s="415"/>
      <c r="I202" s="415"/>
      <c r="J202" s="415"/>
      <c r="K202" s="415"/>
      <c r="L202" s="415"/>
      <c r="M202" s="415"/>
      <c r="N202" s="415"/>
      <c r="O202" s="415"/>
      <c r="P202" s="6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131.2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82</v>
      </c>
      <c r="K208" s="10">
        <v>82</v>
      </c>
      <c r="L208" s="10">
        <v>82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8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6">J209</f>
        <v>0</v>
      </c>
      <c r="L209" s="10">
        <f t="shared" ref="L209:L213" si="7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112.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112.5" hidden="1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f t="shared" si="6"/>
        <v>0</v>
      </c>
      <c r="L212" s="10">
        <f t="shared" si="7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334</v>
      </c>
    </row>
    <row r="213" spans="1:18" ht="7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6"/>
        <v>0</v>
      </c>
      <c r="L213" s="10">
        <f t="shared" si="7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333</v>
      </c>
    </row>
    <row r="214" spans="1:18" ht="37.5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338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82</v>
      </c>
      <c r="K216" s="10">
        <f>SUM(K208:K215)</f>
        <v>82</v>
      </c>
      <c r="L216" s="10">
        <f>SUM(L208:L215)</f>
        <v>82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8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989</v>
      </c>
      <c r="K217" s="10">
        <f>K76+K145+K216</f>
        <v>989</v>
      </c>
      <c r="L217" s="10">
        <f>L76+L145+L216</f>
        <v>989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99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2" t="s">
        <v>411</v>
      </c>
      <c r="B226" s="442"/>
      <c r="C226" s="442"/>
      <c r="D226" s="442"/>
      <c r="E226" s="442"/>
      <c r="F226" s="442"/>
      <c r="G226" s="442"/>
      <c r="H226" s="442"/>
      <c r="I226" s="442"/>
      <c r="J226" s="442"/>
      <c r="K226" s="442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6"/>
      <c r="N229" s="6"/>
      <c r="O229" s="6"/>
      <c r="P229" s="6"/>
    </row>
    <row r="230" spans="1:16">
      <c r="A230" s="385">
        <v>1</v>
      </c>
      <c r="B230" s="385"/>
      <c r="C230" s="385"/>
      <c r="D230" s="385"/>
      <c r="E230" s="383">
        <v>2</v>
      </c>
      <c r="F230" s="388"/>
      <c r="G230" s="384"/>
      <c r="H230" s="389">
        <v>3</v>
      </c>
      <c r="I230" s="389"/>
      <c r="J230" s="389"/>
      <c r="K230" s="389"/>
      <c r="L230" s="389"/>
    </row>
    <row r="231" spans="1:16" ht="57.75" customHeight="1">
      <c r="A231" s="390" t="s">
        <v>376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63.75" customHeight="1">
      <c r="A232" s="390" t="s">
        <v>376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57.75" customHeight="1">
      <c r="A233" s="390" t="s">
        <v>376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54" customHeight="1">
      <c r="A234" s="390" t="s">
        <v>377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42" hidden="1" customHeight="1">
      <c r="A235" s="424" t="s">
        <v>94</v>
      </c>
      <c r="B235" s="424"/>
      <c r="C235" s="424"/>
      <c r="D235" s="424"/>
      <c r="E235" s="424"/>
      <c r="F235" s="424"/>
      <c r="G235" s="424"/>
      <c r="H235" s="424"/>
      <c r="I235" s="424"/>
      <c r="J235" s="424"/>
      <c r="K235" s="424"/>
      <c r="L235" s="424"/>
      <c r="M235" s="409" t="s">
        <v>179</v>
      </c>
      <c r="N235" s="389" t="s">
        <v>187</v>
      </c>
      <c r="O235" s="6"/>
      <c r="P235" s="6"/>
    </row>
    <row r="236" spans="1:16" ht="18.75" hidden="1" customHeight="1">
      <c r="A236" s="411" t="s">
        <v>7</v>
      </c>
      <c r="B236" s="411"/>
      <c r="C236" s="411"/>
      <c r="D236" s="411"/>
      <c r="E236" s="411"/>
      <c r="F236" s="411"/>
      <c r="G236" s="411"/>
      <c r="H236" s="411"/>
      <c r="I236" s="411"/>
      <c r="J236" s="411"/>
      <c r="K236" s="411"/>
      <c r="L236" s="411"/>
      <c r="M236" s="410"/>
      <c r="N236" s="389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10"/>
      <c r="N237" s="389"/>
      <c r="O237" s="6"/>
      <c r="P237" s="6"/>
    </row>
    <row r="238" spans="1:16" hidden="1">
      <c r="A238" s="411" t="s">
        <v>9</v>
      </c>
      <c r="B238" s="411"/>
      <c r="C238" s="411"/>
      <c r="D238" s="411"/>
      <c r="E238" s="411"/>
      <c r="F238" s="411"/>
      <c r="G238" s="411"/>
      <c r="H238" s="411"/>
      <c r="I238" s="411"/>
      <c r="J238" s="411"/>
      <c r="K238" s="411"/>
      <c r="L238" s="411"/>
      <c r="M238" s="6"/>
      <c r="N238" s="9"/>
      <c r="O238" s="6"/>
      <c r="P238" s="6"/>
    </row>
    <row r="239" spans="1:16" hidden="1">
      <c r="A239" s="423" t="s">
        <v>115</v>
      </c>
      <c r="B239" s="423"/>
      <c r="C239" s="423"/>
      <c r="D239" s="423"/>
      <c r="E239" s="423"/>
      <c r="F239" s="423"/>
      <c r="G239" s="423"/>
      <c r="H239" s="423"/>
      <c r="I239" s="423"/>
      <c r="J239" s="423"/>
      <c r="K239" s="6"/>
      <c r="L239" s="6"/>
      <c r="M239" s="6"/>
      <c r="N239" s="9"/>
      <c r="O239" s="6"/>
      <c r="P239" s="6"/>
    </row>
    <row r="240" spans="1:16" ht="36.75" hidden="1" customHeight="1">
      <c r="A240" s="385" t="s">
        <v>10</v>
      </c>
      <c r="B240" s="385" t="s">
        <v>11</v>
      </c>
      <c r="C240" s="385"/>
      <c r="D240" s="385"/>
      <c r="E240" s="385" t="s">
        <v>12</v>
      </c>
      <c r="F240" s="385"/>
      <c r="G240" s="385" t="s">
        <v>13</v>
      </c>
      <c r="H240" s="385"/>
      <c r="I240" s="385"/>
      <c r="J240" s="385" t="s">
        <v>14</v>
      </c>
      <c r="K240" s="385"/>
      <c r="L240" s="385"/>
      <c r="M240" s="383" t="s">
        <v>164</v>
      </c>
      <c r="N240" s="384"/>
      <c r="O240" s="6"/>
      <c r="P240" s="6"/>
    </row>
    <row r="241" spans="1:17" ht="59.25" hidden="1" customHeight="1">
      <c r="A241" s="386"/>
      <c r="B241" s="385"/>
      <c r="C241" s="385"/>
      <c r="D241" s="385"/>
      <c r="E241" s="385"/>
      <c r="F241" s="385"/>
      <c r="G241" s="385" t="s">
        <v>15</v>
      </c>
      <c r="H241" s="385" t="s">
        <v>16</v>
      </c>
      <c r="I241" s="385"/>
      <c r="J241" s="385" t="s">
        <v>209</v>
      </c>
      <c r="K241" s="385" t="s">
        <v>210</v>
      </c>
      <c r="L241" s="385" t="s">
        <v>211</v>
      </c>
      <c r="M241" s="389" t="s">
        <v>165</v>
      </c>
      <c r="N241" s="385" t="s">
        <v>166</v>
      </c>
      <c r="O241" s="6"/>
      <c r="P241" s="6"/>
    </row>
    <row r="242" spans="1:17" ht="75" hidden="1" customHeight="1">
      <c r="A242" s="386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86"/>
      <c r="H242" s="10" t="s">
        <v>22</v>
      </c>
      <c r="I242" s="10" t="s">
        <v>23</v>
      </c>
      <c r="J242" s="385"/>
      <c r="K242" s="385"/>
      <c r="L242" s="386"/>
      <c r="M242" s="389"/>
      <c r="N242" s="385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16" t="s">
        <v>119</v>
      </c>
      <c r="B244" s="408" t="s">
        <v>119</v>
      </c>
      <c r="C244" s="408" t="s">
        <v>119</v>
      </c>
      <c r="D244" s="408" t="s">
        <v>119</v>
      </c>
      <c r="E244" s="408" t="s">
        <v>119</v>
      </c>
      <c r="F244" s="408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17"/>
      <c r="B245" s="418"/>
      <c r="C245" s="418"/>
      <c r="D245" s="418"/>
      <c r="E245" s="418"/>
      <c r="F245" s="418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15"/>
      <c r="B246" s="415"/>
      <c r="C246" s="415"/>
      <c r="D246" s="415"/>
      <c r="E246" s="415"/>
      <c r="F246" s="415"/>
      <c r="G246" s="415"/>
      <c r="H246" s="415"/>
      <c r="I246" s="415"/>
      <c r="J246" s="415"/>
      <c r="K246" s="415"/>
      <c r="L246" s="415"/>
      <c r="M246" s="415"/>
      <c r="N246" s="415"/>
      <c r="O246" s="415"/>
      <c r="P246" s="6"/>
    </row>
    <row r="247" spans="1:17" hidden="1">
      <c r="A247" s="411" t="s">
        <v>183</v>
      </c>
      <c r="B247" s="411"/>
      <c r="C247" s="411"/>
      <c r="D247" s="411"/>
      <c r="E247" s="411"/>
      <c r="F247" s="411"/>
      <c r="G247" s="411"/>
      <c r="H247" s="411"/>
      <c r="I247" s="411"/>
      <c r="J247" s="411"/>
      <c r="K247" s="6"/>
      <c r="L247" s="6"/>
      <c r="M247" s="6"/>
      <c r="N247" s="6"/>
      <c r="O247" s="6"/>
      <c r="P247" s="6"/>
    </row>
    <row r="248" spans="1:17" ht="42" hidden="1" customHeight="1">
      <c r="A248" s="385" t="s">
        <v>10</v>
      </c>
      <c r="B248" s="385" t="s">
        <v>11</v>
      </c>
      <c r="C248" s="385"/>
      <c r="D248" s="385"/>
      <c r="E248" s="385" t="s">
        <v>12</v>
      </c>
      <c r="F248" s="385"/>
      <c r="G248" s="385" t="s">
        <v>24</v>
      </c>
      <c r="H248" s="385"/>
      <c r="I248" s="385"/>
      <c r="J248" s="385" t="s">
        <v>25</v>
      </c>
      <c r="K248" s="385"/>
      <c r="L248" s="385"/>
      <c r="M248" s="385" t="s">
        <v>26</v>
      </c>
      <c r="N248" s="385"/>
      <c r="O248" s="385"/>
      <c r="P248" s="383" t="s">
        <v>164</v>
      </c>
      <c r="Q248" s="384"/>
    </row>
    <row r="249" spans="1:17" ht="55.5" hidden="1" customHeight="1">
      <c r="A249" s="386"/>
      <c r="B249" s="385"/>
      <c r="C249" s="385"/>
      <c r="D249" s="385"/>
      <c r="E249" s="385"/>
      <c r="F249" s="385"/>
      <c r="G249" s="385" t="s">
        <v>27</v>
      </c>
      <c r="H249" s="385" t="s">
        <v>16</v>
      </c>
      <c r="I249" s="385"/>
      <c r="J249" s="385" t="s">
        <v>209</v>
      </c>
      <c r="K249" s="385" t="s">
        <v>210</v>
      </c>
      <c r="L249" s="385" t="s">
        <v>211</v>
      </c>
      <c r="M249" s="385" t="s">
        <v>209</v>
      </c>
      <c r="N249" s="385" t="s">
        <v>210</v>
      </c>
      <c r="O249" s="385" t="s">
        <v>211</v>
      </c>
      <c r="P249" s="389" t="s">
        <v>165</v>
      </c>
      <c r="Q249" s="385" t="s">
        <v>166</v>
      </c>
    </row>
    <row r="250" spans="1:17" ht="75" hidden="1" customHeight="1">
      <c r="A250" s="386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386"/>
      <c r="H250" s="10" t="s">
        <v>28</v>
      </c>
      <c r="I250" s="10" t="s">
        <v>23</v>
      </c>
      <c r="J250" s="385"/>
      <c r="K250" s="385"/>
      <c r="L250" s="386"/>
      <c r="M250" s="385"/>
      <c r="N250" s="385"/>
      <c r="O250" s="386"/>
      <c r="P250" s="389"/>
      <c r="Q250" s="385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231</v>
      </c>
      <c r="B252" s="43" t="s">
        <v>329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330</v>
      </c>
      <c r="B253" s="10" t="s">
        <v>97</v>
      </c>
      <c r="C253" s="10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9">J253*0.05</f>
        <v>0</v>
      </c>
    </row>
    <row r="254" spans="1:17" ht="56.25" hidden="1">
      <c r="A254" s="26" t="s">
        <v>232</v>
      </c>
      <c r="B254" s="43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9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9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/>
      <c r="P258" s="6"/>
    </row>
    <row r="259" spans="1:17" hidden="1">
      <c r="A259" s="411" t="s">
        <v>35</v>
      </c>
      <c r="B259" s="411"/>
      <c r="C259" s="411"/>
      <c r="D259" s="411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6"/>
    </row>
    <row r="260" spans="1:17" hidden="1">
      <c r="A260" s="385" t="s">
        <v>36</v>
      </c>
      <c r="B260" s="385"/>
      <c r="C260" s="385"/>
      <c r="D260" s="385"/>
      <c r="E260" s="385"/>
      <c r="F260" s="393"/>
      <c r="G260" s="393"/>
      <c r="H260" s="393"/>
      <c r="I260" s="393"/>
      <c r="J260" s="393"/>
      <c r="K260" s="393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85" t="s">
        <v>22</v>
      </c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85">
        <v>5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85" t="s">
        <v>21</v>
      </c>
      <c r="F263" s="389"/>
      <c r="G263" s="389"/>
      <c r="H263" s="389"/>
      <c r="I263" s="389"/>
      <c r="J263" s="389"/>
      <c r="K263" s="389"/>
      <c r="L263" s="6"/>
      <c r="M263" s="6"/>
      <c r="N263" s="6"/>
      <c r="O263" s="6"/>
      <c r="P263" s="6"/>
    </row>
    <row r="264" spans="1:17" hidden="1">
      <c r="A264" s="411" t="s">
        <v>41</v>
      </c>
      <c r="B264" s="411"/>
      <c r="C264" s="411"/>
      <c r="D264" s="411"/>
      <c r="E264" s="411"/>
      <c r="F264" s="41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41" t="s">
        <v>42</v>
      </c>
      <c r="B265" s="441"/>
      <c r="C265" s="441"/>
      <c r="D265" s="441"/>
      <c r="E265" s="441"/>
      <c r="F265" s="441"/>
      <c r="G265" s="441"/>
      <c r="H265" s="441"/>
      <c r="I265" s="441"/>
      <c r="J265" s="441"/>
      <c r="K265" s="441"/>
      <c r="L265" s="16"/>
      <c r="M265" s="16"/>
      <c r="N265" s="16"/>
      <c r="O265" s="16"/>
      <c r="P265" s="6"/>
    </row>
    <row r="266" spans="1:17" ht="40.5" hidden="1" customHeight="1">
      <c r="A266" s="442" t="s">
        <v>43</v>
      </c>
      <c r="B266" s="442"/>
      <c r="C266" s="442"/>
      <c r="D266" s="442"/>
      <c r="E266" s="442"/>
      <c r="F266" s="442"/>
      <c r="G266" s="442"/>
      <c r="H266" s="442"/>
      <c r="I266" s="442"/>
      <c r="J266" s="442"/>
      <c r="K266" s="442"/>
      <c r="L266" s="16"/>
      <c r="M266" s="16"/>
      <c r="N266" s="16"/>
      <c r="O266" s="16"/>
      <c r="P266" s="6"/>
    </row>
    <row r="267" spans="1:17" ht="16.5" hidden="1" customHeight="1">
      <c r="A267" s="443" t="s">
        <v>44</v>
      </c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16"/>
      <c r="M267" s="16"/>
      <c r="N267" s="16"/>
      <c r="O267" s="16"/>
      <c r="P267" s="6"/>
    </row>
    <row r="268" spans="1:17" hidden="1">
      <c r="A268" s="411" t="s">
        <v>45</v>
      </c>
      <c r="B268" s="411"/>
      <c r="C268" s="411"/>
      <c r="D268" s="411"/>
      <c r="E268" s="411"/>
      <c r="F268" s="411"/>
      <c r="G268" s="411"/>
      <c r="H268" s="411"/>
      <c r="I268" s="41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85" t="s">
        <v>47</v>
      </c>
      <c r="C269" s="393"/>
      <c r="D269" s="393"/>
      <c r="E269" s="389" t="s">
        <v>48</v>
      </c>
      <c r="F269" s="389"/>
      <c r="G269" s="389"/>
      <c r="H269" s="389"/>
      <c r="I269" s="389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85">
        <v>2</v>
      </c>
      <c r="C270" s="393"/>
      <c r="D270" s="393"/>
      <c r="E270" s="389">
        <v>3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85" t="s">
        <v>49</v>
      </c>
      <c r="B271" s="385" t="s">
        <v>50</v>
      </c>
      <c r="C271" s="393"/>
      <c r="D271" s="393"/>
      <c r="E271" s="385" t="s">
        <v>51</v>
      </c>
      <c r="F271" s="385"/>
      <c r="G271" s="385"/>
      <c r="H271" s="385"/>
      <c r="I271" s="385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85"/>
      <c r="B272" s="385" t="s">
        <v>52</v>
      </c>
      <c r="C272" s="389"/>
      <c r="D272" s="389"/>
      <c r="E272" s="385" t="s">
        <v>53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77" t="s">
        <v>108</v>
      </c>
      <c r="B273" s="385" t="s">
        <v>54</v>
      </c>
      <c r="C273" s="393"/>
      <c r="D273" s="393"/>
      <c r="E273" s="389" t="s">
        <v>55</v>
      </c>
      <c r="F273" s="389"/>
      <c r="G273" s="389"/>
      <c r="H273" s="389"/>
      <c r="I273" s="389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78"/>
      <c r="B274" s="385" t="s">
        <v>56</v>
      </c>
      <c r="C274" s="389"/>
      <c r="D274" s="389"/>
      <c r="E274" s="389" t="s">
        <v>51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24" t="s">
        <v>95</v>
      </c>
      <c r="B276" s="424"/>
      <c r="C276" s="424"/>
      <c r="D276" s="424"/>
      <c r="E276" s="424"/>
      <c r="F276" s="424"/>
      <c r="G276" s="424"/>
      <c r="H276" s="424"/>
      <c r="I276" s="424"/>
      <c r="J276" s="424"/>
      <c r="K276" s="424"/>
      <c r="L276" s="424"/>
      <c r="M276" s="409" t="s">
        <v>179</v>
      </c>
      <c r="N276" s="389" t="s">
        <v>188</v>
      </c>
      <c r="O276" s="6"/>
      <c r="P276" s="6"/>
    </row>
    <row r="277" spans="1:16" ht="18" hidden="1" customHeight="1">
      <c r="A277" s="411" t="s">
        <v>58</v>
      </c>
      <c r="B277" s="411"/>
      <c r="C277" s="411"/>
      <c r="D277" s="411"/>
      <c r="E277" s="411"/>
      <c r="F277" s="411"/>
      <c r="G277" s="411"/>
      <c r="H277" s="411"/>
      <c r="I277" s="411"/>
      <c r="J277" s="411"/>
      <c r="K277" s="411"/>
      <c r="L277" s="411"/>
      <c r="M277" s="410"/>
      <c r="N277" s="389"/>
      <c r="O277" s="6"/>
    </row>
    <row r="278" spans="1:16" hidden="1">
      <c r="A278" s="411" t="s">
        <v>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idden="1">
      <c r="A279" s="411" t="s">
        <v>9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6"/>
      <c r="N279" s="9"/>
      <c r="O279" s="6"/>
    </row>
    <row r="280" spans="1:16" hidden="1">
      <c r="A280" s="411" t="s">
        <v>226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6"/>
      <c r="L280" s="6"/>
      <c r="M280" s="6"/>
      <c r="N280" s="9"/>
      <c r="O280" s="6"/>
    </row>
    <row r="281" spans="1:16" ht="47.25" hidden="1" customHeight="1">
      <c r="A281" s="385" t="s">
        <v>10</v>
      </c>
      <c r="B281" s="385" t="s">
        <v>11</v>
      </c>
      <c r="C281" s="385"/>
      <c r="D281" s="385"/>
      <c r="E281" s="385" t="s">
        <v>12</v>
      </c>
      <c r="F281" s="385"/>
      <c r="G281" s="385" t="s">
        <v>13</v>
      </c>
      <c r="H281" s="385"/>
      <c r="I281" s="385"/>
      <c r="J281" s="385" t="s">
        <v>14</v>
      </c>
      <c r="K281" s="385"/>
      <c r="L281" s="385"/>
      <c r="M281" s="383" t="s">
        <v>164</v>
      </c>
      <c r="N281" s="384"/>
      <c r="O281" s="6"/>
      <c r="P281" s="6"/>
    </row>
    <row r="282" spans="1:16" ht="59.25" hidden="1" customHeight="1">
      <c r="A282" s="386"/>
      <c r="B282" s="385"/>
      <c r="C282" s="385"/>
      <c r="D282" s="385"/>
      <c r="E282" s="385"/>
      <c r="F282" s="385"/>
      <c r="G282" s="385" t="s">
        <v>15</v>
      </c>
      <c r="H282" s="385" t="s">
        <v>16</v>
      </c>
      <c r="I282" s="385"/>
      <c r="J282" s="385" t="s">
        <v>209</v>
      </c>
      <c r="K282" s="385" t="s">
        <v>210</v>
      </c>
      <c r="L282" s="385" t="s">
        <v>211</v>
      </c>
      <c r="M282" s="389" t="s">
        <v>165</v>
      </c>
      <c r="N282" s="385" t="s">
        <v>166</v>
      </c>
      <c r="O282" s="6"/>
      <c r="P282" s="6"/>
    </row>
    <row r="283" spans="1:16" ht="56.25" hidden="1" customHeight="1">
      <c r="A283" s="386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86"/>
      <c r="H283" s="10" t="s">
        <v>22</v>
      </c>
      <c r="I283" s="10" t="s">
        <v>23</v>
      </c>
      <c r="J283" s="385"/>
      <c r="K283" s="385"/>
      <c r="L283" s="386"/>
      <c r="M283" s="389"/>
      <c r="N283" s="385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16" t="s">
        <v>119</v>
      </c>
      <c r="B285" s="408" t="s">
        <v>119</v>
      </c>
      <c r="C285" s="408" t="s">
        <v>119</v>
      </c>
      <c r="D285" s="376" t="s">
        <v>21</v>
      </c>
      <c r="E285" s="408" t="s">
        <v>119</v>
      </c>
      <c r="F285" s="376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17"/>
      <c r="B286" s="418"/>
      <c r="C286" s="418"/>
      <c r="D286" s="378"/>
      <c r="E286" s="418"/>
      <c r="F286" s="378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15"/>
      <c r="B287" s="415"/>
      <c r="C287" s="415"/>
      <c r="D287" s="415"/>
      <c r="E287" s="415"/>
      <c r="F287" s="415"/>
      <c r="G287" s="415"/>
      <c r="H287" s="415"/>
      <c r="I287" s="415"/>
      <c r="J287" s="415"/>
      <c r="K287" s="415"/>
      <c r="L287" s="415"/>
      <c r="M287" s="415"/>
      <c r="N287" s="415"/>
      <c r="O287" s="415"/>
      <c r="P287" s="6"/>
    </row>
    <row r="288" spans="1:16" hidden="1">
      <c r="A288" s="411" t="s">
        <v>183</v>
      </c>
      <c r="B288" s="411"/>
      <c r="C288" s="411"/>
      <c r="D288" s="411"/>
      <c r="E288" s="411"/>
      <c r="F288" s="411"/>
      <c r="G288" s="411"/>
      <c r="H288" s="411"/>
      <c r="I288" s="411"/>
      <c r="J288" s="411"/>
      <c r="K288" s="6"/>
      <c r="L288" s="6"/>
      <c r="M288" s="6"/>
      <c r="N288" s="6"/>
      <c r="O288" s="6"/>
      <c r="P288" s="6"/>
    </row>
    <row r="289" spans="1:17" ht="45" hidden="1" customHeight="1">
      <c r="A289" s="385" t="s">
        <v>10</v>
      </c>
      <c r="B289" s="385" t="s">
        <v>11</v>
      </c>
      <c r="C289" s="385"/>
      <c r="D289" s="385"/>
      <c r="E289" s="385" t="s">
        <v>12</v>
      </c>
      <c r="F289" s="385"/>
      <c r="G289" s="385" t="s">
        <v>24</v>
      </c>
      <c r="H289" s="385"/>
      <c r="I289" s="385"/>
      <c r="J289" s="385" t="s">
        <v>25</v>
      </c>
      <c r="K289" s="385"/>
      <c r="L289" s="385"/>
      <c r="M289" s="385" t="s">
        <v>26</v>
      </c>
      <c r="N289" s="385"/>
      <c r="O289" s="385"/>
      <c r="P289" s="383" t="s">
        <v>164</v>
      </c>
      <c r="Q289" s="384"/>
    </row>
    <row r="290" spans="1:17" ht="63" hidden="1" customHeight="1">
      <c r="A290" s="386"/>
      <c r="B290" s="385"/>
      <c r="C290" s="385"/>
      <c r="D290" s="385"/>
      <c r="E290" s="385"/>
      <c r="F290" s="385"/>
      <c r="G290" s="385" t="s">
        <v>60</v>
      </c>
      <c r="H290" s="385" t="s">
        <v>16</v>
      </c>
      <c r="I290" s="385"/>
      <c r="J290" s="385" t="s">
        <v>209</v>
      </c>
      <c r="K290" s="385" t="s">
        <v>210</v>
      </c>
      <c r="L290" s="385" t="s">
        <v>211</v>
      </c>
      <c r="M290" s="385" t="s">
        <v>209</v>
      </c>
      <c r="N290" s="385" t="s">
        <v>210</v>
      </c>
      <c r="O290" s="385" t="s">
        <v>211</v>
      </c>
      <c r="P290" s="385" t="s">
        <v>165</v>
      </c>
      <c r="Q290" s="385" t="s">
        <v>166</v>
      </c>
    </row>
    <row r="291" spans="1:17" ht="52.5" hidden="1" customHeight="1">
      <c r="A291" s="386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86"/>
      <c r="H291" s="10" t="s">
        <v>28</v>
      </c>
      <c r="I291" s="10" t="s">
        <v>23</v>
      </c>
      <c r="J291" s="385"/>
      <c r="K291" s="385"/>
      <c r="L291" s="386"/>
      <c r="M291" s="385"/>
      <c r="N291" s="385"/>
      <c r="O291" s="386"/>
      <c r="P291" s="385"/>
      <c r="Q291" s="385"/>
    </row>
    <row r="292" spans="1:17" hidden="1">
      <c r="A292" s="202" t="s">
        <v>189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2" t="s">
        <v>190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2" t="s">
        <v>191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0">J294*0.1</f>
        <v>0</v>
      </c>
    </row>
    <row r="295" spans="1:17" ht="37.5" hidden="1">
      <c r="A295" s="202" t="s">
        <v>192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0"/>
        <v>0</v>
      </c>
    </row>
    <row r="296" spans="1:17" ht="93.75" hidden="1">
      <c r="A296" s="202" t="s">
        <v>193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0"/>
        <v>0</v>
      </c>
    </row>
    <row r="297" spans="1:17" ht="75" hidden="1">
      <c r="A297" s="202" t="s">
        <v>193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0"/>
        <v>0</v>
      </c>
    </row>
    <row r="298" spans="1:17" ht="93.75" hidden="1">
      <c r="A298" s="202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93.75" hidden="1">
      <c r="A299" s="202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0"/>
        <v>0</v>
      </c>
    </row>
    <row r="300" spans="1:17" ht="93.75" hidden="1">
      <c r="A300" s="202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0"/>
        <v>0</v>
      </c>
    </row>
    <row r="301" spans="1:17" ht="93.75" hidden="1">
      <c r="A301" s="202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0"/>
        <v>0</v>
      </c>
    </row>
    <row r="302" spans="1:17" ht="93.75" hidden="1">
      <c r="A302" s="202" t="s">
        <v>194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0"/>
        <v>0</v>
      </c>
    </row>
    <row r="303" spans="1:17" ht="56.25" hidden="1">
      <c r="A303" s="202" t="s">
        <v>195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0"/>
        <v>0</v>
      </c>
    </row>
    <row r="304" spans="1:17" ht="75" hidden="1">
      <c r="A304" s="202" t="s">
        <v>196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0"/>
        <v>0</v>
      </c>
    </row>
    <row r="305" spans="1:17" ht="37.5" hidden="1">
      <c r="A305" s="202" t="s">
        <v>197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0"/>
        <v>0</v>
      </c>
    </row>
    <row r="306" spans="1:17" ht="93.75" hidden="1">
      <c r="A306" s="202" t="s">
        <v>198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0"/>
        <v>0</v>
      </c>
    </row>
    <row r="307" spans="1:17" ht="75" hidden="1">
      <c r="A307" s="202" t="s">
        <v>198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0"/>
        <v>0</v>
      </c>
    </row>
    <row r="308" spans="1:17" ht="93.75" hidden="1">
      <c r="A308" s="202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0"/>
        <v>0</v>
      </c>
    </row>
    <row r="309" spans="1:17" ht="93.75" hidden="1">
      <c r="A309" s="202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0"/>
        <v>0</v>
      </c>
    </row>
    <row r="310" spans="1:17" ht="93.75" hidden="1">
      <c r="A310" s="202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0"/>
        <v>0</v>
      </c>
    </row>
    <row r="311" spans="1:17" ht="93.75" hidden="1">
      <c r="A311" s="202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0"/>
        <v>0</v>
      </c>
    </row>
    <row r="312" spans="1:17" ht="93.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0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19"/>
      <c r="B315" s="419"/>
      <c r="C315" s="419"/>
      <c r="D315" s="419"/>
      <c r="E315" s="419"/>
      <c r="F315" s="419"/>
      <c r="G315" s="419"/>
      <c r="H315" s="419"/>
      <c r="I315" s="419"/>
      <c r="J315" s="419"/>
      <c r="K315" s="419"/>
      <c r="L315" s="419"/>
      <c r="M315" s="419"/>
      <c r="N315" s="419"/>
      <c r="O315" s="419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85" t="s">
        <v>36</v>
      </c>
      <c r="B317" s="385"/>
      <c r="C317" s="385"/>
      <c r="D317" s="385"/>
      <c r="E317" s="385"/>
      <c r="F317" s="393"/>
      <c r="G317" s="393"/>
      <c r="H317" s="393"/>
      <c r="I317" s="393"/>
      <c r="J317" s="393"/>
      <c r="K317" s="393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85" t="s">
        <v>22</v>
      </c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85">
        <v>5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85" t="s">
        <v>431</v>
      </c>
      <c r="F320" s="389"/>
      <c r="G320" s="389"/>
      <c r="H320" s="389"/>
      <c r="I320" s="389"/>
      <c r="J320" s="389"/>
      <c r="K320" s="389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44" t="s">
        <v>135</v>
      </c>
      <c r="F321" s="445"/>
      <c r="G321" s="445"/>
      <c r="H321" s="445"/>
      <c r="I321" s="445"/>
      <c r="J321" s="445"/>
      <c r="K321" s="446"/>
      <c r="L321" s="6"/>
      <c r="M321" s="6"/>
      <c r="N321" s="6"/>
      <c r="O321" s="6"/>
    </row>
    <row r="322" spans="1:18" hidden="1">
      <c r="A322" s="411" t="s">
        <v>41</v>
      </c>
      <c r="B322" s="411"/>
      <c r="C322" s="411"/>
      <c r="D322" s="411"/>
      <c r="E322" s="411"/>
      <c r="F322" s="41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41" t="s">
        <v>42</v>
      </c>
      <c r="B323" s="441"/>
      <c r="C323" s="441"/>
      <c r="D323" s="441"/>
      <c r="E323" s="441"/>
      <c r="F323" s="441"/>
      <c r="G323" s="441"/>
      <c r="H323" s="441"/>
      <c r="I323" s="441"/>
      <c r="J323" s="441"/>
      <c r="K323" s="441"/>
      <c r="L323" s="16"/>
      <c r="M323" s="16"/>
      <c r="N323" s="16"/>
      <c r="O323" s="16"/>
      <c r="P323" s="6"/>
    </row>
    <row r="324" spans="1:18" ht="40.5" hidden="1" customHeight="1">
      <c r="A324" s="442" t="s">
        <v>43</v>
      </c>
      <c r="B324" s="442"/>
      <c r="C324" s="442"/>
      <c r="D324" s="442"/>
      <c r="E324" s="442"/>
      <c r="F324" s="442"/>
      <c r="G324" s="442"/>
      <c r="H324" s="442"/>
      <c r="I324" s="442"/>
      <c r="J324" s="442"/>
      <c r="K324" s="442"/>
      <c r="L324" s="16"/>
      <c r="M324" s="16"/>
      <c r="N324" s="16"/>
      <c r="O324" s="16"/>
      <c r="P324" s="6"/>
    </row>
    <row r="325" spans="1:18" ht="17.25" hidden="1" customHeight="1">
      <c r="A325" s="443" t="s">
        <v>44</v>
      </c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16"/>
      <c r="M325" s="16"/>
      <c r="N325" s="16"/>
      <c r="O325" s="16"/>
      <c r="P325" s="6"/>
    </row>
    <row r="326" spans="1:18" hidden="1">
      <c r="A326" s="411" t="s">
        <v>45</v>
      </c>
      <c r="B326" s="411"/>
      <c r="C326" s="411"/>
      <c r="D326" s="411"/>
      <c r="E326" s="411"/>
      <c r="F326" s="411"/>
      <c r="G326" s="411"/>
      <c r="H326" s="411"/>
      <c r="I326" s="41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85" t="s">
        <v>47</v>
      </c>
      <c r="C327" s="393"/>
      <c r="D327" s="393"/>
      <c r="E327" s="389" t="s">
        <v>48</v>
      </c>
      <c r="F327" s="389"/>
      <c r="G327" s="389"/>
      <c r="H327" s="389"/>
      <c r="I327" s="389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85">
        <v>2</v>
      </c>
      <c r="C328" s="393"/>
      <c r="D328" s="393"/>
      <c r="E328" s="389">
        <v>3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76" t="s">
        <v>49</v>
      </c>
      <c r="B329" s="385" t="s">
        <v>50</v>
      </c>
      <c r="C329" s="393"/>
      <c r="D329" s="393"/>
      <c r="E329" s="385" t="s">
        <v>51</v>
      </c>
      <c r="F329" s="385"/>
      <c r="G329" s="385"/>
      <c r="H329" s="385"/>
      <c r="I329" s="385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77"/>
      <c r="B330" s="385" t="s">
        <v>52</v>
      </c>
      <c r="C330" s="389"/>
      <c r="D330" s="389"/>
      <c r="E330" s="385" t="s">
        <v>53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77" t="s">
        <v>108</v>
      </c>
      <c r="B331" s="385" t="s">
        <v>54</v>
      </c>
      <c r="C331" s="393"/>
      <c r="D331" s="393"/>
      <c r="E331" s="389" t="s">
        <v>167</v>
      </c>
      <c r="F331" s="389"/>
      <c r="G331" s="389"/>
      <c r="H331" s="389"/>
      <c r="I331" s="389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78"/>
      <c r="B332" s="385" t="s">
        <v>56</v>
      </c>
      <c r="C332" s="389"/>
      <c r="D332" s="389"/>
      <c r="E332" s="389" t="s">
        <v>51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26.25" customHeight="1">
      <c r="A334" s="25"/>
      <c r="B334" s="25"/>
      <c r="C334" s="169"/>
      <c r="D334" s="169"/>
      <c r="E334" s="169"/>
      <c r="F334" s="169"/>
      <c r="G334" s="169"/>
      <c r="H334" s="169"/>
      <c r="I334" s="169"/>
      <c r="J334" s="168"/>
      <c r="K334" s="168"/>
      <c r="L334" s="168"/>
      <c r="M334" s="168"/>
      <c r="N334" s="168"/>
      <c r="O334" s="168"/>
      <c r="P334" s="168"/>
    </row>
    <row r="335" spans="1:18" ht="40.5" customHeight="1">
      <c r="A335" s="438" t="s">
        <v>94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6"/>
      <c r="N335" s="6"/>
      <c r="O335" s="6"/>
      <c r="P335" s="6"/>
    </row>
    <row r="336" spans="1:18" s="37" customFormat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94"/>
      <c r="P336" s="94"/>
      <c r="Q336" s="94"/>
      <c r="R336" s="94"/>
    </row>
    <row r="337" spans="1:18" s="37" customForma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10"/>
      <c r="N337" s="440"/>
      <c r="O337" s="94"/>
      <c r="P337" s="94"/>
      <c r="Q337" s="94"/>
      <c r="R337" s="94"/>
    </row>
    <row r="338" spans="1:18" s="37" customFormat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94"/>
      <c r="P338" s="94"/>
      <c r="Q338" s="94"/>
      <c r="R338" s="94"/>
    </row>
    <row r="339" spans="1:18" s="37" customFormat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26" t="s">
        <v>116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78" customHeight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94"/>
      <c r="P341" s="94"/>
      <c r="Q341" s="94"/>
      <c r="R341" s="94"/>
    </row>
    <row r="342" spans="1:18" s="37" customFormat="1" ht="18.75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385" t="s">
        <v>443</v>
      </c>
      <c r="K342" s="385" t="s">
        <v>444</v>
      </c>
      <c r="L342" s="385" t="s">
        <v>445</v>
      </c>
      <c r="M342" s="389" t="s">
        <v>165</v>
      </c>
      <c r="N342" s="385" t="s">
        <v>166</v>
      </c>
      <c r="O342" s="94"/>
      <c r="P342" s="94"/>
      <c r="Q342" s="94"/>
      <c r="R342" s="94"/>
    </row>
    <row r="343" spans="1:18" s="37" customFormat="1" ht="131.25">
      <c r="A343" s="449"/>
      <c r="B343" s="235" t="s">
        <v>17</v>
      </c>
      <c r="C343" s="235" t="s">
        <v>18</v>
      </c>
      <c r="D343" s="235" t="s">
        <v>213</v>
      </c>
      <c r="E343" s="235" t="s">
        <v>20</v>
      </c>
      <c r="F343" s="235" t="s">
        <v>21</v>
      </c>
      <c r="G343" s="421"/>
      <c r="H343" s="93" t="s">
        <v>22</v>
      </c>
      <c r="I343" s="93" t="s">
        <v>23</v>
      </c>
      <c r="J343" s="376"/>
      <c r="K343" s="376"/>
      <c r="L343" s="408"/>
      <c r="M343" s="389"/>
      <c r="N343" s="385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50">
        <v>7</v>
      </c>
      <c r="H344" s="218">
        <v>8</v>
      </c>
      <c r="I344" s="254">
        <v>9</v>
      </c>
      <c r="J344" s="237">
        <v>10</v>
      </c>
      <c r="K344" s="237">
        <v>11</v>
      </c>
      <c r="L344" s="237">
        <v>12</v>
      </c>
      <c r="M344" s="256">
        <v>13</v>
      </c>
      <c r="N344" s="215">
        <v>14</v>
      </c>
      <c r="O344" s="94"/>
      <c r="P344" s="94"/>
      <c r="Q344" s="94"/>
      <c r="R344" s="94"/>
    </row>
    <row r="345" spans="1:18" s="37" customFormat="1" ht="37.5" hidden="1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325">
        <v>100</v>
      </c>
      <c r="K345" s="325">
        <v>100</v>
      </c>
      <c r="L345" s="325">
        <v>100</v>
      </c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81.75" hidden="1" customHeight="1">
      <c r="A346" s="487"/>
      <c r="B346" s="489"/>
      <c r="C346" s="489"/>
      <c r="D346" s="489"/>
      <c r="E346" s="489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10</v>
      </c>
      <c r="N346" s="217">
        <v>3</v>
      </c>
      <c r="O346" s="94"/>
      <c r="P346" s="94"/>
      <c r="Q346" s="94"/>
      <c r="R346" s="94"/>
    </row>
    <row r="347" spans="1:18" s="37" customFormat="1" ht="112.5" hidden="1">
      <c r="A347" s="488"/>
      <c r="B347" s="490"/>
      <c r="C347" s="490"/>
      <c r="D347" s="489"/>
      <c r="E347" s="489"/>
      <c r="F347" s="485"/>
      <c r="G347" s="301" t="s">
        <v>420</v>
      </c>
      <c r="H347" s="214" t="s">
        <v>421</v>
      </c>
      <c r="I347" s="220">
        <v>642</v>
      </c>
      <c r="J347" s="219">
        <v>0</v>
      </c>
      <c r="K347" s="219">
        <v>0</v>
      </c>
      <c r="L347" s="219">
        <v>0</v>
      </c>
      <c r="M347" s="219">
        <v>0</v>
      </c>
      <c r="N347" s="219">
        <v>0</v>
      </c>
      <c r="O347" s="94"/>
      <c r="P347" s="94"/>
      <c r="Q347" s="94"/>
      <c r="R347" s="94"/>
    </row>
    <row r="348" spans="1:18" s="37" customFormat="1" ht="37.5" hidden="1">
      <c r="A348" s="486" t="s">
        <v>239</v>
      </c>
      <c r="B348" s="485" t="s">
        <v>29</v>
      </c>
      <c r="C348" s="491" t="s">
        <v>29</v>
      </c>
      <c r="D348" s="434" t="s">
        <v>218</v>
      </c>
      <c r="E348" s="434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25">
        <v>100</v>
      </c>
      <c r="K348" s="325">
        <v>100</v>
      </c>
      <c r="L348" s="325">
        <v>100</v>
      </c>
      <c r="M348" s="327">
        <v>10</v>
      </c>
      <c r="N348" s="327">
        <v>10</v>
      </c>
      <c r="O348" s="277"/>
      <c r="P348" s="277"/>
      <c r="Q348" s="277"/>
      <c r="R348" s="277"/>
    </row>
    <row r="349" spans="1:18" s="37" customFormat="1" ht="81.75" hidden="1" customHeight="1">
      <c r="A349" s="487"/>
      <c r="B349" s="489"/>
      <c r="C349" s="492"/>
      <c r="D349" s="434"/>
      <c r="E349" s="434"/>
      <c r="F349" s="434"/>
      <c r="G349" s="270" t="s">
        <v>425</v>
      </c>
      <c r="H349" s="266" t="s">
        <v>113</v>
      </c>
      <c r="I349" s="266">
        <v>744</v>
      </c>
      <c r="J349" s="331">
        <v>30</v>
      </c>
      <c r="K349" s="331">
        <v>30</v>
      </c>
      <c r="L349" s="331">
        <v>30</v>
      </c>
      <c r="M349" s="327">
        <v>10</v>
      </c>
      <c r="N349" s="327">
        <v>3</v>
      </c>
      <c r="O349" s="277"/>
      <c r="P349" s="277"/>
      <c r="Q349" s="277"/>
      <c r="R349" s="277"/>
    </row>
    <row r="350" spans="1:18" s="37" customFormat="1" ht="112.5" hidden="1">
      <c r="A350" s="488"/>
      <c r="B350" s="490"/>
      <c r="C350" s="493"/>
      <c r="D350" s="434"/>
      <c r="E350" s="434"/>
      <c r="F350" s="434"/>
      <c r="G350" s="259" t="s">
        <v>420</v>
      </c>
      <c r="H350" s="270" t="s">
        <v>421</v>
      </c>
      <c r="I350" s="280">
        <v>642</v>
      </c>
      <c r="J350" s="332">
        <v>0</v>
      </c>
      <c r="K350" s="332">
        <v>0</v>
      </c>
      <c r="L350" s="332">
        <v>0</v>
      </c>
      <c r="M350" s="332">
        <v>0</v>
      </c>
      <c r="N350" s="332">
        <v>0</v>
      </c>
      <c r="O350" s="277"/>
      <c r="P350" s="277"/>
      <c r="Q350" s="277"/>
      <c r="R350" s="277"/>
    </row>
    <row r="351" spans="1:18" s="37" customFormat="1" ht="37.5" hidden="1">
      <c r="A351" s="486" t="s">
        <v>240</v>
      </c>
      <c r="B351" s="485" t="s">
        <v>29</v>
      </c>
      <c r="C351" s="491" t="s">
        <v>29</v>
      </c>
      <c r="D351" s="434" t="s">
        <v>219</v>
      </c>
      <c r="E351" s="434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325">
        <v>100</v>
      </c>
      <c r="K351" s="325">
        <v>100</v>
      </c>
      <c r="L351" s="325">
        <v>100</v>
      </c>
      <c r="M351" s="327">
        <v>10</v>
      </c>
      <c r="N351" s="327">
        <v>10</v>
      </c>
      <c r="O351" s="277"/>
      <c r="P351" s="277"/>
      <c r="Q351" s="277"/>
      <c r="R351" s="277"/>
    </row>
    <row r="352" spans="1:18" s="37" customFormat="1" ht="81.75" hidden="1" customHeight="1">
      <c r="A352" s="487"/>
      <c r="B352" s="489"/>
      <c r="C352" s="492"/>
      <c r="D352" s="434"/>
      <c r="E352" s="434"/>
      <c r="F352" s="434"/>
      <c r="G352" s="270" t="s">
        <v>425</v>
      </c>
      <c r="H352" s="266" t="s">
        <v>113</v>
      </c>
      <c r="I352" s="266">
        <v>744</v>
      </c>
      <c r="J352" s="331">
        <v>30</v>
      </c>
      <c r="K352" s="331">
        <v>30</v>
      </c>
      <c r="L352" s="331">
        <v>30</v>
      </c>
      <c r="M352" s="327">
        <v>10</v>
      </c>
      <c r="N352" s="327">
        <v>3</v>
      </c>
      <c r="O352" s="277"/>
      <c r="P352" s="277"/>
      <c r="Q352" s="277"/>
      <c r="R352" s="277"/>
    </row>
    <row r="353" spans="1:18" s="37" customFormat="1" ht="112.5" hidden="1">
      <c r="A353" s="488"/>
      <c r="B353" s="490"/>
      <c r="C353" s="493"/>
      <c r="D353" s="434"/>
      <c r="E353" s="434"/>
      <c r="F353" s="434"/>
      <c r="G353" s="259" t="s">
        <v>420</v>
      </c>
      <c r="H353" s="270" t="s">
        <v>421</v>
      </c>
      <c r="I353" s="280">
        <v>642</v>
      </c>
      <c r="J353" s="332">
        <v>0</v>
      </c>
      <c r="K353" s="332">
        <v>0</v>
      </c>
      <c r="L353" s="332">
        <v>0</v>
      </c>
      <c r="M353" s="332">
        <v>0</v>
      </c>
      <c r="N353" s="332">
        <v>0</v>
      </c>
      <c r="O353" s="277"/>
      <c r="P353" s="277"/>
      <c r="Q353" s="277"/>
      <c r="R353" s="277"/>
    </row>
    <row r="354" spans="1:18" s="37" customFormat="1" ht="37.5">
      <c r="A354" s="486" t="s">
        <v>241</v>
      </c>
      <c r="B354" s="485" t="s">
        <v>29</v>
      </c>
      <c r="C354" s="491" t="s">
        <v>29</v>
      </c>
      <c r="D354" s="434" t="s">
        <v>220</v>
      </c>
      <c r="E354" s="434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325">
        <v>100</v>
      </c>
      <c r="K354" s="325">
        <v>100</v>
      </c>
      <c r="L354" s="325">
        <v>100</v>
      </c>
      <c r="M354" s="327">
        <v>10</v>
      </c>
      <c r="N354" s="327">
        <v>10</v>
      </c>
      <c r="O354" s="277"/>
      <c r="P354" s="277"/>
      <c r="Q354" s="277"/>
      <c r="R354" s="277"/>
    </row>
    <row r="355" spans="1:18" s="37" customFormat="1" ht="81.75" customHeight="1">
      <c r="A355" s="487"/>
      <c r="B355" s="489"/>
      <c r="C355" s="492"/>
      <c r="D355" s="434"/>
      <c r="E355" s="434"/>
      <c r="F355" s="434"/>
      <c r="G355" s="270" t="s">
        <v>425</v>
      </c>
      <c r="H355" s="266" t="s">
        <v>113</v>
      </c>
      <c r="I355" s="266">
        <v>744</v>
      </c>
      <c r="J355" s="331">
        <v>30</v>
      </c>
      <c r="K355" s="331">
        <v>30</v>
      </c>
      <c r="L355" s="331">
        <v>30</v>
      </c>
      <c r="M355" s="327">
        <v>10</v>
      </c>
      <c r="N355" s="327">
        <v>3</v>
      </c>
      <c r="O355" s="277"/>
      <c r="P355" s="277"/>
      <c r="Q355" s="277"/>
      <c r="R355" s="277"/>
    </row>
    <row r="356" spans="1:18" s="37" customFormat="1" ht="112.5">
      <c r="A356" s="488"/>
      <c r="B356" s="490"/>
      <c r="C356" s="493"/>
      <c r="D356" s="434"/>
      <c r="E356" s="434"/>
      <c r="F356" s="434"/>
      <c r="G356" s="259" t="s">
        <v>420</v>
      </c>
      <c r="H356" s="270" t="s">
        <v>421</v>
      </c>
      <c r="I356" s="280">
        <v>642</v>
      </c>
      <c r="J356" s="332">
        <v>0</v>
      </c>
      <c r="K356" s="332">
        <v>0</v>
      </c>
      <c r="L356" s="332">
        <v>0</v>
      </c>
      <c r="M356" s="332">
        <v>0</v>
      </c>
      <c r="N356" s="332">
        <v>0</v>
      </c>
      <c r="O356" s="277"/>
      <c r="P356" s="277"/>
      <c r="Q356" s="277"/>
      <c r="R356" s="277"/>
    </row>
    <row r="357" spans="1:18" s="37" customFormat="1" ht="37.5" hidden="1">
      <c r="A357" s="486" t="s">
        <v>242</v>
      </c>
      <c r="B357" s="485" t="s">
        <v>29</v>
      </c>
      <c r="C357" s="491" t="s">
        <v>29</v>
      </c>
      <c r="D357" s="434" t="s">
        <v>221</v>
      </c>
      <c r="E357" s="434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325">
        <v>100</v>
      </c>
      <c r="K357" s="325">
        <v>100</v>
      </c>
      <c r="L357" s="325">
        <v>100</v>
      </c>
      <c r="M357" s="327">
        <v>10</v>
      </c>
      <c r="N357" s="327">
        <v>10</v>
      </c>
      <c r="O357" s="277"/>
      <c r="P357" s="277"/>
      <c r="Q357" s="277"/>
      <c r="R357" s="277"/>
    </row>
    <row r="358" spans="1:18" s="37" customFormat="1" ht="81.75" hidden="1" customHeight="1">
      <c r="A358" s="487"/>
      <c r="B358" s="489"/>
      <c r="C358" s="492"/>
      <c r="D358" s="434"/>
      <c r="E358" s="434"/>
      <c r="F358" s="434"/>
      <c r="G358" s="270" t="s">
        <v>425</v>
      </c>
      <c r="H358" s="266" t="s">
        <v>113</v>
      </c>
      <c r="I358" s="266">
        <v>744</v>
      </c>
      <c r="J358" s="331">
        <v>30</v>
      </c>
      <c r="K358" s="331">
        <v>30</v>
      </c>
      <c r="L358" s="331">
        <v>30</v>
      </c>
      <c r="M358" s="327">
        <v>10</v>
      </c>
      <c r="N358" s="327">
        <v>3</v>
      </c>
      <c r="O358" s="277"/>
      <c r="P358" s="277"/>
      <c r="Q358" s="277"/>
      <c r="R358" s="277"/>
    </row>
    <row r="359" spans="1:18" s="37" customFormat="1" ht="112.5" hidden="1">
      <c r="A359" s="488"/>
      <c r="B359" s="490"/>
      <c r="C359" s="493"/>
      <c r="D359" s="434"/>
      <c r="E359" s="434"/>
      <c r="F359" s="434"/>
      <c r="G359" s="259" t="s">
        <v>420</v>
      </c>
      <c r="H359" s="270" t="s">
        <v>421</v>
      </c>
      <c r="I359" s="280">
        <v>642</v>
      </c>
      <c r="J359" s="332">
        <v>0</v>
      </c>
      <c r="K359" s="332">
        <v>0</v>
      </c>
      <c r="L359" s="332">
        <v>0</v>
      </c>
      <c r="M359" s="332">
        <v>0</v>
      </c>
      <c r="N359" s="332">
        <v>0</v>
      </c>
      <c r="O359" s="277"/>
      <c r="P359" s="277"/>
      <c r="Q359" s="277"/>
      <c r="R359" s="277"/>
    </row>
    <row r="360" spans="1:18" s="37" customFormat="1" ht="37.5" hidden="1">
      <c r="A360" s="486" t="s">
        <v>243</v>
      </c>
      <c r="B360" s="485" t="s">
        <v>29</v>
      </c>
      <c r="C360" s="491" t="s">
        <v>29</v>
      </c>
      <c r="D360" s="434" t="s">
        <v>427</v>
      </c>
      <c r="E360" s="434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325">
        <v>100</v>
      </c>
      <c r="K360" s="325">
        <v>100</v>
      </c>
      <c r="L360" s="325">
        <v>100</v>
      </c>
      <c r="M360" s="327">
        <v>10</v>
      </c>
      <c r="N360" s="327">
        <v>10</v>
      </c>
      <c r="O360" s="277"/>
      <c r="P360" s="277"/>
      <c r="Q360" s="277"/>
      <c r="R360" s="277"/>
    </row>
    <row r="361" spans="1:18" s="37" customFormat="1" ht="81.75" hidden="1" customHeight="1">
      <c r="A361" s="487"/>
      <c r="B361" s="489"/>
      <c r="C361" s="492"/>
      <c r="D361" s="434"/>
      <c r="E361" s="434"/>
      <c r="F361" s="434"/>
      <c r="G361" s="270" t="s">
        <v>425</v>
      </c>
      <c r="H361" s="266" t="s">
        <v>113</v>
      </c>
      <c r="I361" s="266">
        <v>744</v>
      </c>
      <c r="J361" s="331">
        <v>30</v>
      </c>
      <c r="K361" s="331">
        <v>30</v>
      </c>
      <c r="L361" s="331">
        <v>30</v>
      </c>
      <c r="M361" s="327">
        <v>10</v>
      </c>
      <c r="N361" s="327">
        <v>3</v>
      </c>
      <c r="O361" s="277"/>
      <c r="P361" s="277"/>
      <c r="Q361" s="277"/>
      <c r="R361" s="277"/>
    </row>
    <row r="362" spans="1:18" s="37" customFormat="1" ht="112.5" hidden="1">
      <c r="A362" s="488"/>
      <c r="B362" s="490"/>
      <c r="C362" s="493"/>
      <c r="D362" s="434"/>
      <c r="E362" s="434"/>
      <c r="F362" s="434"/>
      <c r="G362" s="259" t="s">
        <v>420</v>
      </c>
      <c r="H362" s="270" t="s">
        <v>421</v>
      </c>
      <c r="I362" s="280">
        <v>642</v>
      </c>
      <c r="J362" s="332">
        <v>0</v>
      </c>
      <c r="K362" s="332">
        <v>0</v>
      </c>
      <c r="L362" s="332">
        <v>0</v>
      </c>
      <c r="M362" s="332">
        <v>0</v>
      </c>
      <c r="N362" s="332">
        <v>0</v>
      </c>
      <c r="O362" s="277"/>
      <c r="P362" s="277"/>
      <c r="Q362" s="277"/>
      <c r="R362" s="277"/>
    </row>
    <row r="363" spans="1:18" s="37" customFormat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94"/>
    </row>
    <row r="368" spans="1:18" s="37" customFormat="1" ht="18.75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376" t="s">
        <v>165</v>
      </c>
      <c r="Q368" s="385" t="s">
        <v>166</v>
      </c>
      <c r="R368" s="94"/>
    </row>
    <row r="369" spans="1:18" s="37" customFormat="1" ht="131.25">
      <c r="A369" s="421"/>
      <c r="B369" s="133" t="s">
        <v>17</v>
      </c>
      <c r="C369" s="133" t="s">
        <v>18</v>
      </c>
      <c r="D369" s="133" t="s">
        <v>213</v>
      </c>
      <c r="E369" s="133" t="s">
        <v>20</v>
      </c>
      <c r="F369" s="133" t="s">
        <v>21</v>
      </c>
      <c r="G369" s="421"/>
      <c r="H369" s="133" t="s">
        <v>28</v>
      </c>
      <c r="I369" s="133" t="s">
        <v>23</v>
      </c>
      <c r="J369" s="385"/>
      <c r="K369" s="385"/>
      <c r="L369" s="386"/>
      <c r="M369" s="385"/>
      <c r="N369" s="385"/>
      <c r="O369" s="386"/>
      <c r="P369" s="378"/>
      <c r="Q369" s="385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238</v>
      </c>
      <c r="B371" s="1" t="s">
        <v>29</v>
      </c>
      <c r="C371" s="1" t="s">
        <v>29</v>
      </c>
      <c r="D371" s="1" t="s">
        <v>214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13"/>
      <c r="K371" s="13"/>
      <c r="L371" s="13"/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34"/>
    </row>
    <row r="372" spans="1:18" s="37" customFormat="1" ht="56.25" hidden="1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13"/>
      <c r="K372" s="13"/>
      <c r="L372" s="13"/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1">J372*0.1</f>
        <v>0</v>
      </c>
      <c r="R372" s="94"/>
    </row>
    <row r="373" spans="1:18" s="37" customFormat="1" ht="56.25" hidden="1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/>
      <c r="K373" s="45">
        <f>J373</f>
        <v>0</v>
      </c>
      <c r="L373" s="45">
        <f>J373</f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1"/>
        <v>0</v>
      </c>
      <c r="R373" s="94"/>
    </row>
    <row r="374" spans="1:18" s="37" customFormat="1" ht="56.25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>
        <v>4873</v>
      </c>
      <c r="K374" s="45">
        <f>J374</f>
        <v>4873</v>
      </c>
      <c r="L374" s="45">
        <f>J374</f>
        <v>4873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1"/>
        <v>487</v>
      </c>
      <c r="R374" s="94"/>
    </row>
    <row r="375" spans="1:18" s="37" customFormat="1" ht="56.25" hidden="1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1"/>
        <v>0</v>
      </c>
      <c r="R375" s="94"/>
    </row>
    <row r="376" spans="1:18" s="37" customFormat="1" ht="56.25" hidden="1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45"/>
      <c r="K376" s="45">
        <f>J376</f>
        <v>0</v>
      </c>
      <c r="L376" s="45">
        <f>J376</f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1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1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4873</v>
      </c>
      <c r="K378" s="48">
        <f>SUM(K371:K377)</f>
        <v>4873</v>
      </c>
      <c r="L378" s="48">
        <f>SUM(L371:L377)</f>
        <v>4873</v>
      </c>
      <c r="M378" s="1"/>
      <c r="N378" s="1"/>
      <c r="O378" s="1"/>
      <c r="P378" s="12">
        <v>10</v>
      </c>
      <c r="Q378" s="40">
        <f t="shared" si="11"/>
        <v>487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6"/>
    </row>
    <row r="381" spans="1:18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85">
        <v>5</v>
      </c>
      <c r="F383" s="393"/>
      <c r="G383" s="393"/>
      <c r="H383" s="393"/>
      <c r="I383" s="393"/>
      <c r="J383" s="393"/>
      <c r="K383" s="393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6"/>
      <c r="M384" s="6"/>
      <c r="N384" s="6"/>
      <c r="O384" s="6"/>
      <c r="P384" s="6"/>
    </row>
    <row r="385" spans="1:17">
      <c r="A385" s="411" t="s">
        <v>41</v>
      </c>
      <c r="B385" s="411"/>
      <c r="C385" s="411"/>
      <c r="D385" s="411"/>
      <c r="E385" s="411"/>
      <c r="F385" s="41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16"/>
      <c r="M386" s="16"/>
      <c r="N386" s="16"/>
      <c r="O386" s="16"/>
      <c r="P386" s="6"/>
    </row>
    <row r="387" spans="1:17" ht="153.75" customHeight="1">
      <c r="A387" s="442" t="s">
        <v>412</v>
      </c>
      <c r="B387" s="442"/>
      <c r="C387" s="442"/>
      <c r="D387" s="442"/>
      <c r="E387" s="442"/>
      <c r="F387" s="442"/>
      <c r="G387" s="442"/>
      <c r="H387" s="442"/>
      <c r="I387" s="442"/>
      <c r="J387" s="442"/>
      <c r="K387" s="442"/>
      <c r="L387" s="16"/>
      <c r="M387" s="16"/>
      <c r="N387" s="16"/>
      <c r="O387" s="16"/>
      <c r="P387" s="6"/>
    </row>
    <row r="388" spans="1:17" ht="16.5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16"/>
      <c r="M388" s="16"/>
      <c r="N388" s="16"/>
      <c r="O388" s="16"/>
      <c r="P388" s="6"/>
    </row>
    <row r="389" spans="1:17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6"/>
      <c r="K389" s="6"/>
      <c r="L389" s="6"/>
      <c r="M389" s="6"/>
      <c r="N389" s="6"/>
      <c r="O389" s="6"/>
      <c r="P389" s="6"/>
    </row>
    <row r="390" spans="1:17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6"/>
      <c r="N390" s="6"/>
      <c r="O390" s="6"/>
      <c r="P390" s="6"/>
    </row>
    <row r="391" spans="1:17">
      <c r="A391" s="385">
        <v>1</v>
      </c>
      <c r="B391" s="385"/>
      <c r="C391" s="385"/>
      <c r="D391" s="385"/>
      <c r="E391" s="383">
        <v>2</v>
      </c>
      <c r="F391" s="388"/>
      <c r="G391" s="384"/>
      <c r="H391" s="389">
        <v>3</v>
      </c>
      <c r="I391" s="389"/>
      <c r="J391" s="389"/>
      <c r="K391" s="389"/>
      <c r="L391" s="389"/>
    </row>
    <row r="392" spans="1:17" ht="57.75" customHeight="1">
      <c r="A392" s="390" t="s">
        <v>376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17" ht="63.75" customHeight="1">
      <c r="A393" s="390" t="s">
        <v>376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17" ht="57.75" customHeight="1">
      <c r="A394" s="390" t="s">
        <v>376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17" ht="45" customHeight="1">
      <c r="A395" s="390" t="s">
        <v>377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17" s="37" customFormat="1">
      <c r="A396" s="424" t="s">
        <v>406</v>
      </c>
      <c r="B396" s="425"/>
      <c r="C396" s="425"/>
      <c r="D396" s="425"/>
      <c r="E396" s="425"/>
      <c r="F396" s="425"/>
      <c r="G396" s="425"/>
      <c r="H396" s="425"/>
      <c r="I396" s="425"/>
      <c r="J396" s="425"/>
      <c r="K396" s="425"/>
      <c r="L396" s="425"/>
      <c r="M396" s="425"/>
      <c r="N396" s="425"/>
      <c r="O396" s="425"/>
      <c r="P396" s="9"/>
      <c r="Q396" s="114"/>
    </row>
    <row r="397" spans="1:17" s="37" customFormat="1">
      <c r="A397" s="209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24" t="s">
        <v>259</v>
      </c>
      <c r="B398" s="424"/>
      <c r="C398" s="424"/>
      <c r="D398" s="424"/>
      <c r="E398" s="424"/>
      <c r="F398" s="424"/>
      <c r="G398" s="424"/>
      <c r="H398" s="424"/>
      <c r="I398" s="424"/>
      <c r="J398" s="424"/>
      <c r="K398" s="424"/>
      <c r="L398" s="424"/>
      <c r="M398" s="409" t="s">
        <v>179</v>
      </c>
      <c r="N398" s="389" t="s">
        <v>21</v>
      </c>
      <c r="O398" s="6"/>
      <c r="P398" s="6"/>
    </row>
    <row r="399" spans="1:17">
      <c r="A399" s="411" t="s">
        <v>260</v>
      </c>
      <c r="B399" s="411"/>
      <c r="C399" s="411"/>
      <c r="D399" s="411"/>
      <c r="E399" s="411"/>
      <c r="F399" s="411"/>
      <c r="G399" s="411"/>
      <c r="H399" s="411"/>
      <c r="I399" s="411"/>
      <c r="J399" s="411"/>
      <c r="K399" s="411"/>
      <c r="L399" s="411"/>
      <c r="M399" s="410"/>
      <c r="N399" s="389"/>
      <c r="O399" s="6"/>
      <c r="P399" s="6"/>
    </row>
    <row r="400" spans="1:17" ht="20.25" customHeight="1">
      <c r="A400" s="6" t="s">
        <v>261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10"/>
      <c r="N400" s="389"/>
      <c r="O400" s="6"/>
      <c r="P400" s="6"/>
    </row>
    <row r="401" spans="1:31">
      <c r="A401" s="411" t="s">
        <v>257</v>
      </c>
      <c r="B401" s="411"/>
      <c r="C401" s="411"/>
      <c r="D401" s="411"/>
      <c r="E401" s="411"/>
      <c r="F401" s="411"/>
      <c r="G401" s="411"/>
      <c r="H401" s="411"/>
      <c r="I401" s="411"/>
      <c r="J401" s="411"/>
      <c r="K401" s="411"/>
      <c r="L401" s="411"/>
      <c r="M401" s="6"/>
      <c r="N401" s="9"/>
      <c r="O401" s="6"/>
      <c r="P401" s="6"/>
    </row>
    <row r="402" spans="1:31">
      <c r="A402" s="423" t="s">
        <v>258</v>
      </c>
      <c r="B402" s="423"/>
      <c r="C402" s="423"/>
      <c r="D402" s="423"/>
      <c r="E402" s="423"/>
      <c r="F402" s="423"/>
      <c r="G402" s="423"/>
      <c r="H402" s="423"/>
      <c r="I402" s="423"/>
      <c r="J402" s="423"/>
      <c r="K402" s="357"/>
      <c r="L402" s="357"/>
      <c r="M402" s="357"/>
      <c r="N402" s="362"/>
      <c r="O402" s="357"/>
      <c r="P402" s="357"/>
    </row>
    <row r="403" spans="1:31" s="37" customFormat="1" ht="96" customHeight="1">
      <c r="A403" s="387" t="s">
        <v>252</v>
      </c>
      <c r="B403" s="387" t="s">
        <v>246</v>
      </c>
      <c r="C403" s="387"/>
      <c r="D403" s="387"/>
      <c r="E403" s="387" t="s">
        <v>247</v>
      </c>
      <c r="F403" s="387"/>
      <c r="G403" s="387" t="s">
        <v>248</v>
      </c>
      <c r="H403" s="387"/>
      <c r="I403" s="387"/>
      <c r="J403" s="387" t="s">
        <v>249</v>
      </c>
      <c r="K403" s="387"/>
      <c r="L403" s="387"/>
      <c r="M403" s="387" t="s">
        <v>253</v>
      </c>
      <c r="N403" s="387"/>
      <c r="O403" s="362"/>
      <c r="P403" s="114"/>
    </row>
    <row r="404" spans="1:31" s="37" customFormat="1" ht="87.75" customHeight="1">
      <c r="A404" s="387"/>
      <c r="B404" s="447" t="s">
        <v>255</v>
      </c>
      <c r="C404" s="447" t="s">
        <v>255</v>
      </c>
      <c r="D404" s="447" t="s">
        <v>255</v>
      </c>
      <c r="E404" s="447" t="s">
        <v>255</v>
      </c>
      <c r="F404" s="447" t="s">
        <v>255</v>
      </c>
      <c r="G404" s="387" t="s">
        <v>254</v>
      </c>
      <c r="H404" s="387" t="s">
        <v>250</v>
      </c>
      <c r="I404" s="387"/>
      <c r="J404" s="482" t="s">
        <v>443</v>
      </c>
      <c r="K404" s="482" t="s">
        <v>444</v>
      </c>
      <c r="L404" s="482" t="s">
        <v>445</v>
      </c>
      <c r="M404" s="387" t="s">
        <v>165</v>
      </c>
      <c r="N404" s="387" t="s">
        <v>166</v>
      </c>
      <c r="O404" s="362"/>
      <c r="P404" s="114"/>
    </row>
    <row r="405" spans="1:31" s="37" customFormat="1" ht="58.5" customHeight="1">
      <c r="A405" s="387"/>
      <c r="B405" s="448"/>
      <c r="C405" s="448"/>
      <c r="D405" s="448"/>
      <c r="E405" s="448"/>
      <c r="F405" s="448"/>
      <c r="G405" s="387"/>
      <c r="H405" s="358" t="s">
        <v>22</v>
      </c>
      <c r="I405" s="367" t="s">
        <v>256</v>
      </c>
      <c r="J405" s="482"/>
      <c r="K405" s="387"/>
      <c r="L405" s="387"/>
      <c r="M405" s="387"/>
      <c r="N405" s="387"/>
      <c r="O405" s="362"/>
      <c r="P405" s="114"/>
    </row>
    <row r="406" spans="1:31" s="37" customFormat="1">
      <c r="A406" s="358">
        <v>1</v>
      </c>
      <c r="B406" s="358">
        <v>2</v>
      </c>
      <c r="C406" s="358">
        <v>3</v>
      </c>
      <c r="D406" s="358">
        <v>4</v>
      </c>
      <c r="E406" s="358">
        <v>5</v>
      </c>
      <c r="F406" s="358">
        <v>6</v>
      </c>
      <c r="G406" s="358">
        <v>7</v>
      </c>
      <c r="H406" s="358">
        <v>8</v>
      </c>
      <c r="I406" s="358">
        <v>9</v>
      </c>
      <c r="J406" s="358">
        <v>10</v>
      </c>
      <c r="K406" s="358">
        <v>11</v>
      </c>
      <c r="L406" s="358">
        <v>12</v>
      </c>
      <c r="M406" s="358">
        <v>13</v>
      </c>
      <c r="N406" s="358">
        <v>14</v>
      </c>
      <c r="O406" s="362"/>
      <c r="P406" s="114"/>
    </row>
    <row r="407" spans="1:31" s="37" customFormat="1">
      <c r="A407" s="387" t="s">
        <v>21</v>
      </c>
      <c r="B407" s="387" t="s">
        <v>21</v>
      </c>
      <c r="C407" s="387" t="s">
        <v>21</v>
      </c>
      <c r="D407" s="387" t="s">
        <v>21</v>
      </c>
      <c r="E407" s="387" t="s">
        <v>21</v>
      </c>
      <c r="F407" s="387" t="s">
        <v>21</v>
      </c>
      <c r="G407" s="358" t="s">
        <v>21</v>
      </c>
      <c r="H407" s="358" t="s">
        <v>21</v>
      </c>
      <c r="I407" s="358" t="s">
        <v>21</v>
      </c>
      <c r="J407" s="358" t="s">
        <v>21</v>
      </c>
      <c r="K407" s="358" t="s">
        <v>21</v>
      </c>
      <c r="L407" s="358" t="s">
        <v>21</v>
      </c>
      <c r="M407" s="358" t="s">
        <v>21</v>
      </c>
      <c r="N407" s="358" t="s">
        <v>21</v>
      </c>
      <c r="O407" s="362"/>
      <c r="P407" s="114"/>
    </row>
    <row r="408" spans="1:31" s="37" customFormat="1">
      <c r="A408" s="387"/>
      <c r="B408" s="387"/>
      <c r="C408" s="387"/>
      <c r="D408" s="387"/>
      <c r="E408" s="387"/>
      <c r="F408" s="387"/>
      <c r="G408" s="358" t="s">
        <v>21</v>
      </c>
      <c r="H408" s="358" t="s">
        <v>21</v>
      </c>
      <c r="I408" s="358" t="s">
        <v>21</v>
      </c>
      <c r="J408" s="358" t="s">
        <v>21</v>
      </c>
      <c r="K408" s="358" t="s">
        <v>21</v>
      </c>
      <c r="L408" s="358" t="s">
        <v>21</v>
      </c>
      <c r="M408" s="358" t="s">
        <v>21</v>
      </c>
      <c r="N408" s="358" t="s">
        <v>21</v>
      </c>
      <c r="O408" s="362"/>
      <c r="P408" s="114"/>
    </row>
    <row r="409" spans="1:31" s="37" customFormat="1">
      <c r="A409" s="371"/>
      <c r="B409" s="371"/>
      <c r="C409" s="371"/>
      <c r="D409" s="371"/>
      <c r="E409" s="371"/>
      <c r="F409" s="371"/>
      <c r="G409" s="371"/>
      <c r="H409" s="371"/>
      <c r="I409" s="371"/>
      <c r="J409" s="371"/>
      <c r="K409" s="371"/>
      <c r="L409" s="371"/>
      <c r="M409" s="371"/>
      <c r="N409" s="371"/>
      <c r="O409" s="362"/>
      <c r="P409" s="114"/>
    </row>
    <row r="410" spans="1:31" s="37" customFormat="1">
      <c r="A410" s="423" t="s">
        <v>472</v>
      </c>
      <c r="B410" s="423"/>
      <c r="C410" s="423"/>
      <c r="D410" s="423"/>
      <c r="E410" s="423"/>
      <c r="F410" s="423"/>
      <c r="G410" s="423"/>
      <c r="H410" s="423"/>
      <c r="I410" s="423"/>
      <c r="J410" s="423"/>
      <c r="K410" s="119"/>
      <c r="L410" s="119"/>
      <c r="M410" s="120"/>
      <c r="N410" s="120"/>
      <c r="O410" s="120"/>
      <c r="P410" s="362"/>
      <c r="Q410" s="114"/>
    </row>
    <row r="411" spans="1:31" s="37" customFormat="1" ht="95.25" customHeight="1">
      <c r="A411" s="397" t="s">
        <v>252</v>
      </c>
      <c r="B411" s="387" t="s">
        <v>246</v>
      </c>
      <c r="C411" s="387"/>
      <c r="D411" s="387"/>
      <c r="E411" s="387" t="s">
        <v>247</v>
      </c>
      <c r="F411" s="387"/>
      <c r="G411" s="387" t="s">
        <v>251</v>
      </c>
      <c r="H411" s="387"/>
      <c r="I411" s="387"/>
      <c r="J411" s="405" t="s">
        <v>429</v>
      </c>
      <c r="K411" s="406"/>
      <c r="L411" s="407"/>
      <c r="M411" s="398" t="s">
        <v>262</v>
      </c>
      <c r="N411" s="399"/>
      <c r="O411" s="400"/>
      <c r="P411" s="387" t="s">
        <v>430</v>
      </c>
      <c r="Q411" s="387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482" t="s">
        <v>443</v>
      </c>
      <c r="K412" s="482" t="s">
        <v>444</v>
      </c>
      <c r="L412" s="482" t="s">
        <v>445</v>
      </c>
      <c r="M412" s="482" t="s">
        <v>443</v>
      </c>
      <c r="N412" s="482" t="s">
        <v>444</v>
      </c>
      <c r="O412" s="482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359" t="s">
        <v>256</v>
      </c>
      <c r="J413" s="482"/>
      <c r="K413" s="387"/>
      <c r="L413" s="387"/>
      <c r="M413" s="482"/>
      <c r="N413" s="387"/>
      <c r="O413" s="387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6">
        <v>1</v>
      </c>
      <c r="B414" s="366">
        <v>2</v>
      </c>
      <c r="C414" s="366">
        <v>3</v>
      </c>
      <c r="D414" s="369">
        <v>4</v>
      </c>
      <c r="E414" s="366">
        <v>5</v>
      </c>
      <c r="F414" s="366">
        <v>6</v>
      </c>
      <c r="G414" s="370">
        <v>7</v>
      </c>
      <c r="H414" s="366">
        <v>8</v>
      </c>
      <c r="I414" s="366">
        <v>9</v>
      </c>
      <c r="J414" s="358">
        <v>10</v>
      </c>
      <c r="K414" s="366">
        <v>11</v>
      </c>
      <c r="L414" s="366">
        <v>12</v>
      </c>
      <c r="M414" s="366">
        <v>13</v>
      </c>
      <c r="N414" s="366">
        <v>14</v>
      </c>
      <c r="O414" s="366">
        <v>15</v>
      </c>
      <c r="P414" s="366">
        <v>16</v>
      </c>
      <c r="Q414" s="366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366" t="s">
        <v>21</v>
      </c>
      <c r="H415" s="366" t="s">
        <v>21</v>
      </c>
      <c r="I415" s="366" t="s">
        <v>21</v>
      </c>
      <c r="J415" s="358" t="s">
        <v>21</v>
      </c>
      <c r="K415" s="366" t="s">
        <v>21</v>
      </c>
      <c r="L415" s="366" t="s">
        <v>21</v>
      </c>
      <c r="M415" s="366" t="s">
        <v>21</v>
      </c>
      <c r="N415" s="366" t="s">
        <v>21</v>
      </c>
      <c r="O415" s="366" t="s">
        <v>21</v>
      </c>
      <c r="P415" s="366" t="s">
        <v>21</v>
      </c>
      <c r="Q415" s="366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366" t="s">
        <v>21</v>
      </c>
      <c r="H416" s="366" t="s">
        <v>21</v>
      </c>
      <c r="I416" s="366" t="s">
        <v>21</v>
      </c>
      <c r="J416" s="358" t="s">
        <v>21</v>
      </c>
      <c r="K416" s="366" t="s">
        <v>21</v>
      </c>
      <c r="L416" s="366" t="s">
        <v>21</v>
      </c>
      <c r="M416" s="366" t="s">
        <v>21</v>
      </c>
      <c r="N416" s="366" t="s">
        <v>21</v>
      </c>
      <c r="O416" s="366" t="s">
        <v>21</v>
      </c>
      <c r="P416" s="366" t="s">
        <v>21</v>
      </c>
      <c r="Q416" s="366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8"/>
      <c r="B417" s="368"/>
      <c r="C417" s="368"/>
      <c r="D417" s="81"/>
      <c r="E417" s="368"/>
      <c r="F417" s="368"/>
      <c r="G417" s="82"/>
      <c r="H417" s="368"/>
      <c r="I417" s="368"/>
      <c r="J417" s="371"/>
      <c r="K417" s="368"/>
      <c r="L417" s="368"/>
      <c r="M417" s="368"/>
      <c r="N417" s="368"/>
      <c r="O417" s="368"/>
      <c r="P417" s="368"/>
      <c r="Q417" s="368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22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24" t="s">
        <v>245</v>
      </c>
      <c r="B419" s="425"/>
      <c r="C419" s="425"/>
      <c r="D419" s="425"/>
      <c r="E419" s="425"/>
      <c r="F419" s="425"/>
      <c r="G419" s="425"/>
      <c r="H419" s="425"/>
      <c r="I419" s="425"/>
      <c r="J419" s="425"/>
      <c r="K419" s="425"/>
      <c r="L419" s="425"/>
      <c r="M419" s="425"/>
      <c r="N419" s="425"/>
      <c r="O419" s="425"/>
      <c r="P419" s="6"/>
    </row>
    <row r="420" spans="1:3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6"/>
    </row>
    <row r="421" spans="1:3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>
      <c r="A425" s="422" t="s">
        <v>75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6"/>
      <c r="N427" s="6"/>
      <c r="O427" s="6"/>
      <c r="P427" s="6"/>
    </row>
    <row r="428" spans="1:31">
      <c r="A428" s="415" t="s">
        <v>78</v>
      </c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6"/>
    </row>
    <row r="429" spans="1:31" ht="60.75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</row>
    <row r="430" spans="1:31" ht="60.75" customHeight="1">
      <c r="A430" s="415" t="s">
        <v>122</v>
      </c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6"/>
    </row>
    <row r="432" spans="1:31">
      <c r="A432" s="10" t="s">
        <v>80</v>
      </c>
      <c r="B432" s="385" t="s">
        <v>81</v>
      </c>
      <c r="C432" s="393"/>
      <c r="D432" s="393"/>
      <c r="E432" s="386" t="s">
        <v>82</v>
      </c>
      <c r="F432" s="393"/>
      <c r="G432" s="393"/>
      <c r="H432" s="393"/>
      <c r="I432" s="393"/>
      <c r="J432" s="393"/>
      <c r="K432" s="393"/>
      <c r="L432" s="393"/>
      <c r="M432" s="6"/>
      <c r="N432" s="6"/>
      <c r="O432" s="6"/>
      <c r="P432" s="6"/>
    </row>
    <row r="433" spans="1:16">
      <c r="A433" s="10">
        <v>1</v>
      </c>
      <c r="B433" s="385">
        <v>2</v>
      </c>
      <c r="C433" s="393"/>
      <c r="D433" s="393"/>
      <c r="E433" s="389">
        <v>3</v>
      </c>
      <c r="F433" s="389"/>
      <c r="G433" s="389"/>
      <c r="H433" s="389"/>
      <c r="I433" s="389"/>
      <c r="J433" s="389"/>
      <c r="K433" s="393"/>
      <c r="L433" s="393"/>
      <c r="M433" s="6"/>
      <c r="N433" s="6"/>
      <c r="O433" s="6"/>
      <c r="P433" s="6"/>
    </row>
    <row r="434" spans="1:16" ht="40.5" customHeight="1">
      <c r="A434" s="10" t="s">
        <v>83</v>
      </c>
      <c r="B434" s="385" t="s">
        <v>228</v>
      </c>
      <c r="C434" s="393"/>
      <c r="D434" s="393"/>
      <c r="E434" s="389" t="s">
        <v>84</v>
      </c>
      <c r="F434" s="389"/>
      <c r="G434" s="389"/>
      <c r="H434" s="389"/>
      <c r="I434" s="389"/>
      <c r="J434" s="389"/>
      <c r="K434" s="389"/>
      <c r="L434" s="389"/>
      <c r="M434" s="6"/>
      <c r="N434" s="6"/>
      <c r="O434" s="6"/>
      <c r="P434" s="6"/>
    </row>
    <row r="435" spans="1:16" ht="42.75" customHeight="1">
      <c r="A435" s="10" t="s">
        <v>85</v>
      </c>
      <c r="B435" s="385" t="s">
        <v>86</v>
      </c>
      <c r="C435" s="386"/>
      <c r="D435" s="386"/>
      <c r="E435" s="389" t="s">
        <v>84</v>
      </c>
      <c r="F435" s="389"/>
      <c r="G435" s="389"/>
      <c r="H435" s="389"/>
      <c r="I435" s="389"/>
      <c r="J435" s="389"/>
      <c r="K435" s="389"/>
      <c r="L435" s="389"/>
      <c r="M435" s="6"/>
      <c r="N435" s="6"/>
      <c r="O435" s="6"/>
      <c r="P435" s="6"/>
    </row>
    <row r="436" spans="1:16" ht="60.75" customHeight="1">
      <c r="A436" s="10" t="s">
        <v>87</v>
      </c>
      <c r="B436" s="385" t="s">
        <v>199</v>
      </c>
      <c r="C436" s="393"/>
      <c r="D436" s="393"/>
      <c r="E436" s="389" t="s">
        <v>84</v>
      </c>
      <c r="F436" s="389"/>
      <c r="G436" s="389"/>
      <c r="H436" s="389"/>
      <c r="I436" s="389"/>
      <c r="J436" s="389"/>
      <c r="K436" s="389"/>
      <c r="L436" s="389"/>
      <c r="M436" s="6"/>
      <c r="N436" s="6"/>
      <c r="O436" s="6"/>
      <c r="P436" s="6"/>
    </row>
    <row r="437" spans="1:16">
      <c r="A437" s="411" t="s">
        <v>88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>
      <c r="A438" s="411" t="s">
        <v>89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6"/>
    </row>
    <row r="440" spans="1:16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21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 ht="62.2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6"/>
    </row>
    <row r="443" spans="1:16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8" t="s">
        <v>304</v>
      </c>
      <c r="B446" s="6"/>
      <c r="C446" s="6"/>
      <c r="D446" s="6"/>
      <c r="E446" s="6"/>
      <c r="F446" s="6"/>
      <c r="G446" s="6"/>
      <c r="H446" s="6"/>
      <c r="I446" s="6"/>
      <c r="J446" s="6"/>
      <c r="K446" s="268" t="s">
        <v>428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7" spans="10:12">
      <c r="J537" s="385" t="s">
        <v>324</v>
      </c>
      <c r="K537" s="385" t="s">
        <v>325</v>
      </c>
      <c r="L537" s="385" t="s">
        <v>326</v>
      </c>
    </row>
    <row r="538" spans="10:12">
      <c r="J538" s="385"/>
      <c r="K538" s="385"/>
      <c r="L538" s="386"/>
    </row>
    <row r="545" spans="10:15">
      <c r="J545" s="385" t="s">
        <v>324</v>
      </c>
      <c r="K545" s="385" t="s">
        <v>325</v>
      </c>
      <c r="L545" s="385" t="s">
        <v>326</v>
      </c>
      <c r="M545" s="385" t="s">
        <v>324</v>
      </c>
      <c r="N545" s="385" t="s">
        <v>325</v>
      </c>
      <c r="O545" s="385" t="s">
        <v>326</v>
      </c>
    </row>
    <row r="546" spans="10:15">
      <c r="J546" s="385"/>
      <c r="K546" s="385"/>
      <c r="L546" s="386"/>
      <c r="M546" s="385"/>
      <c r="N546" s="385"/>
      <c r="O546" s="386"/>
    </row>
  </sheetData>
  <mergeCells count="666"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184:A187"/>
    <mergeCell ref="B184:B187"/>
    <mergeCell ref="C184:C187"/>
    <mergeCell ref="D184:D187"/>
    <mergeCell ref="E184:E187"/>
    <mergeCell ref="F184:F187"/>
    <mergeCell ref="A345:A347"/>
    <mergeCell ref="B345:B347"/>
    <mergeCell ref="C345:C347"/>
    <mergeCell ref="D345:D347"/>
    <mergeCell ref="E345:E347"/>
    <mergeCell ref="F345:F347"/>
    <mergeCell ref="E223:K223"/>
    <mergeCell ref="A224:F224"/>
    <mergeCell ref="A238:L238"/>
    <mergeCell ref="A239:J239"/>
    <mergeCell ref="A240:A242"/>
    <mergeCell ref="B240:D241"/>
    <mergeCell ref="E240:F241"/>
    <mergeCell ref="G240:I240"/>
    <mergeCell ref="J240:L240"/>
    <mergeCell ref="A247:J247"/>
    <mergeCell ref="A248:A250"/>
    <mergeCell ref="B248:D249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E432:L432"/>
    <mergeCell ref="B433:D433"/>
    <mergeCell ref="E433:L433"/>
    <mergeCell ref="B434:D434"/>
    <mergeCell ref="A398:L398"/>
    <mergeCell ref="M398:M400"/>
    <mergeCell ref="N398:N400"/>
    <mergeCell ref="A399:L399"/>
    <mergeCell ref="A395:D395"/>
    <mergeCell ref="E395:G395"/>
    <mergeCell ref="A427:L427"/>
    <mergeCell ref="A428:O428"/>
    <mergeCell ref="A429:O429"/>
    <mergeCell ref="F404:F405"/>
    <mergeCell ref="G404:G405"/>
    <mergeCell ref="H404:I404"/>
    <mergeCell ref="J404:J405"/>
    <mergeCell ref="K404:K405"/>
    <mergeCell ref="M404:M405"/>
    <mergeCell ref="N404:N405"/>
    <mergeCell ref="A407:A408"/>
    <mergeCell ref="B407:B408"/>
    <mergeCell ref="C407:C408"/>
    <mergeCell ref="D407:D408"/>
    <mergeCell ref="A44:A47"/>
    <mergeCell ref="B44:B47"/>
    <mergeCell ref="C44:C47"/>
    <mergeCell ref="D44:D47"/>
    <mergeCell ref="E44:E47"/>
    <mergeCell ref="A78:O78"/>
    <mergeCell ref="A79:K79"/>
    <mergeCell ref="M64:O64"/>
    <mergeCell ref="M65:M66"/>
    <mergeCell ref="F44:F47"/>
    <mergeCell ref="A62:O62"/>
    <mergeCell ref="A63:J63"/>
    <mergeCell ref="A64:A66"/>
    <mergeCell ref="A77:O77"/>
    <mergeCell ref="A48:A51"/>
    <mergeCell ref="B48:B51"/>
    <mergeCell ref="C48:C51"/>
    <mergeCell ref="D48:D51"/>
    <mergeCell ref="E48:E51"/>
    <mergeCell ref="F48:F51"/>
    <mergeCell ref="A52:A55"/>
    <mergeCell ref="B52:B55"/>
    <mergeCell ref="H65:I65"/>
    <mergeCell ref="J65:J66"/>
    <mergeCell ref="J545:J546"/>
    <mergeCell ref="K545:K546"/>
    <mergeCell ref="L545:L546"/>
    <mergeCell ref="M545:M546"/>
    <mergeCell ref="N545:N546"/>
    <mergeCell ref="J341:L341"/>
    <mergeCell ref="M341:N341"/>
    <mergeCell ref="G342:G343"/>
    <mergeCell ref="H342:I342"/>
    <mergeCell ref="J342:J343"/>
    <mergeCell ref="J537:J538"/>
    <mergeCell ref="K537:K538"/>
    <mergeCell ref="L537:L538"/>
    <mergeCell ref="E390:G390"/>
    <mergeCell ref="H390:L390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O545:O546"/>
    <mergeCell ref="A380:O380"/>
    <mergeCell ref="A381:K381"/>
    <mergeCell ref="E382:K382"/>
    <mergeCell ref="E383:K383"/>
    <mergeCell ref="E384:K384"/>
    <mergeCell ref="A389:I389"/>
    <mergeCell ref="A385:F385"/>
    <mergeCell ref="A386:K386"/>
    <mergeCell ref="A387:K387"/>
    <mergeCell ref="A388:K388"/>
    <mergeCell ref="A396:O396"/>
    <mergeCell ref="E434:L434"/>
    <mergeCell ref="B436:D436"/>
    <mergeCell ref="E436:L436"/>
    <mergeCell ref="A440:O440"/>
    <mergeCell ref="A431:O431"/>
    <mergeCell ref="A430:O430"/>
    <mergeCell ref="B415:B416"/>
    <mergeCell ref="A394:D394"/>
    <mergeCell ref="E394:G394"/>
    <mergeCell ref="H394:L394"/>
    <mergeCell ref="A390:D390"/>
    <mergeCell ref="A419:O419"/>
    <mergeCell ref="A32:J32"/>
    <mergeCell ref="A33:J33"/>
    <mergeCell ref="A34:O34"/>
    <mergeCell ref="A35:L35"/>
    <mergeCell ref="A38:L38"/>
    <mergeCell ref="A24:J24"/>
    <mergeCell ref="K24:M24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N41:N42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J64:L64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M35:M37"/>
    <mergeCell ref="A27:J27"/>
    <mergeCell ref="K27:M27"/>
    <mergeCell ref="N27:O27"/>
    <mergeCell ref="N23:O23"/>
    <mergeCell ref="M40:N40"/>
    <mergeCell ref="M41:M42"/>
    <mergeCell ref="N24:O24"/>
    <mergeCell ref="A31:J31"/>
    <mergeCell ref="A228:I228"/>
    <mergeCell ref="A229:D229"/>
    <mergeCell ref="E229:G229"/>
    <mergeCell ref="H229:L229"/>
    <mergeCell ref="A219:O219"/>
    <mergeCell ref="A220:K220"/>
    <mergeCell ref="E221:K221"/>
    <mergeCell ref="E222:K222"/>
    <mergeCell ref="A85:K85"/>
    <mergeCell ref="A86:K86"/>
    <mergeCell ref="A104:A107"/>
    <mergeCell ref="A108:A111"/>
    <mergeCell ref="B108:B111"/>
    <mergeCell ref="C108:C111"/>
    <mergeCell ref="D108:D111"/>
    <mergeCell ref="E108:E111"/>
    <mergeCell ref="F108:F111"/>
    <mergeCell ref="B104:B107"/>
    <mergeCell ref="C104:C107"/>
    <mergeCell ref="D104:D107"/>
    <mergeCell ref="A95:L95"/>
    <mergeCell ref="B100:D101"/>
    <mergeCell ref="A120:A123"/>
    <mergeCell ref="B120:B123"/>
    <mergeCell ref="A392:D392"/>
    <mergeCell ref="E392:G392"/>
    <mergeCell ref="H392:L392"/>
    <mergeCell ref="A393:D393"/>
    <mergeCell ref="E393:G393"/>
    <mergeCell ref="H393:L393"/>
    <mergeCell ref="A152:F152"/>
    <mergeCell ref="A153:K153"/>
    <mergeCell ref="A154:K154"/>
    <mergeCell ref="A155:K155"/>
    <mergeCell ref="A156:I156"/>
    <mergeCell ref="A157:D157"/>
    <mergeCell ref="E157:G157"/>
    <mergeCell ref="H157:L157"/>
    <mergeCell ref="A391:D391"/>
    <mergeCell ref="E391:G391"/>
    <mergeCell ref="H391:L391"/>
    <mergeCell ref="A164:L164"/>
    <mergeCell ref="A166:L166"/>
    <mergeCell ref="A167:J167"/>
    <mergeCell ref="D172:D175"/>
    <mergeCell ref="E172:E175"/>
    <mergeCell ref="F172:F175"/>
    <mergeCell ref="L342:L343"/>
    <mergeCell ref="A204:A206"/>
    <mergeCell ref="B204:D205"/>
    <mergeCell ref="E204:F205"/>
    <mergeCell ref="A225:K225"/>
    <mergeCell ref="A226:K226"/>
    <mergeCell ref="A227:K227"/>
    <mergeCell ref="A87:I87"/>
    <mergeCell ref="E104:E107"/>
    <mergeCell ref="F104:F107"/>
    <mergeCell ref="K101:K102"/>
    <mergeCell ref="E100:F101"/>
    <mergeCell ref="A168:A170"/>
    <mergeCell ref="B168:D169"/>
    <mergeCell ref="E168:F169"/>
    <mergeCell ref="G168:I168"/>
    <mergeCell ref="G204:I204"/>
    <mergeCell ref="J204:L204"/>
    <mergeCell ref="A163:L163"/>
    <mergeCell ref="J168:L168"/>
    <mergeCell ref="G169:G170"/>
    <mergeCell ref="H169:I169"/>
    <mergeCell ref="C120:C123"/>
    <mergeCell ref="D120:D123"/>
    <mergeCell ref="E120:E123"/>
    <mergeCell ref="E233:G233"/>
    <mergeCell ref="H233:L233"/>
    <mergeCell ref="A233:D233"/>
    <mergeCell ref="A234:D234"/>
    <mergeCell ref="E234:G234"/>
    <mergeCell ref="H234:L234"/>
    <mergeCell ref="A365:J365"/>
    <mergeCell ref="J169:J170"/>
    <mergeCell ref="K169:K170"/>
    <mergeCell ref="L169:L170"/>
    <mergeCell ref="A202:O202"/>
    <mergeCell ref="M204:O204"/>
    <mergeCell ref="G205:G206"/>
    <mergeCell ref="H205:I205"/>
    <mergeCell ref="J205:J206"/>
    <mergeCell ref="K205:K206"/>
    <mergeCell ref="L205:L206"/>
    <mergeCell ref="M205:M206"/>
    <mergeCell ref="N205:N206"/>
    <mergeCell ref="O205:O206"/>
    <mergeCell ref="A172:A175"/>
    <mergeCell ref="B172:B175"/>
    <mergeCell ref="C172:C175"/>
    <mergeCell ref="A203:J203"/>
    <mergeCell ref="J249:J250"/>
    <mergeCell ref="K249:K250"/>
    <mergeCell ref="L249:L250"/>
    <mergeCell ref="M249:M250"/>
    <mergeCell ref="N249:N250"/>
    <mergeCell ref="O249:O250"/>
    <mergeCell ref="M235:M237"/>
    <mergeCell ref="N235:N237"/>
    <mergeCell ref="A236:L236"/>
    <mergeCell ref="A235:L235"/>
    <mergeCell ref="L241:L242"/>
    <mergeCell ref="A246:O246"/>
    <mergeCell ref="A244:A245"/>
    <mergeCell ref="B244:B245"/>
    <mergeCell ref="C244:C245"/>
    <mergeCell ref="D244:D245"/>
    <mergeCell ref="E244:E245"/>
    <mergeCell ref="F244:F245"/>
    <mergeCell ref="M248:O248"/>
    <mergeCell ref="M240:N240"/>
    <mergeCell ref="M241:M242"/>
    <mergeCell ref="A266:K266"/>
    <mergeCell ref="A267:K267"/>
    <mergeCell ref="A268:I268"/>
    <mergeCell ref="B269:D269"/>
    <mergeCell ref="E269:I269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E407:E408"/>
    <mergeCell ref="F407:F408"/>
    <mergeCell ref="F415:F416"/>
    <mergeCell ref="A415:A416"/>
    <mergeCell ref="A426:L426"/>
    <mergeCell ref="A341:A343"/>
    <mergeCell ref="B341:D342"/>
    <mergeCell ref="E330:I330"/>
    <mergeCell ref="A340:J340"/>
    <mergeCell ref="A420:O420"/>
    <mergeCell ref="A421:L421"/>
    <mergeCell ref="A422:L422"/>
    <mergeCell ref="A423:L423"/>
    <mergeCell ref="A424:L424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A331:A332"/>
    <mergeCell ref="E331:I331"/>
    <mergeCell ref="B332:D332"/>
    <mergeCell ref="E332:I332"/>
    <mergeCell ref="A425:L425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E351:E353"/>
    <mergeCell ref="F351:F353"/>
    <mergeCell ref="J368:J369"/>
    <mergeCell ref="K368:K369"/>
    <mergeCell ref="L368:L369"/>
    <mergeCell ref="C415:C416"/>
    <mergeCell ref="D415:D416"/>
    <mergeCell ref="E415:E416"/>
    <mergeCell ref="A401:L401"/>
    <mergeCell ref="A402:J402"/>
    <mergeCell ref="A403:A405"/>
    <mergeCell ref="B403:D403"/>
    <mergeCell ref="A335:L335"/>
    <mergeCell ref="E367:F368"/>
    <mergeCell ref="G367:I367"/>
    <mergeCell ref="J367:L367"/>
    <mergeCell ref="M367:O367"/>
    <mergeCell ref="N342:N343"/>
    <mergeCell ref="K342:K343"/>
    <mergeCell ref="A336:L336"/>
    <mergeCell ref="A338:L338"/>
    <mergeCell ref="A339:J339"/>
    <mergeCell ref="E341:F342"/>
    <mergeCell ref="G341:I341"/>
    <mergeCell ref="M342:M343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A360:A362"/>
    <mergeCell ref="E151:K151"/>
    <mergeCell ref="K134:K135"/>
    <mergeCell ref="L134:L135"/>
    <mergeCell ref="B133:D134"/>
    <mergeCell ref="E133:F134"/>
    <mergeCell ref="G133:I133"/>
    <mergeCell ref="J133:L133"/>
    <mergeCell ref="F120:F123"/>
    <mergeCell ref="A112:A115"/>
    <mergeCell ref="A88:D88"/>
    <mergeCell ref="E88:G88"/>
    <mergeCell ref="H88:L88"/>
    <mergeCell ref="A99:J99"/>
    <mergeCell ref="G101:G102"/>
    <mergeCell ref="A89:D89"/>
    <mergeCell ref="E89:G89"/>
    <mergeCell ref="H89:L89"/>
    <mergeCell ref="A90:D90"/>
    <mergeCell ref="E90:G90"/>
    <mergeCell ref="J101:J102"/>
    <mergeCell ref="E82:K82"/>
    <mergeCell ref="A83:F83"/>
    <mergeCell ref="A84:K84"/>
    <mergeCell ref="P64:Q64"/>
    <mergeCell ref="P65:P66"/>
    <mergeCell ref="Q65:Q66"/>
    <mergeCell ref="N65:N66"/>
    <mergeCell ref="O65:O66"/>
    <mergeCell ref="A93:D93"/>
    <mergeCell ref="H90:L90"/>
    <mergeCell ref="A91:D91"/>
    <mergeCell ref="E91:G91"/>
    <mergeCell ref="H91:L91"/>
    <mergeCell ref="A92:D92"/>
    <mergeCell ref="E92:G92"/>
    <mergeCell ref="H92:L92"/>
    <mergeCell ref="E93:G93"/>
    <mergeCell ref="H93:L93"/>
    <mergeCell ref="K65:K66"/>
    <mergeCell ref="L65:L66"/>
    <mergeCell ref="B64:D65"/>
    <mergeCell ref="E64:F65"/>
    <mergeCell ref="E80:K80"/>
    <mergeCell ref="G65:G66"/>
    <mergeCell ref="E81:K81"/>
    <mergeCell ref="G64:I64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A133:A135"/>
    <mergeCell ref="H101:I101"/>
    <mergeCell ref="G100:I100"/>
    <mergeCell ref="J100:L100"/>
    <mergeCell ref="L101:L102"/>
    <mergeCell ref="P204:Q204"/>
    <mergeCell ref="P205:P206"/>
    <mergeCell ref="Q205:Q206"/>
    <mergeCell ref="P289:Q289"/>
    <mergeCell ref="M276:M278"/>
    <mergeCell ref="N276:N278"/>
    <mergeCell ref="A258:O258"/>
    <mergeCell ref="A259:O259"/>
    <mergeCell ref="A260:K260"/>
    <mergeCell ref="E261:K261"/>
    <mergeCell ref="E262:K262"/>
    <mergeCell ref="E263:K263"/>
    <mergeCell ref="E248:F249"/>
    <mergeCell ref="G248:I248"/>
    <mergeCell ref="J248:L248"/>
    <mergeCell ref="G241:G242"/>
    <mergeCell ref="H241:I241"/>
    <mergeCell ref="J241:J242"/>
    <mergeCell ref="K241:K242"/>
    <mergeCell ref="J281:L281"/>
    <mergeCell ref="J282:J283"/>
    <mergeCell ref="A288:J288"/>
    <mergeCell ref="A289:A291"/>
    <mergeCell ref="B289:D290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48:K148"/>
    <mergeCell ref="E149:K149"/>
    <mergeCell ref="E150:K150"/>
    <mergeCell ref="M368:M369"/>
    <mergeCell ref="N368:N369"/>
    <mergeCell ref="O368:O369"/>
    <mergeCell ref="P368:P369"/>
    <mergeCell ref="Q368:Q369"/>
    <mergeCell ref="N241:N242"/>
    <mergeCell ref="M281:N281"/>
    <mergeCell ref="M282:M283"/>
    <mergeCell ref="N282:N283"/>
    <mergeCell ref="P290:P291"/>
    <mergeCell ref="Q290:Q291"/>
    <mergeCell ref="N336:N338"/>
    <mergeCell ref="P367:Q367"/>
    <mergeCell ref="P248:Q248"/>
    <mergeCell ref="P249:P250"/>
    <mergeCell ref="Q249:Q250"/>
    <mergeCell ref="M336:M338"/>
    <mergeCell ref="O290:O291"/>
    <mergeCell ref="M289:O289"/>
    <mergeCell ref="M290:M291"/>
    <mergeCell ref="A315:O315"/>
    <mergeCell ref="A317:K317"/>
    <mergeCell ref="A264:F264"/>
    <mergeCell ref="A265:K265"/>
    <mergeCell ref="A326:I326"/>
    <mergeCell ref="A277:L277"/>
    <mergeCell ref="A158:D158"/>
    <mergeCell ref="E158:G158"/>
    <mergeCell ref="H158:L158"/>
    <mergeCell ref="A159:D159"/>
    <mergeCell ref="E159:G159"/>
    <mergeCell ref="H159:L159"/>
    <mergeCell ref="H231:L231"/>
    <mergeCell ref="A232:D232"/>
    <mergeCell ref="E232:G232"/>
    <mergeCell ref="H232:L232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E318:K318"/>
    <mergeCell ref="E319:K319"/>
    <mergeCell ref="E320:K320"/>
    <mergeCell ref="A218:O218"/>
    <mergeCell ref="A230:D230"/>
    <mergeCell ref="E230:G230"/>
    <mergeCell ref="H230:L230"/>
    <mergeCell ref="A231:D231"/>
    <mergeCell ref="H395:L395"/>
    <mergeCell ref="B271:D271"/>
    <mergeCell ref="E271:I271"/>
    <mergeCell ref="B272:D272"/>
    <mergeCell ref="E272:I272"/>
    <mergeCell ref="G368:G369"/>
    <mergeCell ref="H368:I368"/>
    <mergeCell ref="E281:F282"/>
    <mergeCell ref="G281:I281"/>
    <mergeCell ref="G282:G283"/>
    <mergeCell ref="H282:I282"/>
    <mergeCell ref="B331:D331"/>
    <mergeCell ref="A367:A369"/>
    <mergeCell ref="B367:D368"/>
    <mergeCell ref="E321:K321"/>
    <mergeCell ref="A322:F322"/>
    <mergeCell ref="A323:K323"/>
    <mergeCell ref="A324:K324"/>
    <mergeCell ref="A325:K325"/>
    <mergeCell ref="P412:P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M412:M413"/>
    <mergeCell ref="N412:N413"/>
    <mergeCell ref="O412:O413"/>
    <mergeCell ref="P411:Q411"/>
    <mergeCell ref="F412:F413"/>
    <mergeCell ref="G412:G413"/>
    <mergeCell ref="H412:I412"/>
    <mergeCell ref="J412:J413"/>
    <mergeCell ref="Q412:Q413"/>
    <mergeCell ref="B412:B413"/>
    <mergeCell ref="C412:C413"/>
    <mergeCell ref="D412:D413"/>
    <mergeCell ref="E412:E413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E231:G231"/>
    <mergeCell ref="G290:G291"/>
    <mergeCell ref="H290:I290"/>
    <mergeCell ref="A273:A274"/>
    <mergeCell ref="B273:D273"/>
    <mergeCell ref="E273:I273"/>
    <mergeCell ref="B274:D274"/>
    <mergeCell ref="E274:I274"/>
    <mergeCell ref="A276:L276"/>
    <mergeCell ref="B270:D270"/>
    <mergeCell ref="E270:I270"/>
    <mergeCell ref="A271:A272"/>
    <mergeCell ref="E289:F290"/>
    <mergeCell ref="G289:I289"/>
    <mergeCell ref="J289:L289"/>
    <mergeCell ref="A281:A283"/>
    <mergeCell ref="B281:D282"/>
    <mergeCell ref="J290:J291"/>
    <mergeCell ref="K290:K291"/>
    <mergeCell ref="K282:K283"/>
    <mergeCell ref="L282:L283"/>
    <mergeCell ref="L290:L291"/>
    <mergeCell ref="G249:G250"/>
    <mergeCell ref="H249:I249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3:AE563"/>
  <sheetViews>
    <sheetView view="pageBreakPreview" topLeftCell="A225" zoomScale="80" zoomScaleSheetLayoutView="80" workbookViewId="0">
      <selection activeCell="A397" sqref="A397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458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150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227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 ht="20.25" customHeight="1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 ht="20.25" customHeight="1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7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52.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6" customHeight="1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69" customHeight="1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211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47.25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68.25" customHeight="1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47.25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72" customHeight="1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6.75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hidden="1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47.25" hidden="1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93.75" hidden="1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0.75" hidden="1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323</v>
      </c>
      <c r="K68" s="10">
        <v>323</v>
      </c>
      <c r="L68" s="10">
        <v>323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32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12</v>
      </c>
      <c r="K70" s="10">
        <v>12</v>
      </c>
      <c r="L70" s="10">
        <v>12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1</v>
      </c>
      <c r="R70" s="3" t="s">
        <v>335</v>
      </c>
    </row>
    <row r="71" spans="1:18" ht="81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4</v>
      </c>
      <c r="K71" s="10">
        <v>4</v>
      </c>
      <c r="L71" s="10">
        <v>4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336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1">J72</f>
        <v>0</v>
      </c>
      <c r="L72" s="10">
        <f t="shared" ref="L72:L73" si="2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5.5" hidden="1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1"/>
        <v>0</v>
      </c>
      <c r="L73" s="10">
        <f t="shared" si="2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333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339</v>
      </c>
      <c r="K76" s="10">
        <f>SUM(K68:K75)</f>
        <v>339</v>
      </c>
      <c r="L76" s="10">
        <f>SUM(L68:L75)</f>
        <v>339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34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2" t="s">
        <v>409</v>
      </c>
      <c r="B85" s="442"/>
      <c r="C85" s="442"/>
      <c r="D85" s="442"/>
      <c r="E85" s="442"/>
      <c r="F85" s="442"/>
      <c r="G85" s="442"/>
      <c r="H85" s="442"/>
      <c r="I85" s="442"/>
      <c r="J85" s="442"/>
      <c r="K85" s="442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6"/>
      <c r="N88" s="6"/>
      <c r="O88" s="6"/>
      <c r="P88" s="6"/>
    </row>
    <row r="89" spans="1:16">
      <c r="A89" s="385">
        <v>1</v>
      </c>
      <c r="B89" s="385"/>
      <c r="C89" s="385"/>
      <c r="D89" s="385"/>
      <c r="E89" s="383">
        <v>2</v>
      </c>
      <c r="F89" s="388"/>
      <c r="G89" s="384"/>
      <c r="H89" s="389">
        <v>3</v>
      </c>
      <c r="I89" s="389"/>
      <c r="J89" s="389"/>
      <c r="K89" s="389"/>
      <c r="L89" s="389"/>
    </row>
    <row r="90" spans="1:16" ht="57.75" customHeight="1">
      <c r="A90" s="390" t="s">
        <v>378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63.75" customHeight="1">
      <c r="A91" s="390" t="s">
        <v>378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57.75" customHeight="1">
      <c r="A92" s="390" t="s">
        <v>378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60" customHeight="1">
      <c r="A93" s="390" t="s">
        <v>379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79.5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83.2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7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78.7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93.75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78.75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93.75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78.7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93.75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hidden="1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78.75" hidden="1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93.75" hidden="1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hidden="1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78.7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93.75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115.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60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7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349</v>
      </c>
      <c r="K137" s="10">
        <v>349</v>
      </c>
      <c r="L137" s="10">
        <v>349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35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3">J138*0.1</f>
        <v>0</v>
      </c>
    </row>
    <row r="139" spans="1:18" ht="75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9</v>
      </c>
      <c r="K139" s="10">
        <v>9</v>
      </c>
      <c r="L139" s="10">
        <v>9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3"/>
        <v>1</v>
      </c>
      <c r="R139" s="3" t="s">
        <v>335</v>
      </c>
    </row>
    <row r="140" spans="1:18" ht="93.7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3"/>
        <v>0</v>
      </c>
    </row>
    <row r="141" spans="1:18" ht="96.75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1</v>
      </c>
      <c r="K141" s="10">
        <v>1</v>
      </c>
      <c r="L141" s="10">
        <v>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3"/>
        <v>0</v>
      </c>
      <c r="R141" s="3" t="s">
        <v>334</v>
      </c>
    </row>
    <row r="142" spans="1:18" ht="84.75" hidden="1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/>
      <c r="L142" s="10"/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3"/>
        <v>0</v>
      </c>
      <c r="R142" s="3" t="s">
        <v>333</v>
      </c>
    </row>
    <row r="143" spans="1:18" ht="37.5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337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3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359</v>
      </c>
      <c r="K145" s="10">
        <f>SUM(K137:K144)</f>
        <v>359</v>
      </c>
      <c r="L145" s="10">
        <f>SUM(L137:L144)</f>
        <v>359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36</v>
      </c>
    </row>
    <row r="146" spans="1:17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6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2" t="s">
        <v>410</v>
      </c>
      <c r="B154" s="442"/>
      <c r="C154" s="442"/>
      <c r="D154" s="442"/>
      <c r="E154" s="442"/>
      <c r="F154" s="442"/>
      <c r="G154" s="442"/>
      <c r="H154" s="442"/>
      <c r="I154" s="442"/>
      <c r="J154" s="442"/>
      <c r="K154" s="442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>
      <c r="A158" s="385">
        <v>1</v>
      </c>
      <c r="B158" s="385"/>
      <c r="C158" s="385"/>
      <c r="D158" s="385"/>
      <c r="E158" s="383">
        <v>2</v>
      </c>
      <c r="F158" s="388"/>
      <c r="G158" s="384"/>
      <c r="H158" s="389">
        <v>3</v>
      </c>
      <c r="I158" s="389"/>
      <c r="J158" s="389"/>
      <c r="K158" s="389"/>
      <c r="L158" s="389"/>
    </row>
    <row r="159" spans="1:17" ht="57.75" customHeight="1">
      <c r="A159" s="390" t="s">
        <v>378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63.75" customHeight="1">
      <c r="A160" s="390" t="s">
        <v>378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57.75" customHeight="1">
      <c r="A161" s="390" t="s">
        <v>378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57.75" customHeight="1">
      <c r="A162" s="390" t="s">
        <v>379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90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7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74"/>
      <c r="B173" s="377"/>
      <c r="C173" s="377"/>
      <c r="D173" s="377"/>
      <c r="E173" s="377"/>
      <c r="F173" s="380"/>
      <c r="G173" s="11" t="s">
        <v>424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74"/>
      <c r="B174" s="377"/>
      <c r="C174" s="377"/>
      <c r="D174" s="377"/>
      <c r="E174" s="377"/>
      <c r="F174" s="380"/>
      <c r="G174" s="11" t="s">
        <v>420</v>
      </c>
      <c r="H174" s="211" t="s">
        <v>421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78.75" hidden="1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93.75" hidden="1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47.25" hidden="1" customHeight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78.75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78.75" hidden="1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93.75" hidden="1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47.25" hidden="1" customHeight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78.7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78.75" hidden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93.75" hidden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47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47.2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47.2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47.2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47.2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47.2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47.2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47.2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47.2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47.2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47.2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47.2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47.2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47.2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47.2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 ht="18.75" customHeight="1">
      <c r="A202" s="415"/>
      <c r="B202" s="415"/>
      <c r="C202" s="415"/>
      <c r="D202" s="415"/>
      <c r="E202" s="415"/>
      <c r="F202" s="415"/>
      <c r="G202" s="415"/>
      <c r="H202" s="415"/>
      <c r="I202" s="415"/>
      <c r="J202" s="415"/>
      <c r="K202" s="415"/>
      <c r="L202" s="415"/>
      <c r="M202" s="415"/>
      <c r="N202" s="415"/>
      <c r="O202" s="415"/>
      <c r="P202" s="6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7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61</v>
      </c>
      <c r="K208" s="10">
        <v>61</v>
      </c>
      <c r="L208" s="10">
        <v>61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6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4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4"/>
        <v>0</v>
      </c>
    </row>
    <row r="211" spans="1:18" ht="93.7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4"/>
        <v>0</v>
      </c>
    </row>
    <row r="212" spans="1:18" ht="93.75" hidden="1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87"/>
      <c r="K212" s="10"/>
      <c r="L212" s="10"/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4"/>
        <v>0</v>
      </c>
      <c r="R212" s="3" t="s">
        <v>334</v>
      </c>
    </row>
    <row r="213" spans="1:18" ht="7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f t="shared" ref="K213" si="5">J213</f>
        <v>0</v>
      </c>
      <c r="L213" s="10">
        <f t="shared" ref="L213" si="6">J213</f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4"/>
        <v>0</v>
      </c>
      <c r="R213" s="3" t="s">
        <v>333</v>
      </c>
    </row>
    <row r="214" spans="1:18" ht="37.5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4"/>
        <v>0</v>
      </c>
      <c r="R214" s="3" t="s">
        <v>338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4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61</v>
      </c>
      <c r="K216" s="10">
        <f>SUM(K208:K215)</f>
        <v>61</v>
      </c>
      <c r="L216" s="10">
        <f>SUM(L208:L215)</f>
        <v>61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6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759</v>
      </c>
      <c r="K217" s="10">
        <f>K76+K145+K216</f>
        <v>759</v>
      </c>
      <c r="L217" s="10">
        <f>L76+L145+L216</f>
        <v>759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76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2" t="s">
        <v>411</v>
      </c>
      <c r="B226" s="442"/>
      <c r="C226" s="442"/>
      <c r="D226" s="442"/>
      <c r="E226" s="442"/>
      <c r="F226" s="442"/>
      <c r="G226" s="442"/>
      <c r="H226" s="442"/>
      <c r="I226" s="442"/>
      <c r="J226" s="442"/>
      <c r="K226" s="442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6"/>
      <c r="N229" s="6"/>
      <c r="O229" s="6"/>
      <c r="P229" s="6"/>
    </row>
    <row r="230" spans="1:16">
      <c r="A230" s="385">
        <v>1</v>
      </c>
      <c r="B230" s="385"/>
      <c r="C230" s="385"/>
      <c r="D230" s="385"/>
      <c r="E230" s="383">
        <v>2</v>
      </c>
      <c r="F230" s="388"/>
      <c r="G230" s="384"/>
      <c r="H230" s="389">
        <v>3</v>
      </c>
      <c r="I230" s="389"/>
      <c r="J230" s="389"/>
      <c r="K230" s="389"/>
      <c r="L230" s="389"/>
    </row>
    <row r="231" spans="1:16" ht="57.75" customHeight="1">
      <c r="A231" s="390" t="s">
        <v>378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63.75" customHeight="1">
      <c r="A232" s="390" t="s">
        <v>378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57.75" customHeight="1">
      <c r="A233" s="390" t="s">
        <v>378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71.25" customHeight="1">
      <c r="A234" s="390" t="s">
        <v>379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13.5" customHeight="1">
      <c r="A235" s="9"/>
      <c r="B235" s="9"/>
      <c r="C235" s="9"/>
      <c r="D235" s="9"/>
      <c r="E235" s="9"/>
      <c r="F235" s="9"/>
      <c r="G235" s="9"/>
      <c r="H235" s="9"/>
      <c r="I235" s="9"/>
      <c r="J235" s="6"/>
      <c r="K235" s="6"/>
      <c r="L235" s="6"/>
      <c r="M235" s="6"/>
      <c r="N235" s="6"/>
      <c r="O235" s="6"/>
      <c r="P235" s="6"/>
    </row>
    <row r="236" spans="1:16" ht="42" hidden="1" customHeight="1">
      <c r="A236" s="424" t="s">
        <v>94</v>
      </c>
      <c r="B236" s="424"/>
      <c r="C236" s="424"/>
      <c r="D236" s="424"/>
      <c r="E236" s="424"/>
      <c r="F236" s="424"/>
      <c r="G236" s="424"/>
      <c r="H236" s="424"/>
      <c r="I236" s="424"/>
      <c r="J236" s="424"/>
      <c r="K236" s="424"/>
      <c r="L236" s="424"/>
      <c r="M236" s="409" t="s">
        <v>179</v>
      </c>
      <c r="N236" s="389" t="s">
        <v>187</v>
      </c>
      <c r="O236" s="6"/>
      <c r="P236" s="6"/>
    </row>
    <row r="237" spans="1:16" ht="18.75" hidden="1" customHeight="1">
      <c r="A237" s="411" t="s">
        <v>7</v>
      </c>
      <c r="B237" s="411"/>
      <c r="C237" s="411"/>
      <c r="D237" s="411"/>
      <c r="E237" s="411"/>
      <c r="F237" s="411"/>
      <c r="G237" s="411"/>
      <c r="H237" s="411"/>
      <c r="I237" s="411"/>
      <c r="J237" s="411"/>
      <c r="K237" s="411"/>
      <c r="L237" s="411"/>
      <c r="M237" s="410"/>
      <c r="N237" s="389"/>
      <c r="O237" s="6"/>
      <c r="P237" s="6"/>
    </row>
    <row r="238" spans="1:16" ht="18.75" hidden="1" customHeight="1">
      <c r="A238" s="6" t="s">
        <v>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410"/>
      <c r="N238" s="389"/>
      <c r="O238" s="6"/>
      <c r="P238" s="6"/>
    </row>
    <row r="239" spans="1:16" hidden="1">
      <c r="A239" s="411" t="s">
        <v>9</v>
      </c>
      <c r="B239" s="411"/>
      <c r="C239" s="411"/>
      <c r="D239" s="411"/>
      <c r="E239" s="411"/>
      <c r="F239" s="411"/>
      <c r="G239" s="411"/>
      <c r="H239" s="411"/>
      <c r="I239" s="411"/>
      <c r="J239" s="411"/>
      <c r="K239" s="411"/>
      <c r="L239" s="411"/>
      <c r="M239" s="6"/>
      <c r="N239" s="9"/>
      <c r="O239" s="6"/>
      <c r="P239" s="6"/>
    </row>
    <row r="240" spans="1:16" hidden="1">
      <c r="A240" s="423" t="s">
        <v>115</v>
      </c>
      <c r="B240" s="423"/>
      <c r="C240" s="423"/>
      <c r="D240" s="423"/>
      <c r="E240" s="423"/>
      <c r="F240" s="423"/>
      <c r="G240" s="423"/>
      <c r="H240" s="423"/>
      <c r="I240" s="423"/>
      <c r="J240" s="423"/>
      <c r="K240" s="6"/>
      <c r="L240" s="6"/>
      <c r="M240" s="6"/>
      <c r="N240" s="9"/>
      <c r="O240" s="6"/>
      <c r="P240" s="6"/>
    </row>
    <row r="241" spans="1:17" ht="36.75" hidden="1" customHeight="1">
      <c r="A241" s="385" t="s">
        <v>10</v>
      </c>
      <c r="B241" s="385" t="s">
        <v>11</v>
      </c>
      <c r="C241" s="385"/>
      <c r="D241" s="385"/>
      <c r="E241" s="385" t="s">
        <v>12</v>
      </c>
      <c r="F241" s="385"/>
      <c r="G241" s="385" t="s">
        <v>13</v>
      </c>
      <c r="H241" s="385"/>
      <c r="I241" s="385"/>
      <c r="J241" s="385" t="s">
        <v>14</v>
      </c>
      <c r="K241" s="385"/>
      <c r="L241" s="385"/>
      <c r="M241" s="383" t="s">
        <v>164</v>
      </c>
      <c r="N241" s="384"/>
      <c r="O241" s="6"/>
      <c r="P241" s="6"/>
    </row>
    <row r="242" spans="1:17" ht="59.25" hidden="1" customHeight="1">
      <c r="A242" s="386"/>
      <c r="B242" s="385"/>
      <c r="C242" s="385"/>
      <c r="D242" s="385"/>
      <c r="E242" s="385"/>
      <c r="F242" s="385"/>
      <c r="G242" s="385" t="s">
        <v>15</v>
      </c>
      <c r="H242" s="385" t="s">
        <v>16</v>
      </c>
      <c r="I242" s="385"/>
      <c r="J242" s="385" t="s">
        <v>209</v>
      </c>
      <c r="K242" s="385" t="s">
        <v>210</v>
      </c>
      <c r="L242" s="385" t="s">
        <v>211</v>
      </c>
      <c r="M242" s="389" t="s">
        <v>165</v>
      </c>
      <c r="N242" s="385" t="s">
        <v>166</v>
      </c>
      <c r="O242" s="6"/>
      <c r="P242" s="6"/>
    </row>
    <row r="243" spans="1:17" ht="75" hidden="1" customHeight="1">
      <c r="A243" s="386"/>
      <c r="B243" s="10" t="s">
        <v>17</v>
      </c>
      <c r="C243" s="10" t="s">
        <v>18</v>
      </c>
      <c r="D243" s="10" t="s">
        <v>19</v>
      </c>
      <c r="E243" s="10" t="s">
        <v>20</v>
      </c>
      <c r="F243" s="10" t="s">
        <v>21</v>
      </c>
      <c r="G243" s="386"/>
      <c r="H243" s="10" t="s">
        <v>22</v>
      </c>
      <c r="I243" s="10" t="s">
        <v>23</v>
      </c>
      <c r="J243" s="385"/>
      <c r="K243" s="385"/>
      <c r="L243" s="386"/>
      <c r="M243" s="389"/>
      <c r="N243" s="385"/>
      <c r="O243" s="6"/>
      <c r="P243" s="6"/>
    </row>
    <row r="244" spans="1:17" hidden="1">
      <c r="A244" s="10">
        <v>1</v>
      </c>
      <c r="B244" s="10">
        <v>2</v>
      </c>
      <c r="C244" s="10">
        <v>3</v>
      </c>
      <c r="D244" s="10">
        <v>4</v>
      </c>
      <c r="E244" s="10">
        <v>5</v>
      </c>
      <c r="F244" s="10">
        <v>6</v>
      </c>
      <c r="G244" s="10">
        <v>7</v>
      </c>
      <c r="H244" s="10">
        <v>8</v>
      </c>
      <c r="I244" s="10">
        <v>9</v>
      </c>
      <c r="J244" s="10">
        <v>10</v>
      </c>
      <c r="K244" s="10">
        <v>11</v>
      </c>
      <c r="L244" s="10">
        <v>12</v>
      </c>
      <c r="M244" s="12">
        <v>13</v>
      </c>
      <c r="N244" s="12">
        <v>14</v>
      </c>
      <c r="O244" s="6"/>
      <c r="P244" s="6"/>
    </row>
    <row r="245" spans="1:17" ht="78.75" hidden="1">
      <c r="A245" s="416" t="s">
        <v>119</v>
      </c>
      <c r="B245" s="408" t="s">
        <v>119</v>
      </c>
      <c r="C245" s="408" t="s">
        <v>119</v>
      </c>
      <c r="D245" s="408" t="s">
        <v>119</v>
      </c>
      <c r="E245" s="408" t="s">
        <v>119</v>
      </c>
      <c r="F245" s="408" t="s">
        <v>21</v>
      </c>
      <c r="G245" s="11" t="s">
        <v>114</v>
      </c>
      <c r="H245" s="10" t="s">
        <v>113</v>
      </c>
      <c r="I245" s="10">
        <v>744</v>
      </c>
      <c r="J245" s="10">
        <v>95</v>
      </c>
      <c r="K245" s="12">
        <v>95</v>
      </c>
      <c r="L245" s="12">
        <v>95</v>
      </c>
      <c r="M245" s="12">
        <v>10</v>
      </c>
      <c r="N245" s="40">
        <v>10</v>
      </c>
      <c r="O245" s="6"/>
      <c r="P245" s="6"/>
    </row>
    <row r="246" spans="1:17" ht="126" hidden="1">
      <c r="A246" s="417"/>
      <c r="B246" s="418"/>
      <c r="C246" s="418"/>
      <c r="D246" s="418"/>
      <c r="E246" s="418"/>
      <c r="F246" s="418"/>
      <c r="G246" s="11" t="s">
        <v>117</v>
      </c>
      <c r="H246" s="10" t="s">
        <v>113</v>
      </c>
      <c r="I246" s="10">
        <v>744</v>
      </c>
      <c r="J246" s="10">
        <v>100</v>
      </c>
      <c r="K246" s="12">
        <v>100</v>
      </c>
      <c r="L246" s="12">
        <v>100</v>
      </c>
      <c r="M246" s="12">
        <v>10</v>
      </c>
      <c r="N246" s="40">
        <v>10</v>
      </c>
      <c r="O246" s="6"/>
      <c r="P246" s="6"/>
    </row>
    <row r="247" spans="1:17" hidden="1">
      <c r="A247" s="415"/>
      <c r="B247" s="415"/>
      <c r="C247" s="415"/>
      <c r="D247" s="415"/>
      <c r="E247" s="415"/>
      <c r="F247" s="415"/>
      <c r="G247" s="415"/>
      <c r="H247" s="415"/>
      <c r="I247" s="415"/>
      <c r="J247" s="415"/>
      <c r="K247" s="415"/>
      <c r="L247" s="415"/>
      <c r="M247" s="415"/>
      <c r="N247" s="415"/>
      <c r="O247" s="415"/>
      <c r="P247" s="6"/>
    </row>
    <row r="248" spans="1:17" hidden="1">
      <c r="A248" s="411" t="s">
        <v>183</v>
      </c>
      <c r="B248" s="411"/>
      <c r="C248" s="411"/>
      <c r="D248" s="411"/>
      <c r="E248" s="411"/>
      <c r="F248" s="411"/>
      <c r="G248" s="411"/>
      <c r="H248" s="411"/>
      <c r="I248" s="411"/>
      <c r="J248" s="411"/>
      <c r="K248" s="6"/>
      <c r="L248" s="6"/>
      <c r="M248" s="6"/>
      <c r="N248" s="6"/>
      <c r="O248" s="6"/>
      <c r="P248" s="6"/>
    </row>
    <row r="249" spans="1:17" ht="42" hidden="1" customHeight="1">
      <c r="A249" s="385" t="s">
        <v>10</v>
      </c>
      <c r="B249" s="385" t="s">
        <v>11</v>
      </c>
      <c r="C249" s="385"/>
      <c r="D249" s="385"/>
      <c r="E249" s="385" t="s">
        <v>12</v>
      </c>
      <c r="F249" s="385"/>
      <c r="G249" s="385" t="s">
        <v>24</v>
      </c>
      <c r="H249" s="385"/>
      <c r="I249" s="385"/>
      <c r="J249" s="385" t="s">
        <v>25</v>
      </c>
      <c r="K249" s="385"/>
      <c r="L249" s="385"/>
      <c r="M249" s="385" t="s">
        <v>26</v>
      </c>
      <c r="N249" s="385"/>
      <c r="O249" s="385"/>
      <c r="P249" s="383" t="s">
        <v>164</v>
      </c>
      <c r="Q249" s="384"/>
    </row>
    <row r="250" spans="1:17" ht="55.5" hidden="1" customHeight="1">
      <c r="A250" s="386"/>
      <c r="B250" s="385"/>
      <c r="C250" s="385"/>
      <c r="D250" s="385"/>
      <c r="E250" s="385"/>
      <c r="F250" s="385"/>
      <c r="G250" s="385" t="s">
        <v>27</v>
      </c>
      <c r="H250" s="385" t="s">
        <v>16</v>
      </c>
      <c r="I250" s="385"/>
      <c r="J250" s="385" t="s">
        <v>209</v>
      </c>
      <c r="K250" s="385" t="s">
        <v>210</v>
      </c>
      <c r="L250" s="385" t="s">
        <v>211</v>
      </c>
      <c r="M250" s="385" t="s">
        <v>209</v>
      </c>
      <c r="N250" s="385" t="s">
        <v>210</v>
      </c>
      <c r="O250" s="385" t="s">
        <v>211</v>
      </c>
      <c r="P250" s="389" t="s">
        <v>165</v>
      </c>
      <c r="Q250" s="385" t="s">
        <v>166</v>
      </c>
    </row>
    <row r="251" spans="1:17" ht="75" hidden="1" customHeight="1">
      <c r="A251" s="386"/>
      <c r="B251" s="10" t="s">
        <v>17</v>
      </c>
      <c r="C251" s="10" t="s">
        <v>18</v>
      </c>
      <c r="D251" s="10" t="s">
        <v>19</v>
      </c>
      <c r="E251" s="10" t="s">
        <v>20</v>
      </c>
      <c r="F251" s="10" t="s">
        <v>156</v>
      </c>
      <c r="G251" s="386"/>
      <c r="H251" s="10" t="s">
        <v>28</v>
      </c>
      <c r="I251" s="10" t="s">
        <v>23</v>
      </c>
      <c r="J251" s="385"/>
      <c r="K251" s="385"/>
      <c r="L251" s="386"/>
      <c r="M251" s="385"/>
      <c r="N251" s="385"/>
      <c r="O251" s="386"/>
      <c r="P251" s="389"/>
      <c r="Q251" s="385"/>
    </row>
    <row r="252" spans="1:17" ht="56.25" hidden="1">
      <c r="A252" s="10" t="s">
        <v>231</v>
      </c>
      <c r="B252" s="10" t="s">
        <v>329</v>
      </c>
      <c r="C252" s="10" t="s">
        <v>29</v>
      </c>
      <c r="D252" s="10" t="s">
        <v>126</v>
      </c>
      <c r="E252" s="10" t="s">
        <v>98</v>
      </c>
      <c r="F252" s="10" t="s">
        <v>66</v>
      </c>
      <c r="G252" s="10">
        <v>7</v>
      </c>
      <c r="H252" s="10">
        <v>8</v>
      </c>
      <c r="I252" s="10">
        <v>9</v>
      </c>
      <c r="J252" s="10">
        <v>10</v>
      </c>
      <c r="K252" s="10">
        <v>11</v>
      </c>
      <c r="L252" s="10">
        <v>12</v>
      </c>
      <c r="M252" s="10">
        <v>13</v>
      </c>
      <c r="N252" s="10">
        <v>14</v>
      </c>
      <c r="O252" s="10">
        <v>15</v>
      </c>
      <c r="P252" s="33">
        <v>16</v>
      </c>
      <c r="Q252" s="33">
        <v>17</v>
      </c>
    </row>
    <row r="253" spans="1:17" ht="75" hidden="1">
      <c r="A253" s="113" t="s">
        <v>330</v>
      </c>
      <c r="B253" s="43" t="s">
        <v>97</v>
      </c>
      <c r="C253" s="1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>
        <v>10</v>
      </c>
      <c r="Q253" s="40">
        <f>J253*0.1</f>
        <v>0</v>
      </c>
    </row>
    <row r="254" spans="1:17" ht="56.25" hidden="1">
      <c r="A254" s="113" t="s">
        <v>232</v>
      </c>
      <c r="B254" s="10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5</v>
      </c>
      <c r="Q254" s="40">
        <f t="shared" ref="Q254:Q257" si="7">J254*0.05</f>
        <v>0</v>
      </c>
    </row>
    <row r="255" spans="1:17" ht="75" hidden="1">
      <c r="A255" s="10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>
        <v>10</v>
      </c>
      <c r="Q255" s="40">
        <f>J255*0.1</f>
        <v>0</v>
      </c>
    </row>
    <row r="256" spans="1:17" ht="131.25" hidden="1">
      <c r="A256" s="26"/>
      <c r="B256" s="10" t="s">
        <v>97</v>
      </c>
      <c r="C256" s="1" t="s">
        <v>33</v>
      </c>
      <c r="D256" s="10" t="s">
        <v>127</v>
      </c>
      <c r="E256" s="12" t="s">
        <v>30</v>
      </c>
      <c r="F256" s="10" t="s">
        <v>62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5</v>
      </c>
      <c r="Q256" s="40">
        <f t="shared" si="7"/>
        <v>0</v>
      </c>
    </row>
    <row r="257" spans="1:17" hidden="1">
      <c r="A257" s="14"/>
      <c r="B257" s="12"/>
      <c r="C257" s="10"/>
      <c r="D257" s="10"/>
      <c r="E257" s="12"/>
      <c r="F257" s="12"/>
      <c r="G257" s="10"/>
      <c r="H257" s="10"/>
      <c r="I257" s="15"/>
      <c r="J257" s="10"/>
      <c r="K257" s="10"/>
      <c r="L257" s="10"/>
      <c r="M257" s="10"/>
      <c r="N257" s="10"/>
      <c r="O257" s="10"/>
      <c r="P257" s="6"/>
      <c r="Q257" s="40">
        <f t="shared" si="7"/>
        <v>0</v>
      </c>
    </row>
    <row r="258" spans="1:17" ht="23.25" hidden="1" customHeight="1">
      <c r="A258" s="14" t="s">
        <v>34</v>
      </c>
      <c r="B258" s="12"/>
      <c r="C258" s="10"/>
      <c r="D258" s="10"/>
      <c r="E258" s="12"/>
      <c r="F258" s="12"/>
      <c r="G258" s="10"/>
      <c r="H258" s="10"/>
      <c r="I258" s="15"/>
      <c r="J258" s="10">
        <f>SUM(J253:J257)</f>
        <v>0</v>
      </c>
      <c r="K258" s="10">
        <f>SUM(K253:K257)</f>
        <v>0</v>
      </c>
      <c r="L258" s="10">
        <f>SUM(L253:L257)</f>
        <v>0</v>
      </c>
      <c r="M258" s="10"/>
      <c r="N258" s="10"/>
      <c r="O258" s="10"/>
      <c r="P258" s="12">
        <v>10</v>
      </c>
      <c r="Q258" s="40">
        <f>J258*0.1</f>
        <v>0</v>
      </c>
    </row>
    <row r="259" spans="1:17" hidden="1">
      <c r="A259" s="419"/>
      <c r="B259" s="419"/>
      <c r="C259" s="419"/>
      <c r="D259" s="419"/>
      <c r="E259" s="419"/>
      <c r="F259" s="419"/>
      <c r="G259" s="419"/>
      <c r="H259" s="419"/>
      <c r="I259" s="419"/>
      <c r="J259" s="419"/>
      <c r="K259" s="419"/>
      <c r="L259" s="419"/>
      <c r="M259" s="419"/>
      <c r="N259" s="419"/>
      <c r="O259" s="419"/>
      <c r="P259" s="6"/>
    </row>
    <row r="260" spans="1:17" hidden="1">
      <c r="A260" s="411" t="s">
        <v>35</v>
      </c>
      <c r="B260" s="411"/>
      <c r="C260" s="411"/>
      <c r="D260" s="411"/>
      <c r="E260" s="411"/>
      <c r="F260" s="411"/>
      <c r="G260" s="411"/>
      <c r="H260" s="411"/>
      <c r="I260" s="411"/>
      <c r="J260" s="411"/>
      <c r="K260" s="411"/>
      <c r="L260" s="411"/>
      <c r="M260" s="411"/>
      <c r="N260" s="411"/>
      <c r="O260" s="411"/>
      <c r="P260" s="6"/>
    </row>
    <row r="261" spans="1:17" hidden="1">
      <c r="A261" s="385" t="s">
        <v>36</v>
      </c>
      <c r="B261" s="385"/>
      <c r="C261" s="385"/>
      <c r="D261" s="385"/>
      <c r="E261" s="385"/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 t="s">
        <v>37</v>
      </c>
      <c r="B262" s="10" t="s">
        <v>38</v>
      </c>
      <c r="C262" s="10" t="s">
        <v>39</v>
      </c>
      <c r="D262" s="10" t="s">
        <v>40</v>
      </c>
      <c r="E262" s="385" t="s">
        <v>22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>
        <v>1</v>
      </c>
      <c r="B263" s="10">
        <v>2</v>
      </c>
      <c r="C263" s="10">
        <v>3</v>
      </c>
      <c r="D263" s="10">
        <v>4</v>
      </c>
      <c r="E263" s="385">
        <v>5</v>
      </c>
      <c r="F263" s="393"/>
      <c r="G263" s="393"/>
      <c r="H263" s="393"/>
      <c r="I263" s="393"/>
      <c r="J263" s="393"/>
      <c r="K263" s="393"/>
      <c r="L263" s="6"/>
      <c r="M263" s="6"/>
      <c r="N263" s="6"/>
      <c r="O263" s="6"/>
      <c r="P263" s="6"/>
    </row>
    <row r="264" spans="1:17" hidden="1">
      <c r="A264" s="10" t="s">
        <v>21</v>
      </c>
      <c r="B264" s="10" t="s">
        <v>21</v>
      </c>
      <c r="C264" s="10" t="s">
        <v>21</v>
      </c>
      <c r="D264" s="10" t="s">
        <v>21</v>
      </c>
      <c r="E264" s="385" t="s">
        <v>21</v>
      </c>
      <c r="F264" s="389"/>
      <c r="G264" s="389"/>
      <c r="H264" s="389"/>
      <c r="I264" s="389"/>
      <c r="J264" s="389"/>
      <c r="K264" s="389"/>
      <c r="L264" s="6"/>
      <c r="M264" s="6"/>
      <c r="N264" s="6"/>
      <c r="O264" s="6"/>
      <c r="P264" s="6"/>
    </row>
    <row r="265" spans="1:17" hidden="1">
      <c r="A265" s="411" t="s">
        <v>41</v>
      </c>
      <c r="B265" s="411"/>
      <c r="C265" s="411"/>
      <c r="D265" s="411"/>
      <c r="E265" s="411"/>
      <c r="F265" s="411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441" t="s">
        <v>42</v>
      </c>
      <c r="B266" s="441"/>
      <c r="C266" s="441"/>
      <c r="D266" s="441"/>
      <c r="E266" s="441"/>
      <c r="F266" s="441"/>
      <c r="G266" s="441"/>
      <c r="H266" s="441"/>
      <c r="I266" s="441"/>
      <c r="J266" s="441"/>
      <c r="K266" s="441"/>
      <c r="L266" s="16"/>
      <c r="M266" s="16"/>
      <c r="N266" s="16"/>
      <c r="O266" s="16"/>
      <c r="P266" s="6"/>
    </row>
    <row r="267" spans="1:17" ht="40.5" hidden="1" customHeight="1">
      <c r="A267" s="442" t="s">
        <v>43</v>
      </c>
      <c r="B267" s="442"/>
      <c r="C267" s="442"/>
      <c r="D267" s="442"/>
      <c r="E267" s="442"/>
      <c r="F267" s="442"/>
      <c r="G267" s="442"/>
      <c r="H267" s="442"/>
      <c r="I267" s="442"/>
      <c r="J267" s="442"/>
      <c r="K267" s="442"/>
      <c r="L267" s="16"/>
      <c r="M267" s="16"/>
      <c r="N267" s="16"/>
      <c r="O267" s="16"/>
      <c r="P267" s="6"/>
    </row>
    <row r="268" spans="1:17" ht="16.5" hidden="1" customHeight="1">
      <c r="A268" s="443" t="s">
        <v>44</v>
      </c>
      <c r="B268" s="443"/>
      <c r="C268" s="443"/>
      <c r="D268" s="443"/>
      <c r="E268" s="443"/>
      <c r="F268" s="443"/>
      <c r="G268" s="443"/>
      <c r="H268" s="443"/>
      <c r="I268" s="443"/>
      <c r="J268" s="443"/>
      <c r="K268" s="443"/>
      <c r="L268" s="16"/>
      <c r="M268" s="16"/>
      <c r="N268" s="16"/>
      <c r="O268" s="16"/>
      <c r="P268" s="6"/>
    </row>
    <row r="269" spans="1:17" hidden="1">
      <c r="A269" s="411" t="s">
        <v>45</v>
      </c>
      <c r="B269" s="411"/>
      <c r="C269" s="411"/>
      <c r="D269" s="411"/>
      <c r="E269" s="411"/>
      <c r="F269" s="411"/>
      <c r="G269" s="411"/>
      <c r="H269" s="411"/>
      <c r="I269" s="411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385" t="s">
        <v>47</v>
      </c>
      <c r="C270" s="393"/>
      <c r="D270" s="393"/>
      <c r="E270" s="389" t="s">
        <v>48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385">
        <v>2</v>
      </c>
      <c r="C271" s="393"/>
      <c r="D271" s="393"/>
      <c r="E271" s="389">
        <v>3</v>
      </c>
      <c r="F271" s="389"/>
      <c r="G271" s="389"/>
      <c r="H271" s="389"/>
      <c r="I271" s="389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85" t="s">
        <v>49</v>
      </c>
      <c r="B272" s="385" t="s">
        <v>50</v>
      </c>
      <c r="C272" s="393"/>
      <c r="D272" s="393"/>
      <c r="E272" s="385" t="s">
        <v>51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85"/>
      <c r="B273" s="385" t="s">
        <v>52</v>
      </c>
      <c r="C273" s="389"/>
      <c r="D273" s="389"/>
      <c r="E273" s="385" t="s">
        <v>53</v>
      </c>
      <c r="F273" s="385"/>
      <c r="G273" s="385"/>
      <c r="H273" s="385"/>
      <c r="I273" s="385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77" t="s">
        <v>108</v>
      </c>
      <c r="B274" s="385" t="s">
        <v>54</v>
      </c>
      <c r="C274" s="393"/>
      <c r="D274" s="393"/>
      <c r="E274" s="389" t="s">
        <v>55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378"/>
      <c r="B275" s="385" t="s">
        <v>56</v>
      </c>
      <c r="C275" s="389"/>
      <c r="D275" s="389"/>
      <c r="E275" s="389" t="s">
        <v>51</v>
      </c>
      <c r="F275" s="389"/>
      <c r="G275" s="389"/>
      <c r="H275" s="389"/>
      <c r="I275" s="389"/>
      <c r="J275" s="6"/>
      <c r="K275" s="6"/>
      <c r="L275" s="6"/>
      <c r="M275" s="6"/>
      <c r="N275" s="6"/>
      <c r="O275" s="6"/>
      <c r="P275" s="6"/>
    </row>
    <row r="276" spans="1:16" hidden="1">
      <c r="A276" s="9"/>
      <c r="B276" s="9"/>
      <c r="C276" s="9"/>
      <c r="D276" s="9"/>
      <c r="E276" s="9"/>
      <c r="F276" s="9"/>
      <c r="G276" s="9"/>
      <c r="H276" s="9"/>
      <c r="I276" s="9"/>
      <c r="J276" s="6"/>
      <c r="K276" s="6"/>
      <c r="L276" s="6"/>
      <c r="M276" s="6"/>
      <c r="N276" s="6"/>
      <c r="O276" s="6"/>
      <c r="P276" s="6"/>
    </row>
    <row r="277" spans="1:16" ht="40.5" hidden="1" customHeight="1">
      <c r="A277" s="424" t="s">
        <v>95</v>
      </c>
      <c r="B277" s="424"/>
      <c r="C277" s="424"/>
      <c r="D277" s="424"/>
      <c r="E277" s="424"/>
      <c r="F277" s="424"/>
      <c r="G277" s="424"/>
      <c r="H277" s="424"/>
      <c r="I277" s="424"/>
      <c r="J277" s="424"/>
      <c r="K277" s="424"/>
      <c r="L277" s="424"/>
      <c r="M277" s="409" t="s">
        <v>179</v>
      </c>
      <c r="N277" s="389" t="s">
        <v>188</v>
      </c>
      <c r="O277" s="6"/>
      <c r="P277" s="6"/>
    </row>
    <row r="278" spans="1:16" ht="18" hidden="1" customHeight="1">
      <c r="A278" s="411" t="s">
        <v>58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idden="1">
      <c r="A279" s="411" t="s">
        <v>8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410"/>
      <c r="N279" s="389"/>
      <c r="O279" s="6"/>
    </row>
    <row r="280" spans="1:16" hidden="1">
      <c r="A280" s="411" t="s">
        <v>9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411"/>
      <c r="L280" s="411"/>
      <c r="M280" s="6"/>
      <c r="N280" s="9"/>
      <c r="O280" s="6"/>
    </row>
    <row r="281" spans="1:16" hidden="1">
      <c r="A281" s="411" t="s">
        <v>226</v>
      </c>
      <c r="B281" s="411"/>
      <c r="C281" s="411"/>
      <c r="D281" s="411"/>
      <c r="E281" s="411"/>
      <c r="F281" s="411"/>
      <c r="G281" s="411"/>
      <c r="H281" s="411"/>
      <c r="I281" s="411"/>
      <c r="J281" s="411"/>
      <c r="K281" s="6"/>
      <c r="L281" s="6"/>
      <c r="M281" s="6"/>
      <c r="N281" s="9"/>
      <c r="O281" s="6"/>
    </row>
    <row r="282" spans="1:16" ht="47.25" hidden="1" customHeight="1">
      <c r="A282" s="385" t="s">
        <v>10</v>
      </c>
      <c r="B282" s="385" t="s">
        <v>11</v>
      </c>
      <c r="C282" s="385"/>
      <c r="D282" s="385"/>
      <c r="E282" s="385" t="s">
        <v>12</v>
      </c>
      <c r="F282" s="385"/>
      <c r="G282" s="385" t="s">
        <v>13</v>
      </c>
      <c r="H282" s="385"/>
      <c r="I282" s="385"/>
      <c r="J282" s="385" t="s">
        <v>14</v>
      </c>
      <c r="K282" s="385"/>
      <c r="L282" s="385"/>
      <c r="M282" s="383" t="s">
        <v>164</v>
      </c>
      <c r="N282" s="384"/>
      <c r="O282" s="6"/>
      <c r="P282" s="6"/>
    </row>
    <row r="283" spans="1:16" ht="59.25" hidden="1" customHeight="1">
      <c r="A283" s="386"/>
      <c r="B283" s="385"/>
      <c r="C283" s="385"/>
      <c r="D283" s="385"/>
      <c r="E283" s="385"/>
      <c r="F283" s="385"/>
      <c r="G283" s="385" t="s">
        <v>15</v>
      </c>
      <c r="H283" s="385" t="s">
        <v>16</v>
      </c>
      <c r="I283" s="385"/>
      <c r="J283" s="385" t="s">
        <v>209</v>
      </c>
      <c r="K283" s="385" t="s">
        <v>210</v>
      </c>
      <c r="L283" s="385" t="s">
        <v>211</v>
      </c>
      <c r="M283" s="389" t="s">
        <v>165</v>
      </c>
      <c r="N283" s="385" t="s">
        <v>166</v>
      </c>
      <c r="O283" s="6"/>
      <c r="P283" s="6"/>
    </row>
    <row r="284" spans="1:16" ht="56.25" hidden="1" customHeight="1">
      <c r="A284" s="386"/>
      <c r="B284" s="10" t="s">
        <v>18</v>
      </c>
      <c r="C284" s="10" t="s">
        <v>19</v>
      </c>
      <c r="D284" s="10" t="s">
        <v>21</v>
      </c>
      <c r="E284" s="10" t="s">
        <v>59</v>
      </c>
      <c r="F284" s="10" t="s">
        <v>21</v>
      </c>
      <c r="G284" s="386"/>
      <c r="H284" s="10" t="s">
        <v>22</v>
      </c>
      <c r="I284" s="10" t="s">
        <v>23</v>
      </c>
      <c r="J284" s="385"/>
      <c r="K284" s="385"/>
      <c r="L284" s="386"/>
      <c r="M284" s="389"/>
      <c r="N284" s="385"/>
      <c r="O284" s="6"/>
      <c r="P284" s="6"/>
    </row>
    <row r="285" spans="1:16" hidden="1">
      <c r="A285" s="10">
        <v>1</v>
      </c>
      <c r="B285" s="10">
        <v>2</v>
      </c>
      <c r="C285" s="10">
        <v>3</v>
      </c>
      <c r="D285" s="10">
        <v>4</v>
      </c>
      <c r="E285" s="10">
        <v>5</v>
      </c>
      <c r="F285" s="10">
        <v>6</v>
      </c>
      <c r="G285" s="10">
        <v>7</v>
      </c>
      <c r="H285" s="10">
        <v>8</v>
      </c>
      <c r="I285" s="10">
        <v>9</v>
      </c>
      <c r="J285" s="10">
        <v>10</v>
      </c>
      <c r="K285" s="10">
        <v>11</v>
      </c>
      <c r="L285" s="10">
        <v>12</v>
      </c>
      <c r="M285" s="12">
        <v>13</v>
      </c>
      <c r="N285" s="12">
        <v>14</v>
      </c>
      <c r="O285" s="6"/>
      <c r="P285" s="6"/>
    </row>
    <row r="286" spans="1:16" ht="63" hidden="1">
      <c r="A286" s="416" t="s">
        <v>119</v>
      </c>
      <c r="B286" s="408" t="s">
        <v>119</v>
      </c>
      <c r="C286" s="408" t="s">
        <v>119</v>
      </c>
      <c r="D286" s="376" t="s">
        <v>21</v>
      </c>
      <c r="E286" s="408" t="s">
        <v>119</v>
      </c>
      <c r="F286" s="376" t="s">
        <v>21</v>
      </c>
      <c r="G286" s="11" t="s">
        <v>112</v>
      </c>
      <c r="H286" s="10" t="s">
        <v>113</v>
      </c>
      <c r="I286" s="10">
        <v>744</v>
      </c>
      <c r="J286" s="10">
        <v>95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t="126" hidden="1">
      <c r="A287" s="417"/>
      <c r="B287" s="418"/>
      <c r="C287" s="418"/>
      <c r="D287" s="378"/>
      <c r="E287" s="418"/>
      <c r="F287" s="378"/>
      <c r="G287" s="11" t="s">
        <v>117</v>
      </c>
      <c r="H287" s="10" t="s">
        <v>113</v>
      </c>
      <c r="I287" s="10">
        <v>744</v>
      </c>
      <c r="J287" s="10">
        <v>100</v>
      </c>
      <c r="K287" s="12" t="s">
        <v>21</v>
      </c>
      <c r="L287" s="12" t="s">
        <v>21</v>
      </c>
      <c r="M287" s="12">
        <v>5</v>
      </c>
      <c r="N287" s="40">
        <f>J287*0.05</f>
        <v>5</v>
      </c>
      <c r="O287" s="6"/>
      <c r="P287" s="6"/>
    </row>
    <row r="288" spans="1:16" hidden="1">
      <c r="A288" s="415"/>
      <c r="B288" s="415"/>
      <c r="C288" s="415"/>
      <c r="D288" s="415"/>
      <c r="E288" s="415"/>
      <c r="F288" s="415"/>
      <c r="G288" s="415"/>
      <c r="H288" s="415"/>
      <c r="I288" s="415"/>
      <c r="J288" s="415"/>
      <c r="K288" s="415"/>
      <c r="L288" s="415"/>
      <c r="M288" s="415"/>
      <c r="N288" s="415"/>
      <c r="O288" s="415"/>
      <c r="P288" s="6"/>
    </row>
    <row r="289" spans="1:17" hidden="1">
      <c r="A289" s="411" t="s">
        <v>183</v>
      </c>
      <c r="B289" s="411"/>
      <c r="C289" s="411"/>
      <c r="D289" s="411"/>
      <c r="E289" s="411"/>
      <c r="F289" s="411"/>
      <c r="G289" s="411"/>
      <c r="H289" s="411"/>
      <c r="I289" s="411"/>
      <c r="J289" s="411"/>
      <c r="K289" s="6"/>
      <c r="L289" s="6"/>
      <c r="M289" s="6"/>
      <c r="N289" s="6"/>
      <c r="O289" s="6"/>
      <c r="P289" s="6"/>
    </row>
    <row r="290" spans="1:17" ht="45" hidden="1" customHeight="1">
      <c r="A290" s="385" t="s">
        <v>10</v>
      </c>
      <c r="B290" s="385" t="s">
        <v>11</v>
      </c>
      <c r="C290" s="385"/>
      <c r="D290" s="385"/>
      <c r="E290" s="385" t="s">
        <v>12</v>
      </c>
      <c r="F290" s="385"/>
      <c r="G290" s="385" t="s">
        <v>24</v>
      </c>
      <c r="H290" s="385"/>
      <c r="I290" s="385"/>
      <c r="J290" s="385" t="s">
        <v>25</v>
      </c>
      <c r="K290" s="385"/>
      <c r="L290" s="385"/>
      <c r="M290" s="385" t="s">
        <v>26</v>
      </c>
      <c r="N290" s="385"/>
      <c r="O290" s="385"/>
      <c r="P290" s="383" t="s">
        <v>164</v>
      </c>
      <c r="Q290" s="384"/>
    </row>
    <row r="291" spans="1:17" ht="63" hidden="1" customHeight="1">
      <c r="A291" s="386"/>
      <c r="B291" s="385"/>
      <c r="C291" s="385"/>
      <c r="D291" s="385"/>
      <c r="E291" s="385"/>
      <c r="F291" s="385"/>
      <c r="G291" s="385" t="s">
        <v>60</v>
      </c>
      <c r="H291" s="385" t="s">
        <v>16</v>
      </c>
      <c r="I291" s="385"/>
      <c r="J291" s="385" t="s">
        <v>209</v>
      </c>
      <c r="K291" s="385" t="s">
        <v>210</v>
      </c>
      <c r="L291" s="385" t="s">
        <v>211</v>
      </c>
      <c r="M291" s="385" t="s">
        <v>209</v>
      </c>
      <c r="N291" s="385" t="s">
        <v>210</v>
      </c>
      <c r="O291" s="385" t="s">
        <v>211</v>
      </c>
      <c r="P291" s="385" t="s">
        <v>165</v>
      </c>
      <c r="Q291" s="385" t="s">
        <v>166</v>
      </c>
    </row>
    <row r="292" spans="1:17" ht="52.5" hidden="1" customHeight="1">
      <c r="A292" s="386"/>
      <c r="B292" s="10" t="s">
        <v>18</v>
      </c>
      <c r="C292" s="10" t="s">
        <v>19</v>
      </c>
      <c r="D292" s="10" t="s">
        <v>21</v>
      </c>
      <c r="E292" s="10" t="s">
        <v>59</v>
      </c>
      <c r="F292" s="10" t="s">
        <v>21</v>
      </c>
      <c r="G292" s="386"/>
      <c r="H292" s="10" t="s">
        <v>28</v>
      </c>
      <c r="I292" s="10" t="s">
        <v>23</v>
      </c>
      <c r="J292" s="385"/>
      <c r="K292" s="385"/>
      <c r="L292" s="386"/>
      <c r="M292" s="385"/>
      <c r="N292" s="385"/>
      <c r="O292" s="386"/>
      <c r="P292" s="385"/>
      <c r="Q292" s="385"/>
    </row>
    <row r="293" spans="1:17" hidden="1">
      <c r="A293" s="204" t="s">
        <v>190</v>
      </c>
      <c r="B293" s="10">
        <v>2</v>
      </c>
      <c r="C293" s="10">
        <v>3</v>
      </c>
      <c r="D293" s="10">
        <v>4</v>
      </c>
      <c r="E293" s="10">
        <v>5</v>
      </c>
      <c r="F293" s="10">
        <v>6</v>
      </c>
      <c r="G293" s="10">
        <v>7</v>
      </c>
      <c r="H293" s="10">
        <v>8</v>
      </c>
      <c r="I293" s="10">
        <v>9</v>
      </c>
      <c r="J293" s="10">
        <v>10</v>
      </c>
      <c r="K293" s="10">
        <v>11</v>
      </c>
      <c r="L293" s="10">
        <v>12</v>
      </c>
      <c r="M293" s="10">
        <v>13</v>
      </c>
      <c r="N293" s="10">
        <v>14</v>
      </c>
      <c r="O293" s="10">
        <v>15</v>
      </c>
      <c r="P293" s="33">
        <v>16</v>
      </c>
      <c r="Q293" s="33">
        <v>17</v>
      </c>
    </row>
    <row r="294" spans="1:17" ht="56.25" hidden="1">
      <c r="A294" s="204" t="s">
        <v>191</v>
      </c>
      <c r="B294" s="1" t="s">
        <v>128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>
        <v>5</v>
      </c>
      <c r="Q294" s="40">
        <f>J294*0.1</f>
        <v>0</v>
      </c>
    </row>
    <row r="295" spans="1:17" ht="75" hidden="1">
      <c r="A295" s="204" t="s">
        <v>192</v>
      </c>
      <c r="B295" s="1" t="s">
        <v>65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/>
      <c r="Q295" s="40">
        <f t="shared" ref="Q295:Q313" si="8">J295*0.1</f>
        <v>0</v>
      </c>
    </row>
    <row r="296" spans="1:17" ht="37.5" hidden="1">
      <c r="A296" s="204" t="s">
        <v>193</v>
      </c>
      <c r="B296" s="1" t="s">
        <v>64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18" t="s">
        <v>21</v>
      </c>
      <c r="N296" s="18" t="s">
        <v>21</v>
      </c>
      <c r="O296" s="18" t="s">
        <v>21</v>
      </c>
      <c r="P296" s="12">
        <v>10</v>
      </c>
      <c r="Q296" s="40">
        <f t="shared" si="8"/>
        <v>0</v>
      </c>
    </row>
    <row r="297" spans="1:17" ht="93.75" hidden="1">
      <c r="A297" s="204" t="s">
        <v>192</v>
      </c>
      <c r="B297" s="1" t="s">
        <v>129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130</v>
      </c>
      <c r="N297" s="20" t="s">
        <v>130</v>
      </c>
      <c r="O297" s="20" t="s">
        <v>130</v>
      </c>
      <c r="P297" s="12">
        <v>10</v>
      </c>
      <c r="Q297" s="40">
        <f t="shared" si="8"/>
        <v>0</v>
      </c>
    </row>
    <row r="298" spans="1:17" ht="75" hidden="1">
      <c r="A298" s="204" t="s">
        <v>193</v>
      </c>
      <c r="B298" s="1" t="s">
        <v>61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20" t="s">
        <v>131</v>
      </c>
      <c r="N298" s="20" t="s">
        <v>131</v>
      </c>
      <c r="O298" s="20" t="s">
        <v>131</v>
      </c>
      <c r="P298" s="12">
        <v>10</v>
      </c>
      <c r="Q298" s="40">
        <f t="shared" si="8"/>
        <v>0</v>
      </c>
    </row>
    <row r="299" spans="1:17" ht="56.25" hidden="1">
      <c r="A299" s="204"/>
      <c r="B299" s="1" t="s">
        <v>128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8"/>
        <v>0</v>
      </c>
    </row>
    <row r="300" spans="1:17" ht="75" hidden="1">
      <c r="A300" s="204"/>
      <c r="B300" s="1" t="s">
        <v>65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/>
      <c r="Q300" s="40">
        <f t="shared" si="8"/>
        <v>0</v>
      </c>
    </row>
    <row r="301" spans="1:17" ht="56.25" hidden="1">
      <c r="A301" s="204"/>
      <c r="B301" s="1" t="s">
        <v>64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18" t="s">
        <v>21</v>
      </c>
      <c r="N301" s="18" t="s">
        <v>21</v>
      </c>
      <c r="O301" s="18" t="s">
        <v>21</v>
      </c>
      <c r="P301" s="12">
        <v>5</v>
      </c>
      <c r="Q301" s="40">
        <f t="shared" si="8"/>
        <v>0</v>
      </c>
    </row>
    <row r="302" spans="1:17" ht="93.75" hidden="1">
      <c r="A302" s="204" t="s">
        <v>194</v>
      </c>
      <c r="B302" s="1" t="s">
        <v>129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132</v>
      </c>
      <c r="N302" s="20" t="s">
        <v>132</v>
      </c>
      <c r="O302" s="20" t="s">
        <v>132</v>
      </c>
      <c r="P302" s="12">
        <v>6</v>
      </c>
      <c r="Q302" s="40">
        <f t="shared" si="8"/>
        <v>0</v>
      </c>
    </row>
    <row r="303" spans="1:17" ht="75" hidden="1">
      <c r="A303" s="204" t="s">
        <v>195</v>
      </c>
      <c r="B303" s="1" t="s">
        <v>61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133</v>
      </c>
      <c r="N303" s="20" t="s">
        <v>133</v>
      </c>
      <c r="O303" s="20" t="s">
        <v>133</v>
      </c>
      <c r="P303" s="12">
        <v>7</v>
      </c>
      <c r="Q303" s="40">
        <f t="shared" si="8"/>
        <v>0</v>
      </c>
    </row>
    <row r="304" spans="1:17" ht="56.25" hidden="1">
      <c r="A304" s="204" t="s">
        <v>196</v>
      </c>
      <c r="B304" s="1" t="s">
        <v>128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8</v>
      </c>
      <c r="Q304" s="40">
        <f t="shared" si="8"/>
        <v>0</v>
      </c>
    </row>
    <row r="305" spans="1:17" ht="75" hidden="1">
      <c r="A305" s="204" t="s">
        <v>197</v>
      </c>
      <c r="B305" s="1" t="s">
        <v>65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9</v>
      </c>
      <c r="Q305" s="40">
        <f t="shared" si="8"/>
        <v>0</v>
      </c>
    </row>
    <row r="306" spans="1:17" ht="37.5" hidden="1">
      <c r="A306" s="204" t="s">
        <v>198</v>
      </c>
      <c r="B306" s="1" t="s">
        <v>64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21</v>
      </c>
      <c r="N306" s="20" t="s">
        <v>21</v>
      </c>
      <c r="O306" s="20" t="s">
        <v>21</v>
      </c>
      <c r="P306" s="12">
        <v>10</v>
      </c>
      <c r="Q306" s="40">
        <f t="shared" si="8"/>
        <v>0</v>
      </c>
    </row>
    <row r="307" spans="1:17" ht="93.75" hidden="1">
      <c r="A307" s="204" t="s">
        <v>197</v>
      </c>
      <c r="B307" s="1" t="s">
        <v>129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130</v>
      </c>
      <c r="N307" s="20" t="s">
        <v>130</v>
      </c>
      <c r="O307" s="20" t="s">
        <v>130</v>
      </c>
      <c r="P307" s="12">
        <v>10</v>
      </c>
      <c r="Q307" s="40">
        <f t="shared" si="8"/>
        <v>0</v>
      </c>
    </row>
    <row r="308" spans="1:17" ht="75" hidden="1">
      <c r="A308" s="204" t="s">
        <v>198</v>
      </c>
      <c r="B308" s="1" t="s">
        <v>61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131</v>
      </c>
      <c r="N308" s="20" t="s">
        <v>131</v>
      </c>
      <c r="O308" s="20" t="s">
        <v>131</v>
      </c>
      <c r="P308" s="12">
        <v>10</v>
      </c>
      <c r="Q308" s="40">
        <f t="shared" si="8"/>
        <v>0</v>
      </c>
    </row>
    <row r="309" spans="1:17" ht="56.25" hidden="1">
      <c r="A309" s="204"/>
      <c r="B309" s="1" t="s">
        <v>128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13</v>
      </c>
      <c r="Q309" s="40">
        <f t="shared" si="8"/>
        <v>0</v>
      </c>
    </row>
    <row r="310" spans="1:17" ht="75" hidden="1">
      <c r="A310" s="204"/>
      <c r="B310" s="1" t="s">
        <v>65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14</v>
      </c>
      <c r="Q310" s="40">
        <f t="shared" si="8"/>
        <v>0</v>
      </c>
    </row>
    <row r="311" spans="1:17" ht="56.25" hidden="1">
      <c r="A311" s="204"/>
      <c r="B311" s="1" t="s">
        <v>64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21</v>
      </c>
      <c r="N311" s="20" t="s">
        <v>21</v>
      </c>
      <c r="O311" s="20" t="s">
        <v>21</v>
      </c>
      <c r="P311" s="12">
        <v>15</v>
      </c>
      <c r="Q311" s="40">
        <f t="shared" si="8"/>
        <v>0</v>
      </c>
    </row>
    <row r="312" spans="1:17" ht="93.75" hidden="1">
      <c r="A312" s="26"/>
      <c r="B312" s="1" t="s">
        <v>129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132</v>
      </c>
      <c r="N312" s="20" t="s">
        <v>132</v>
      </c>
      <c r="O312" s="20" t="s">
        <v>132</v>
      </c>
      <c r="P312" s="12">
        <v>16</v>
      </c>
      <c r="Q312" s="40">
        <f t="shared" si="8"/>
        <v>0</v>
      </c>
    </row>
    <row r="313" spans="1:17" ht="75" hidden="1">
      <c r="A313" s="26"/>
      <c r="B313" s="1" t="s">
        <v>61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133</v>
      </c>
      <c r="N313" s="20" t="s">
        <v>133</v>
      </c>
      <c r="O313" s="20" t="s">
        <v>133</v>
      </c>
      <c r="P313" s="12">
        <v>17</v>
      </c>
      <c r="Q313" s="40">
        <f t="shared" si="8"/>
        <v>0</v>
      </c>
    </row>
    <row r="314" spans="1:17" hidden="1">
      <c r="A314" s="14"/>
      <c r="B314" s="10"/>
      <c r="C314" s="10"/>
      <c r="D314" s="12"/>
      <c r="E314" s="10"/>
      <c r="F314" s="12"/>
      <c r="G314" s="10"/>
      <c r="H314" s="10"/>
      <c r="I314" s="15"/>
      <c r="J314" s="10"/>
      <c r="K314" s="10"/>
      <c r="L314" s="10"/>
      <c r="M314" s="10"/>
      <c r="N314" s="10"/>
      <c r="O314" s="10"/>
      <c r="P314" s="12">
        <v>18</v>
      </c>
      <c r="Q314" s="40">
        <f>J314*0.05</f>
        <v>0</v>
      </c>
    </row>
    <row r="315" spans="1:17" ht="21.75" hidden="1" customHeight="1">
      <c r="A315" s="14" t="s">
        <v>34</v>
      </c>
      <c r="B315" s="10"/>
      <c r="C315" s="10"/>
      <c r="D315" s="12"/>
      <c r="E315" s="10"/>
      <c r="F315" s="12"/>
      <c r="G315" s="10"/>
      <c r="H315" s="10"/>
      <c r="I315" s="15"/>
      <c r="J315" s="10">
        <f>SUM(J294:J314)</f>
        <v>0</v>
      </c>
      <c r="K315" s="10">
        <f>SUM(K294:K314)</f>
        <v>0</v>
      </c>
      <c r="L315" s="10">
        <f>SUM(L294:L314)</f>
        <v>0</v>
      </c>
      <c r="M315" s="10"/>
      <c r="N315" s="10"/>
      <c r="O315" s="10"/>
      <c r="P315" s="12">
        <v>5</v>
      </c>
      <c r="Q315" s="40">
        <f>J315*0.05</f>
        <v>0</v>
      </c>
    </row>
    <row r="316" spans="1:17" hidden="1">
      <c r="A316" s="419"/>
      <c r="B316" s="419"/>
      <c r="C316" s="419"/>
      <c r="D316" s="419"/>
      <c r="E316" s="419"/>
      <c r="F316" s="419"/>
      <c r="G316" s="419"/>
      <c r="H316" s="419"/>
      <c r="I316" s="419"/>
      <c r="J316" s="419"/>
      <c r="K316" s="419"/>
      <c r="L316" s="419"/>
      <c r="M316" s="419"/>
      <c r="N316" s="419"/>
      <c r="O316" s="419"/>
      <c r="P316" s="6"/>
    </row>
    <row r="317" spans="1:17" hidden="1">
      <c r="A317" s="6" t="s">
        <v>35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7" hidden="1">
      <c r="A318" s="385" t="s">
        <v>36</v>
      </c>
      <c r="B318" s="385"/>
      <c r="C318" s="385"/>
      <c r="D318" s="385"/>
      <c r="E318" s="385"/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 t="s">
        <v>37</v>
      </c>
      <c r="B319" s="10" t="s">
        <v>38</v>
      </c>
      <c r="C319" s="10" t="s">
        <v>39</v>
      </c>
      <c r="D319" s="10" t="s">
        <v>40</v>
      </c>
      <c r="E319" s="385" t="s">
        <v>22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idden="1">
      <c r="A320" s="10">
        <v>1</v>
      </c>
      <c r="B320" s="10">
        <v>2</v>
      </c>
      <c r="C320" s="10">
        <v>3</v>
      </c>
      <c r="D320" s="10">
        <v>4</v>
      </c>
      <c r="E320" s="385" t="s">
        <v>431</v>
      </c>
      <c r="F320" s="393"/>
      <c r="G320" s="393"/>
      <c r="H320" s="393"/>
      <c r="I320" s="393"/>
      <c r="J320" s="393"/>
      <c r="K320" s="393"/>
      <c r="L320" s="6"/>
      <c r="M320" s="6"/>
      <c r="N320" s="6"/>
      <c r="O320" s="6"/>
      <c r="P320" s="6"/>
    </row>
    <row r="321" spans="1:18" ht="75.75" hidden="1" customHeight="1">
      <c r="A321" s="10" t="s">
        <v>67</v>
      </c>
      <c r="B321" s="10" t="s">
        <v>68</v>
      </c>
      <c r="C321" s="19">
        <v>42443</v>
      </c>
      <c r="D321" s="10">
        <v>529</v>
      </c>
      <c r="E321" s="385" t="s">
        <v>134</v>
      </c>
      <c r="F321" s="389"/>
      <c r="G321" s="389"/>
      <c r="H321" s="389"/>
      <c r="I321" s="389"/>
      <c r="J321" s="389"/>
      <c r="K321" s="389"/>
      <c r="L321" s="6"/>
      <c r="M321" s="6"/>
      <c r="N321" s="6"/>
      <c r="O321" s="6"/>
    </row>
    <row r="322" spans="1:18" ht="75.75" hidden="1" customHeight="1">
      <c r="A322" s="10" t="s">
        <v>67</v>
      </c>
      <c r="B322" s="10" t="s">
        <v>68</v>
      </c>
      <c r="C322" s="19">
        <v>42450</v>
      </c>
      <c r="D322" s="10">
        <v>601</v>
      </c>
      <c r="E322" s="444" t="s">
        <v>135</v>
      </c>
      <c r="F322" s="445"/>
      <c r="G322" s="445"/>
      <c r="H322" s="445"/>
      <c r="I322" s="445"/>
      <c r="J322" s="445"/>
      <c r="K322" s="446"/>
      <c r="L322" s="6"/>
      <c r="M322" s="6"/>
      <c r="N322" s="6"/>
      <c r="O322" s="6"/>
    </row>
    <row r="323" spans="1:18" hidden="1">
      <c r="A323" s="411" t="s">
        <v>41</v>
      </c>
      <c r="B323" s="411"/>
      <c r="C323" s="411"/>
      <c r="D323" s="411"/>
      <c r="E323" s="411"/>
      <c r="F323" s="411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8" hidden="1">
      <c r="A324" s="441" t="s">
        <v>42</v>
      </c>
      <c r="B324" s="441"/>
      <c r="C324" s="441"/>
      <c r="D324" s="441"/>
      <c r="E324" s="441"/>
      <c r="F324" s="441"/>
      <c r="G324" s="441"/>
      <c r="H324" s="441"/>
      <c r="I324" s="441"/>
      <c r="J324" s="441"/>
      <c r="K324" s="441"/>
      <c r="L324" s="16"/>
      <c r="M324" s="16"/>
      <c r="N324" s="16"/>
      <c r="O324" s="16"/>
      <c r="P324" s="6"/>
    </row>
    <row r="325" spans="1:18" ht="40.5" hidden="1" customHeight="1">
      <c r="A325" s="442" t="s">
        <v>43</v>
      </c>
      <c r="B325" s="442"/>
      <c r="C325" s="442"/>
      <c r="D325" s="442"/>
      <c r="E325" s="442"/>
      <c r="F325" s="442"/>
      <c r="G325" s="442"/>
      <c r="H325" s="442"/>
      <c r="I325" s="442"/>
      <c r="J325" s="442"/>
      <c r="K325" s="442"/>
      <c r="L325" s="16"/>
      <c r="M325" s="16"/>
      <c r="N325" s="16"/>
      <c r="O325" s="16"/>
      <c r="P325" s="6"/>
    </row>
    <row r="326" spans="1:18" ht="17.25" hidden="1" customHeight="1">
      <c r="A326" s="443" t="s">
        <v>44</v>
      </c>
      <c r="B326" s="443"/>
      <c r="C326" s="443"/>
      <c r="D326" s="443"/>
      <c r="E326" s="443"/>
      <c r="F326" s="443"/>
      <c r="G326" s="443"/>
      <c r="H326" s="443"/>
      <c r="I326" s="443"/>
      <c r="J326" s="443"/>
      <c r="K326" s="443"/>
      <c r="L326" s="16"/>
      <c r="M326" s="16"/>
      <c r="N326" s="16"/>
      <c r="O326" s="16"/>
      <c r="P326" s="6"/>
    </row>
    <row r="327" spans="1:18" hidden="1">
      <c r="A327" s="411" t="s">
        <v>45</v>
      </c>
      <c r="B327" s="411"/>
      <c r="C327" s="411"/>
      <c r="D327" s="411"/>
      <c r="E327" s="411"/>
      <c r="F327" s="411"/>
      <c r="G327" s="411"/>
      <c r="H327" s="411"/>
      <c r="I327" s="411"/>
      <c r="J327" s="6"/>
      <c r="K327" s="6"/>
      <c r="L327" s="6"/>
      <c r="M327" s="6"/>
      <c r="N327" s="6"/>
      <c r="O327" s="6"/>
      <c r="P327" s="6"/>
    </row>
    <row r="328" spans="1:18" hidden="1">
      <c r="A328" s="10" t="s">
        <v>46</v>
      </c>
      <c r="B328" s="385" t="s">
        <v>47</v>
      </c>
      <c r="C328" s="393"/>
      <c r="D328" s="393"/>
      <c r="E328" s="389" t="s">
        <v>48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18" hidden="1">
      <c r="A329" s="10">
        <v>1</v>
      </c>
      <c r="B329" s="385">
        <v>2</v>
      </c>
      <c r="C329" s="393"/>
      <c r="D329" s="393"/>
      <c r="E329" s="389">
        <v>3</v>
      </c>
      <c r="F329" s="389"/>
      <c r="G329" s="389"/>
      <c r="H329" s="389"/>
      <c r="I329" s="389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76" t="s">
        <v>49</v>
      </c>
      <c r="B330" s="385" t="s">
        <v>50</v>
      </c>
      <c r="C330" s="393"/>
      <c r="D330" s="393"/>
      <c r="E330" s="385" t="s">
        <v>51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77"/>
      <c r="B331" s="385" t="s">
        <v>52</v>
      </c>
      <c r="C331" s="389"/>
      <c r="D331" s="389"/>
      <c r="E331" s="385" t="s">
        <v>53</v>
      </c>
      <c r="F331" s="385"/>
      <c r="G331" s="385"/>
      <c r="H331" s="385"/>
      <c r="I331" s="385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77" t="s">
        <v>108</v>
      </c>
      <c r="B332" s="385" t="s">
        <v>54</v>
      </c>
      <c r="C332" s="393"/>
      <c r="D332" s="393"/>
      <c r="E332" s="389" t="s">
        <v>167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378"/>
      <c r="B333" s="385" t="s">
        <v>56</v>
      </c>
      <c r="C333" s="389"/>
      <c r="D333" s="389"/>
      <c r="E333" s="389" t="s">
        <v>51</v>
      </c>
      <c r="F333" s="389"/>
      <c r="G333" s="389"/>
      <c r="H333" s="389"/>
      <c r="I333" s="38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9"/>
      <c r="D334" s="9"/>
      <c r="E334" s="9"/>
      <c r="F334" s="9"/>
      <c r="G334" s="9"/>
      <c r="H334" s="9"/>
      <c r="I334" s="9"/>
      <c r="J334" s="6"/>
      <c r="K334" s="6"/>
      <c r="L334" s="6"/>
      <c r="M334" s="6"/>
      <c r="N334" s="6"/>
      <c r="O334" s="6"/>
      <c r="P334" s="6"/>
    </row>
    <row r="335" spans="1:18" ht="40.5" hidden="1" customHeight="1">
      <c r="A335" s="438" t="s">
        <v>94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6"/>
      <c r="N335" s="6"/>
      <c r="O335" s="6"/>
      <c r="P335" s="6"/>
    </row>
    <row r="336" spans="1:18" s="37" customFormat="1" hidden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94"/>
      <c r="P336" s="94"/>
      <c r="Q336" s="94"/>
      <c r="R336" s="94"/>
    </row>
    <row r="337" spans="1:18" s="37" customFormat="1" hidden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10"/>
      <c r="N337" s="440"/>
      <c r="O337" s="94"/>
      <c r="P337" s="94"/>
      <c r="Q337" s="94"/>
      <c r="R337" s="94"/>
    </row>
    <row r="338" spans="1:18" s="37" customFormat="1" hidden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94"/>
      <c r="P338" s="94"/>
      <c r="Q338" s="94"/>
      <c r="R338" s="94"/>
    </row>
    <row r="339" spans="1:18" s="37" customFormat="1" hidden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26" t="s">
        <v>116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idden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94"/>
      <c r="P341" s="94"/>
      <c r="Q341" s="94"/>
      <c r="R341" s="94"/>
    </row>
    <row r="342" spans="1:18" s="37" customFormat="1" ht="18.75" hidden="1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385" t="s">
        <v>443</v>
      </c>
      <c r="K342" s="385" t="s">
        <v>444</v>
      </c>
      <c r="L342" s="385" t="s">
        <v>445</v>
      </c>
      <c r="M342" s="389" t="s">
        <v>165</v>
      </c>
      <c r="N342" s="385" t="s">
        <v>166</v>
      </c>
      <c r="O342" s="94"/>
      <c r="P342" s="94"/>
      <c r="Q342" s="94"/>
      <c r="R342" s="94"/>
    </row>
    <row r="343" spans="1:18" s="37" customFormat="1" ht="75" hidden="1" customHeight="1">
      <c r="A343" s="449"/>
      <c r="B343" s="235" t="s">
        <v>17</v>
      </c>
      <c r="C343" s="235" t="s">
        <v>18</v>
      </c>
      <c r="D343" s="235" t="s">
        <v>213</v>
      </c>
      <c r="E343" s="235" t="s">
        <v>20</v>
      </c>
      <c r="F343" s="235" t="s">
        <v>21</v>
      </c>
      <c r="G343" s="421"/>
      <c r="H343" s="93" t="s">
        <v>22</v>
      </c>
      <c r="I343" s="93" t="s">
        <v>23</v>
      </c>
      <c r="J343" s="376"/>
      <c r="K343" s="376"/>
      <c r="L343" s="408"/>
      <c r="M343" s="389"/>
      <c r="N343" s="385"/>
      <c r="O343" s="94"/>
      <c r="P343" s="94"/>
      <c r="Q343" s="94"/>
      <c r="R343" s="94"/>
    </row>
    <row r="344" spans="1:18" s="37" customFormat="1" ht="18.75" hidden="1" customHeigh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50">
        <v>7</v>
      </c>
      <c r="H344" s="218">
        <v>8</v>
      </c>
      <c r="I344" s="254">
        <v>9</v>
      </c>
      <c r="J344" s="325" t="s">
        <v>305</v>
      </c>
      <c r="K344" s="325" t="s">
        <v>306</v>
      </c>
      <c r="L344" s="325" t="s">
        <v>307</v>
      </c>
      <c r="M344" s="256">
        <v>13</v>
      </c>
      <c r="N344" s="215">
        <v>14</v>
      </c>
      <c r="O344" s="94"/>
      <c r="P344" s="94"/>
      <c r="Q344" s="94"/>
      <c r="R344" s="94"/>
    </row>
    <row r="345" spans="1:18" s="37" customFormat="1" ht="37.5" hidden="1" customHeight="1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63" hidden="1" customHeight="1">
      <c r="A346" s="487"/>
      <c r="B346" s="489"/>
      <c r="C346" s="489"/>
      <c r="D346" s="489"/>
      <c r="E346" s="489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10</v>
      </c>
      <c r="N346" s="217">
        <v>3</v>
      </c>
      <c r="O346" s="94"/>
      <c r="P346" s="94"/>
      <c r="Q346" s="94"/>
      <c r="R346" s="94"/>
    </row>
    <row r="347" spans="1:18" s="37" customFormat="1" ht="112.5" hidden="1" customHeight="1">
      <c r="A347" s="488"/>
      <c r="B347" s="490"/>
      <c r="C347" s="490"/>
      <c r="D347" s="489"/>
      <c r="E347" s="489"/>
      <c r="F347" s="485"/>
      <c r="G347" s="301" t="s">
        <v>420</v>
      </c>
      <c r="H347" s="214" t="s">
        <v>421</v>
      </c>
      <c r="I347" s="220">
        <v>642</v>
      </c>
      <c r="J347" s="219">
        <v>0</v>
      </c>
      <c r="K347" s="219">
        <v>0</v>
      </c>
      <c r="L347" s="219">
        <v>0</v>
      </c>
      <c r="M347" s="219">
        <v>0</v>
      </c>
      <c r="N347" s="219">
        <v>0</v>
      </c>
      <c r="O347" s="94"/>
      <c r="P347" s="94"/>
      <c r="Q347" s="94"/>
      <c r="R347" s="94"/>
    </row>
    <row r="348" spans="1:18" s="37" customFormat="1" ht="37.5" hidden="1" customHeight="1">
      <c r="A348" s="486" t="s">
        <v>239</v>
      </c>
      <c r="B348" s="485" t="s">
        <v>29</v>
      </c>
      <c r="C348" s="491" t="s">
        <v>29</v>
      </c>
      <c r="D348" s="434" t="s">
        <v>218</v>
      </c>
      <c r="E348" s="434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07"/>
      <c r="K348" s="307"/>
      <c r="L348" s="308"/>
      <c r="M348" s="314">
        <v>5</v>
      </c>
      <c r="N348" s="314">
        <f>J348*0.05</f>
        <v>0</v>
      </c>
      <c r="O348" s="277"/>
      <c r="P348" s="277"/>
      <c r="Q348" s="277"/>
      <c r="R348" s="277"/>
    </row>
    <row r="349" spans="1:18" s="37" customFormat="1" ht="63" hidden="1" customHeight="1">
      <c r="A349" s="487"/>
      <c r="B349" s="489"/>
      <c r="C349" s="492"/>
      <c r="D349" s="434"/>
      <c r="E349" s="434"/>
      <c r="F349" s="434"/>
      <c r="G349" s="270" t="s">
        <v>425</v>
      </c>
      <c r="H349" s="266" t="s">
        <v>113</v>
      </c>
      <c r="I349" s="266">
        <v>744</v>
      </c>
      <c r="J349" s="311">
        <v>100</v>
      </c>
      <c r="K349" s="311">
        <v>100</v>
      </c>
      <c r="L349" s="311">
        <v>100</v>
      </c>
      <c r="M349" s="314">
        <v>10</v>
      </c>
      <c r="N349" s="314">
        <v>10</v>
      </c>
      <c r="O349" s="277"/>
      <c r="P349" s="277"/>
      <c r="Q349" s="277"/>
      <c r="R349" s="277"/>
    </row>
    <row r="350" spans="1:18" s="37" customFormat="1" ht="112.5" hidden="1" customHeight="1">
      <c r="A350" s="488"/>
      <c r="B350" s="490"/>
      <c r="C350" s="493"/>
      <c r="D350" s="434"/>
      <c r="E350" s="434"/>
      <c r="F350" s="434"/>
      <c r="G350" s="259" t="s">
        <v>420</v>
      </c>
      <c r="H350" s="270" t="s">
        <v>421</v>
      </c>
      <c r="I350" s="280">
        <v>642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7"/>
      <c r="P350" s="277"/>
      <c r="Q350" s="277"/>
      <c r="R350" s="277"/>
    </row>
    <row r="351" spans="1:18" s="37" customFormat="1" ht="37.5" hidden="1" customHeight="1">
      <c r="A351" s="486" t="s">
        <v>240</v>
      </c>
      <c r="B351" s="485" t="s">
        <v>29</v>
      </c>
      <c r="C351" s="491" t="s">
        <v>29</v>
      </c>
      <c r="D351" s="434" t="s">
        <v>219</v>
      </c>
      <c r="E351" s="434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266">
        <v>100</v>
      </c>
      <c r="K351" s="266">
        <v>100</v>
      </c>
      <c r="L351" s="266">
        <v>100</v>
      </c>
      <c r="M351" s="275">
        <v>10</v>
      </c>
      <c r="N351" s="275">
        <v>10</v>
      </c>
      <c r="O351" s="277"/>
      <c r="P351" s="277"/>
      <c r="Q351" s="277"/>
      <c r="R351" s="277"/>
    </row>
    <row r="352" spans="1:18" s="37" customFormat="1" ht="63" hidden="1" customHeight="1">
      <c r="A352" s="487"/>
      <c r="B352" s="489"/>
      <c r="C352" s="492"/>
      <c r="D352" s="434"/>
      <c r="E352" s="434"/>
      <c r="F352" s="434"/>
      <c r="G352" s="270" t="s">
        <v>425</v>
      </c>
      <c r="H352" s="266" t="s">
        <v>113</v>
      </c>
      <c r="I352" s="266">
        <v>744</v>
      </c>
      <c r="J352" s="266">
        <v>30</v>
      </c>
      <c r="K352" s="266">
        <v>30</v>
      </c>
      <c r="L352" s="266">
        <v>30</v>
      </c>
      <c r="M352" s="275">
        <v>10</v>
      </c>
      <c r="N352" s="275">
        <v>3</v>
      </c>
      <c r="O352" s="277"/>
      <c r="P352" s="277"/>
      <c r="Q352" s="277"/>
      <c r="R352" s="277"/>
    </row>
    <row r="353" spans="1:18" s="37" customFormat="1" ht="112.5" hidden="1" customHeight="1">
      <c r="A353" s="488"/>
      <c r="B353" s="490"/>
      <c r="C353" s="493"/>
      <c r="D353" s="434"/>
      <c r="E353" s="434"/>
      <c r="F353" s="434"/>
      <c r="G353" s="259" t="s">
        <v>420</v>
      </c>
      <c r="H353" s="270" t="s">
        <v>421</v>
      </c>
      <c r="I353" s="280">
        <v>642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7"/>
      <c r="P353" s="277"/>
      <c r="Q353" s="277"/>
      <c r="R353" s="277"/>
    </row>
    <row r="354" spans="1:18" s="37" customFormat="1" ht="37.5" hidden="1" customHeight="1">
      <c r="A354" s="486" t="s">
        <v>241</v>
      </c>
      <c r="B354" s="485" t="s">
        <v>29</v>
      </c>
      <c r="C354" s="491" t="s">
        <v>29</v>
      </c>
      <c r="D354" s="434" t="s">
        <v>220</v>
      </c>
      <c r="E354" s="434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266">
        <v>100</v>
      </c>
      <c r="K354" s="266">
        <v>100</v>
      </c>
      <c r="L354" s="266">
        <v>100</v>
      </c>
      <c r="M354" s="275">
        <v>10</v>
      </c>
      <c r="N354" s="275">
        <v>10</v>
      </c>
      <c r="O354" s="277"/>
      <c r="P354" s="277"/>
      <c r="Q354" s="277"/>
      <c r="R354" s="277"/>
    </row>
    <row r="355" spans="1:18" s="37" customFormat="1" ht="63" hidden="1" customHeight="1">
      <c r="A355" s="487"/>
      <c r="B355" s="489"/>
      <c r="C355" s="492"/>
      <c r="D355" s="434"/>
      <c r="E355" s="434"/>
      <c r="F355" s="434"/>
      <c r="G355" s="270" t="s">
        <v>425</v>
      </c>
      <c r="H355" s="266" t="s">
        <v>113</v>
      </c>
      <c r="I355" s="266">
        <v>744</v>
      </c>
      <c r="J355" s="266">
        <v>30</v>
      </c>
      <c r="K355" s="266">
        <v>30</v>
      </c>
      <c r="L355" s="266">
        <v>30</v>
      </c>
      <c r="M355" s="275">
        <v>10</v>
      </c>
      <c r="N355" s="275">
        <v>3</v>
      </c>
      <c r="O355" s="277"/>
      <c r="P355" s="277"/>
      <c r="Q355" s="277"/>
      <c r="R355" s="277"/>
    </row>
    <row r="356" spans="1:18" s="37" customFormat="1" ht="112.5" hidden="1" customHeight="1">
      <c r="A356" s="488"/>
      <c r="B356" s="490"/>
      <c r="C356" s="493"/>
      <c r="D356" s="434"/>
      <c r="E356" s="434"/>
      <c r="F356" s="434"/>
      <c r="G356" s="259" t="s">
        <v>420</v>
      </c>
      <c r="H356" s="270" t="s">
        <v>421</v>
      </c>
      <c r="I356" s="280">
        <v>642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7"/>
      <c r="P356" s="277"/>
      <c r="Q356" s="277"/>
      <c r="R356" s="277"/>
    </row>
    <row r="357" spans="1:18" s="37" customFormat="1" ht="37.5" hidden="1" customHeight="1">
      <c r="A357" s="486" t="s">
        <v>242</v>
      </c>
      <c r="B357" s="485" t="s">
        <v>29</v>
      </c>
      <c r="C357" s="491" t="s">
        <v>29</v>
      </c>
      <c r="D357" s="434" t="s">
        <v>221</v>
      </c>
      <c r="E357" s="434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266">
        <v>100</v>
      </c>
      <c r="K357" s="266">
        <v>100</v>
      </c>
      <c r="L357" s="266">
        <v>100</v>
      </c>
      <c r="M357" s="275">
        <v>10</v>
      </c>
      <c r="N357" s="275">
        <v>10</v>
      </c>
      <c r="O357" s="277"/>
      <c r="P357" s="277"/>
      <c r="Q357" s="277"/>
      <c r="R357" s="277"/>
    </row>
    <row r="358" spans="1:18" s="37" customFormat="1" ht="63" hidden="1" customHeight="1">
      <c r="A358" s="487"/>
      <c r="B358" s="489"/>
      <c r="C358" s="492"/>
      <c r="D358" s="434"/>
      <c r="E358" s="434"/>
      <c r="F358" s="434"/>
      <c r="G358" s="270" t="s">
        <v>425</v>
      </c>
      <c r="H358" s="266" t="s">
        <v>113</v>
      </c>
      <c r="I358" s="266">
        <v>744</v>
      </c>
      <c r="J358" s="266">
        <v>30</v>
      </c>
      <c r="K358" s="266">
        <v>30</v>
      </c>
      <c r="L358" s="266">
        <v>30</v>
      </c>
      <c r="M358" s="275">
        <v>10</v>
      </c>
      <c r="N358" s="275">
        <v>3</v>
      </c>
      <c r="O358" s="277"/>
      <c r="P358" s="277"/>
      <c r="Q358" s="277"/>
      <c r="R358" s="277"/>
    </row>
    <row r="359" spans="1:18" s="37" customFormat="1" ht="112.5" hidden="1" customHeight="1">
      <c r="A359" s="488"/>
      <c r="B359" s="490"/>
      <c r="C359" s="493"/>
      <c r="D359" s="434"/>
      <c r="E359" s="434"/>
      <c r="F359" s="434"/>
      <c r="G359" s="259" t="s">
        <v>420</v>
      </c>
      <c r="H359" s="270" t="s">
        <v>421</v>
      </c>
      <c r="I359" s="280">
        <v>642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7"/>
      <c r="P359" s="277"/>
      <c r="Q359" s="277"/>
      <c r="R359" s="277"/>
    </row>
    <row r="360" spans="1:18" s="37" customFormat="1" ht="37.5" hidden="1" customHeight="1">
      <c r="A360" s="486" t="s">
        <v>243</v>
      </c>
      <c r="B360" s="485" t="s">
        <v>29</v>
      </c>
      <c r="C360" s="491" t="s">
        <v>29</v>
      </c>
      <c r="D360" s="434" t="s">
        <v>427</v>
      </c>
      <c r="E360" s="434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266">
        <v>100</v>
      </c>
      <c r="K360" s="266">
        <v>100</v>
      </c>
      <c r="L360" s="266">
        <v>100</v>
      </c>
      <c r="M360" s="275">
        <v>10</v>
      </c>
      <c r="N360" s="275">
        <v>10</v>
      </c>
      <c r="O360" s="277"/>
      <c r="P360" s="277"/>
      <c r="Q360" s="277"/>
      <c r="R360" s="277"/>
    </row>
    <row r="361" spans="1:18" s="37" customFormat="1" ht="63" hidden="1" customHeight="1">
      <c r="A361" s="487"/>
      <c r="B361" s="489"/>
      <c r="C361" s="492"/>
      <c r="D361" s="434"/>
      <c r="E361" s="434"/>
      <c r="F361" s="434"/>
      <c r="G361" s="270" t="s">
        <v>425</v>
      </c>
      <c r="H361" s="266" t="s">
        <v>113</v>
      </c>
      <c r="I361" s="266">
        <v>744</v>
      </c>
      <c r="J361" s="266">
        <v>30</v>
      </c>
      <c r="K361" s="266">
        <v>30</v>
      </c>
      <c r="L361" s="266">
        <v>30</v>
      </c>
      <c r="M361" s="275">
        <v>10</v>
      </c>
      <c r="N361" s="275">
        <v>3</v>
      </c>
      <c r="O361" s="277"/>
      <c r="P361" s="277"/>
      <c r="Q361" s="277"/>
      <c r="R361" s="277"/>
    </row>
    <row r="362" spans="1:18" s="37" customFormat="1" ht="112.5" hidden="1" customHeight="1">
      <c r="A362" s="488"/>
      <c r="B362" s="490"/>
      <c r="C362" s="493"/>
      <c r="D362" s="434"/>
      <c r="E362" s="434"/>
      <c r="F362" s="434"/>
      <c r="G362" s="259" t="s">
        <v>420</v>
      </c>
      <c r="H362" s="270" t="s">
        <v>421</v>
      </c>
      <c r="I362" s="280">
        <v>642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7"/>
      <c r="P362" s="277"/>
      <c r="Q362" s="277"/>
      <c r="R362" s="277"/>
    </row>
    <row r="363" spans="1:18" s="37" customFormat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 hidden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 hidden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idden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94"/>
    </row>
    <row r="368" spans="1:18" s="37" customFormat="1" ht="18.75" hidden="1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376" t="s">
        <v>165</v>
      </c>
      <c r="Q368" s="385" t="s">
        <v>166</v>
      </c>
      <c r="R368" s="134"/>
    </row>
    <row r="369" spans="1:18" s="37" customFormat="1" ht="75" hidden="1" customHeight="1">
      <c r="A369" s="421"/>
      <c r="B369" s="133" t="s">
        <v>17</v>
      </c>
      <c r="C369" s="133" t="s">
        <v>18</v>
      </c>
      <c r="D369" s="133" t="s">
        <v>213</v>
      </c>
      <c r="E369" s="133" t="s">
        <v>20</v>
      </c>
      <c r="F369" s="133" t="s">
        <v>21</v>
      </c>
      <c r="G369" s="421"/>
      <c r="H369" s="133" t="s">
        <v>28</v>
      </c>
      <c r="I369" s="133" t="s">
        <v>23</v>
      </c>
      <c r="J369" s="385"/>
      <c r="K369" s="385"/>
      <c r="L369" s="386"/>
      <c r="M369" s="385"/>
      <c r="N369" s="385"/>
      <c r="O369" s="386"/>
      <c r="P369" s="378"/>
      <c r="Q369" s="385"/>
      <c r="R369" s="134"/>
    </row>
    <row r="370" spans="1:18" s="37" customFormat="1" hidden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238</v>
      </c>
      <c r="B371" s="1" t="s">
        <v>29</v>
      </c>
      <c r="C371" s="1" t="s">
        <v>29</v>
      </c>
      <c r="D371" s="1" t="s">
        <v>214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23"/>
      <c r="K371" s="23"/>
      <c r="L371" s="23"/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94"/>
    </row>
    <row r="372" spans="1:18" s="37" customFormat="1" ht="56.25" hidden="1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45"/>
      <c r="K372" s="45"/>
      <c r="L372" s="45"/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9">J372*0.1</f>
        <v>0</v>
      </c>
      <c r="R372" s="94"/>
    </row>
    <row r="373" spans="1:18" s="37" customFormat="1" ht="56.25" hidden="1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/>
      <c r="K373" s="45"/>
      <c r="L373" s="45"/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9"/>
        <v>0</v>
      </c>
      <c r="R373" s="94"/>
    </row>
    <row r="374" spans="1:18" s="37" customFormat="1" ht="56.25" hidden="1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/>
      <c r="K374" s="45"/>
      <c r="L374" s="45"/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9"/>
        <v>0</v>
      </c>
      <c r="R374" s="94"/>
    </row>
    <row r="375" spans="1:18" s="37" customFormat="1" ht="56.25" hidden="1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9"/>
        <v>0</v>
      </c>
      <c r="R375" s="94"/>
    </row>
    <row r="376" spans="1:18" s="37" customFormat="1" ht="56.25" hidden="1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9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9"/>
        <v>0</v>
      </c>
      <c r="R377" s="94"/>
    </row>
    <row r="378" spans="1:18" s="37" customFormat="1" hidden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1"/>
      <c r="N378" s="1"/>
      <c r="O378" s="1"/>
      <c r="P378" s="12">
        <v>10</v>
      </c>
      <c r="Q378" s="40">
        <f t="shared" si="9"/>
        <v>0</v>
      </c>
    </row>
    <row r="379" spans="1:18" s="37" customFormat="1" hidden="1">
      <c r="A379" s="124"/>
      <c r="B379" s="49"/>
      <c r="C379" s="120"/>
      <c r="D379" s="120"/>
      <c r="E379" s="49"/>
      <c r="F379" s="49"/>
      <c r="G379" s="120"/>
      <c r="H379" s="120"/>
      <c r="I379" s="125"/>
      <c r="J379" s="119"/>
      <c r="K379" s="119"/>
      <c r="L379" s="119"/>
      <c r="M379" s="120"/>
      <c r="N379" s="120"/>
      <c r="O379" s="120"/>
      <c r="P379" s="199"/>
      <c r="Q379" s="114"/>
    </row>
    <row r="380" spans="1:18" hidden="1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198"/>
    </row>
    <row r="381" spans="1:18" hidden="1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198"/>
      <c r="M381" s="198"/>
      <c r="N381" s="198"/>
      <c r="O381" s="198"/>
      <c r="P381" s="198"/>
    </row>
    <row r="382" spans="1:18" hidden="1">
      <c r="A382" s="197" t="s">
        <v>37</v>
      </c>
      <c r="B382" s="197" t="s">
        <v>38</v>
      </c>
      <c r="C382" s="197" t="s">
        <v>39</v>
      </c>
      <c r="D382" s="197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198"/>
      <c r="M382" s="198"/>
      <c r="N382" s="198"/>
      <c r="O382" s="198"/>
      <c r="P382" s="198"/>
    </row>
    <row r="383" spans="1:18" hidden="1">
      <c r="A383" s="197">
        <v>1</v>
      </c>
      <c r="B383" s="197">
        <v>2</v>
      </c>
      <c r="C383" s="197">
        <v>3</v>
      </c>
      <c r="D383" s="197">
        <v>4</v>
      </c>
      <c r="E383" s="385">
        <v>5</v>
      </c>
      <c r="F383" s="393"/>
      <c r="G383" s="393"/>
      <c r="H383" s="393"/>
      <c r="I383" s="393"/>
      <c r="J383" s="393"/>
      <c r="K383" s="393"/>
      <c r="L383" s="198"/>
      <c r="M383" s="198"/>
      <c r="N383" s="198"/>
      <c r="O383" s="198"/>
      <c r="P383" s="198"/>
    </row>
    <row r="384" spans="1:18" hidden="1">
      <c r="A384" s="197" t="s">
        <v>21</v>
      </c>
      <c r="B384" s="197" t="s">
        <v>21</v>
      </c>
      <c r="C384" s="197" t="s">
        <v>21</v>
      </c>
      <c r="D384" s="197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198"/>
      <c r="M384" s="198"/>
      <c r="N384" s="198"/>
      <c r="O384" s="198"/>
      <c r="P384" s="198"/>
    </row>
    <row r="385" spans="1:17" hidden="1">
      <c r="A385" s="411" t="s">
        <v>41</v>
      </c>
      <c r="B385" s="411"/>
      <c r="C385" s="411"/>
      <c r="D385" s="411"/>
      <c r="E385" s="411"/>
      <c r="F385" s="411"/>
      <c r="G385" s="198"/>
      <c r="H385" s="198"/>
      <c r="I385" s="198"/>
      <c r="J385" s="198"/>
      <c r="K385" s="198"/>
      <c r="L385" s="198"/>
      <c r="M385" s="198"/>
      <c r="N385" s="198"/>
      <c r="O385" s="198"/>
      <c r="P385" s="198"/>
    </row>
    <row r="386" spans="1:17" hidden="1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200"/>
      <c r="M386" s="200"/>
      <c r="N386" s="200"/>
      <c r="O386" s="200"/>
      <c r="P386" s="198"/>
    </row>
    <row r="387" spans="1:17" ht="153.75" hidden="1" customHeight="1">
      <c r="A387" s="442" t="s">
        <v>412</v>
      </c>
      <c r="B387" s="442"/>
      <c r="C387" s="442"/>
      <c r="D387" s="442"/>
      <c r="E387" s="442"/>
      <c r="F387" s="442"/>
      <c r="G387" s="442"/>
      <c r="H387" s="442"/>
      <c r="I387" s="442"/>
      <c r="J387" s="442"/>
      <c r="K387" s="442"/>
      <c r="L387" s="200"/>
      <c r="M387" s="200"/>
      <c r="N387" s="200"/>
      <c r="O387" s="200"/>
      <c r="P387" s="198"/>
    </row>
    <row r="388" spans="1:17" ht="16.5" hidden="1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200"/>
      <c r="M388" s="200"/>
      <c r="N388" s="200"/>
      <c r="O388" s="200"/>
      <c r="P388" s="198"/>
    </row>
    <row r="389" spans="1:17" hidden="1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198"/>
      <c r="K389" s="198"/>
      <c r="L389" s="198"/>
      <c r="M389" s="198"/>
      <c r="N389" s="198"/>
      <c r="O389" s="198"/>
      <c r="P389" s="198"/>
    </row>
    <row r="390" spans="1:17" hidden="1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198"/>
      <c r="N390" s="198"/>
      <c r="O390" s="198"/>
      <c r="P390" s="198"/>
    </row>
    <row r="391" spans="1:17" hidden="1">
      <c r="A391" s="385">
        <v>1</v>
      </c>
      <c r="B391" s="385"/>
      <c r="C391" s="385"/>
      <c r="D391" s="385"/>
      <c r="E391" s="383">
        <v>2</v>
      </c>
      <c r="F391" s="388"/>
      <c r="G391" s="384"/>
      <c r="H391" s="389">
        <v>3</v>
      </c>
      <c r="I391" s="389"/>
      <c r="J391" s="389"/>
      <c r="K391" s="389"/>
      <c r="L391" s="389"/>
    </row>
    <row r="392" spans="1:17" ht="57.75" hidden="1" customHeight="1">
      <c r="A392" s="390" t="s">
        <v>279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17" ht="63.75" hidden="1" customHeight="1">
      <c r="A393" s="390" t="s">
        <v>280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17" ht="57.75" hidden="1" customHeight="1">
      <c r="A394" s="390" t="s">
        <v>280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17" ht="71.25" hidden="1" customHeight="1">
      <c r="A395" s="390" t="s">
        <v>297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17" s="37" customFormat="1">
      <c r="A396" s="424" t="s">
        <v>406</v>
      </c>
      <c r="B396" s="425"/>
      <c r="C396" s="425"/>
      <c r="D396" s="425"/>
      <c r="E396" s="425"/>
      <c r="F396" s="425"/>
      <c r="G396" s="425"/>
      <c r="H396" s="425"/>
      <c r="I396" s="425"/>
      <c r="J396" s="425"/>
      <c r="K396" s="425"/>
      <c r="L396" s="425"/>
      <c r="M396" s="425"/>
      <c r="N396" s="425"/>
      <c r="O396" s="425"/>
      <c r="P396" s="9"/>
      <c r="Q396" s="114"/>
    </row>
    <row r="397" spans="1:17" s="37" customFormat="1">
      <c r="A397" s="209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24" t="s">
        <v>259</v>
      </c>
      <c r="B398" s="424"/>
      <c r="C398" s="424"/>
      <c r="D398" s="424"/>
      <c r="E398" s="424"/>
      <c r="F398" s="424"/>
      <c r="G398" s="424"/>
      <c r="H398" s="424"/>
      <c r="I398" s="424"/>
      <c r="J398" s="424"/>
      <c r="K398" s="424"/>
      <c r="L398" s="424"/>
      <c r="M398" s="409" t="s">
        <v>179</v>
      </c>
      <c r="N398" s="389" t="s">
        <v>21</v>
      </c>
      <c r="O398" s="6"/>
      <c r="P398" s="6"/>
    </row>
    <row r="399" spans="1:17">
      <c r="A399" s="411" t="s">
        <v>260</v>
      </c>
      <c r="B399" s="411"/>
      <c r="C399" s="411"/>
      <c r="D399" s="411"/>
      <c r="E399" s="411"/>
      <c r="F399" s="411"/>
      <c r="G399" s="411"/>
      <c r="H399" s="411"/>
      <c r="I399" s="411"/>
      <c r="J399" s="411"/>
      <c r="K399" s="411"/>
      <c r="L399" s="411"/>
      <c r="M399" s="410"/>
      <c r="N399" s="389"/>
      <c r="O399" s="6"/>
      <c r="P399" s="6"/>
    </row>
    <row r="400" spans="1:17" ht="30" customHeight="1">
      <c r="A400" s="6" t="s">
        <v>261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10"/>
      <c r="N400" s="389"/>
      <c r="O400" s="6"/>
      <c r="P400" s="6"/>
    </row>
    <row r="401" spans="1:31">
      <c r="A401" s="411" t="s">
        <v>257</v>
      </c>
      <c r="B401" s="411"/>
      <c r="C401" s="411"/>
      <c r="D401" s="411"/>
      <c r="E401" s="411"/>
      <c r="F401" s="411"/>
      <c r="G401" s="411"/>
      <c r="H401" s="411"/>
      <c r="I401" s="411"/>
      <c r="J401" s="411"/>
      <c r="K401" s="411"/>
      <c r="L401" s="411"/>
      <c r="M401" s="6"/>
      <c r="N401" s="9"/>
      <c r="O401" s="6"/>
      <c r="P401" s="6"/>
    </row>
    <row r="402" spans="1:31">
      <c r="A402" s="423" t="s">
        <v>258</v>
      </c>
      <c r="B402" s="423"/>
      <c r="C402" s="423"/>
      <c r="D402" s="423"/>
      <c r="E402" s="423"/>
      <c r="F402" s="423"/>
      <c r="G402" s="423"/>
      <c r="H402" s="423"/>
      <c r="I402" s="423"/>
      <c r="J402" s="423"/>
      <c r="K402" s="357"/>
      <c r="L402" s="357"/>
      <c r="M402" s="357"/>
      <c r="N402" s="362"/>
      <c r="O402" s="357"/>
      <c r="P402" s="357"/>
    </row>
    <row r="403" spans="1:31" s="37" customFormat="1" ht="96" customHeight="1">
      <c r="A403" s="387" t="s">
        <v>252</v>
      </c>
      <c r="B403" s="387" t="s">
        <v>246</v>
      </c>
      <c r="C403" s="387"/>
      <c r="D403" s="387"/>
      <c r="E403" s="387" t="s">
        <v>247</v>
      </c>
      <c r="F403" s="387"/>
      <c r="G403" s="387" t="s">
        <v>248</v>
      </c>
      <c r="H403" s="387"/>
      <c r="I403" s="387"/>
      <c r="J403" s="387" t="s">
        <v>249</v>
      </c>
      <c r="K403" s="387"/>
      <c r="L403" s="387"/>
      <c r="M403" s="387" t="s">
        <v>253</v>
      </c>
      <c r="N403" s="387"/>
      <c r="O403" s="362"/>
      <c r="P403" s="114"/>
    </row>
    <row r="404" spans="1:31" s="37" customFormat="1" ht="87.75" customHeight="1">
      <c r="A404" s="387"/>
      <c r="B404" s="447" t="s">
        <v>255</v>
      </c>
      <c r="C404" s="447" t="s">
        <v>255</v>
      </c>
      <c r="D404" s="447" t="s">
        <v>255</v>
      </c>
      <c r="E404" s="447" t="s">
        <v>255</v>
      </c>
      <c r="F404" s="447" t="s">
        <v>255</v>
      </c>
      <c r="G404" s="387" t="s">
        <v>254</v>
      </c>
      <c r="H404" s="387" t="s">
        <v>250</v>
      </c>
      <c r="I404" s="387"/>
      <c r="J404" s="482" t="s">
        <v>443</v>
      </c>
      <c r="K404" s="482" t="s">
        <v>444</v>
      </c>
      <c r="L404" s="482" t="s">
        <v>445</v>
      </c>
      <c r="M404" s="387" t="s">
        <v>165</v>
      </c>
      <c r="N404" s="387" t="s">
        <v>166</v>
      </c>
      <c r="O404" s="362"/>
      <c r="P404" s="114"/>
    </row>
    <row r="405" spans="1:31" s="37" customFormat="1" ht="58.5" customHeight="1">
      <c r="A405" s="387"/>
      <c r="B405" s="448"/>
      <c r="C405" s="448"/>
      <c r="D405" s="448"/>
      <c r="E405" s="448"/>
      <c r="F405" s="448"/>
      <c r="G405" s="387"/>
      <c r="H405" s="358" t="s">
        <v>22</v>
      </c>
      <c r="I405" s="367" t="s">
        <v>256</v>
      </c>
      <c r="J405" s="482"/>
      <c r="K405" s="387"/>
      <c r="L405" s="387"/>
      <c r="M405" s="387"/>
      <c r="N405" s="387"/>
      <c r="O405" s="362"/>
      <c r="P405" s="114"/>
    </row>
    <row r="406" spans="1:31" s="37" customFormat="1">
      <c r="A406" s="358">
        <v>1</v>
      </c>
      <c r="B406" s="358">
        <v>2</v>
      </c>
      <c r="C406" s="358">
        <v>3</v>
      </c>
      <c r="D406" s="358">
        <v>4</v>
      </c>
      <c r="E406" s="358">
        <v>5</v>
      </c>
      <c r="F406" s="358">
        <v>6</v>
      </c>
      <c r="G406" s="358">
        <v>7</v>
      </c>
      <c r="H406" s="358">
        <v>8</v>
      </c>
      <c r="I406" s="358">
        <v>9</v>
      </c>
      <c r="J406" s="358">
        <v>10</v>
      </c>
      <c r="K406" s="358">
        <v>11</v>
      </c>
      <c r="L406" s="358">
        <v>12</v>
      </c>
      <c r="M406" s="358">
        <v>13</v>
      </c>
      <c r="N406" s="358">
        <v>14</v>
      </c>
      <c r="O406" s="362"/>
      <c r="P406" s="114"/>
    </row>
    <row r="407" spans="1:31" s="37" customFormat="1">
      <c r="A407" s="387" t="s">
        <v>21</v>
      </c>
      <c r="B407" s="387" t="s">
        <v>21</v>
      </c>
      <c r="C407" s="387" t="s">
        <v>21</v>
      </c>
      <c r="D407" s="387" t="s">
        <v>21</v>
      </c>
      <c r="E407" s="387" t="s">
        <v>21</v>
      </c>
      <c r="F407" s="387" t="s">
        <v>21</v>
      </c>
      <c r="G407" s="358" t="s">
        <v>21</v>
      </c>
      <c r="H407" s="358" t="s">
        <v>21</v>
      </c>
      <c r="I407" s="358" t="s">
        <v>21</v>
      </c>
      <c r="J407" s="358" t="s">
        <v>21</v>
      </c>
      <c r="K407" s="358" t="s">
        <v>21</v>
      </c>
      <c r="L407" s="358" t="s">
        <v>21</v>
      </c>
      <c r="M407" s="358" t="s">
        <v>21</v>
      </c>
      <c r="N407" s="358" t="s">
        <v>21</v>
      </c>
      <c r="O407" s="362"/>
      <c r="P407" s="114"/>
    </row>
    <row r="408" spans="1:31" s="37" customFormat="1">
      <c r="A408" s="387"/>
      <c r="B408" s="387"/>
      <c r="C408" s="387"/>
      <c r="D408" s="387"/>
      <c r="E408" s="387"/>
      <c r="F408" s="387"/>
      <c r="G408" s="358" t="s">
        <v>21</v>
      </c>
      <c r="H408" s="358" t="s">
        <v>21</v>
      </c>
      <c r="I408" s="358" t="s">
        <v>21</v>
      </c>
      <c r="J408" s="358" t="s">
        <v>21</v>
      </c>
      <c r="K408" s="358" t="s">
        <v>21</v>
      </c>
      <c r="L408" s="358" t="s">
        <v>21</v>
      </c>
      <c r="M408" s="358" t="s">
        <v>21</v>
      </c>
      <c r="N408" s="358" t="s">
        <v>21</v>
      </c>
      <c r="O408" s="362"/>
      <c r="P408" s="114"/>
    </row>
    <row r="409" spans="1:31" s="37" customFormat="1">
      <c r="A409" s="371"/>
      <c r="B409" s="371"/>
      <c r="C409" s="371"/>
      <c r="D409" s="371"/>
      <c r="E409" s="371"/>
      <c r="F409" s="371"/>
      <c r="G409" s="371"/>
      <c r="H409" s="371"/>
      <c r="I409" s="371"/>
      <c r="J409" s="371"/>
      <c r="K409" s="371"/>
      <c r="L409" s="371"/>
      <c r="M409" s="371"/>
      <c r="N409" s="371"/>
      <c r="O409" s="362"/>
      <c r="P409" s="114"/>
    </row>
    <row r="410" spans="1:31" s="37" customFormat="1">
      <c r="A410" s="423" t="s">
        <v>472</v>
      </c>
      <c r="B410" s="423"/>
      <c r="C410" s="423"/>
      <c r="D410" s="423"/>
      <c r="E410" s="423"/>
      <c r="F410" s="423"/>
      <c r="G410" s="423"/>
      <c r="H410" s="423"/>
      <c r="I410" s="423"/>
      <c r="J410" s="423"/>
      <c r="K410" s="119"/>
      <c r="L410" s="119"/>
      <c r="M410" s="120"/>
      <c r="N410" s="120"/>
      <c r="O410" s="120"/>
      <c r="P410" s="362"/>
      <c r="Q410" s="114"/>
    </row>
    <row r="411" spans="1:31" s="37" customFormat="1" ht="95.25" customHeight="1">
      <c r="A411" s="397" t="s">
        <v>252</v>
      </c>
      <c r="B411" s="387" t="s">
        <v>246</v>
      </c>
      <c r="C411" s="387"/>
      <c r="D411" s="387"/>
      <c r="E411" s="387" t="s">
        <v>247</v>
      </c>
      <c r="F411" s="387"/>
      <c r="G411" s="387" t="s">
        <v>251</v>
      </c>
      <c r="H411" s="387"/>
      <c r="I411" s="387"/>
      <c r="J411" s="405" t="s">
        <v>429</v>
      </c>
      <c r="K411" s="406"/>
      <c r="L411" s="407"/>
      <c r="M411" s="398" t="s">
        <v>262</v>
      </c>
      <c r="N411" s="399"/>
      <c r="O411" s="400"/>
      <c r="P411" s="387" t="s">
        <v>430</v>
      </c>
      <c r="Q411" s="387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482" t="s">
        <v>443</v>
      </c>
      <c r="K412" s="482" t="s">
        <v>444</v>
      </c>
      <c r="L412" s="482" t="s">
        <v>445</v>
      </c>
      <c r="M412" s="482" t="s">
        <v>443</v>
      </c>
      <c r="N412" s="482" t="s">
        <v>444</v>
      </c>
      <c r="O412" s="482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359" t="s">
        <v>256</v>
      </c>
      <c r="J413" s="482"/>
      <c r="K413" s="387"/>
      <c r="L413" s="387"/>
      <c r="M413" s="482"/>
      <c r="N413" s="387"/>
      <c r="O413" s="387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6">
        <v>1</v>
      </c>
      <c r="B414" s="366">
        <v>2</v>
      </c>
      <c r="C414" s="366">
        <v>3</v>
      </c>
      <c r="D414" s="369">
        <v>4</v>
      </c>
      <c r="E414" s="366">
        <v>5</v>
      </c>
      <c r="F414" s="366">
        <v>6</v>
      </c>
      <c r="G414" s="370">
        <v>7</v>
      </c>
      <c r="H414" s="366">
        <v>8</v>
      </c>
      <c r="I414" s="366">
        <v>9</v>
      </c>
      <c r="J414" s="358">
        <v>10</v>
      </c>
      <c r="K414" s="366">
        <v>11</v>
      </c>
      <c r="L414" s="366">
        <v>12</v>
      </c>
      <c r="M414" s="366">
        <v>13</v>
      </c>
      <c r="N414" s="366">
        <v>14</v>
      </c>
      <c r="O414" s="366">
        <v>15</v>
      </c>
      <c r="P414" s="366">
        <v>16</v>
      </c>
      <c r="Q414" s="366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366" t="s">
        <v>21</v>
      </c>
      <c r="H415" s="366" t="s">
        <v>21</v>
      </c>
      <c r="I415" s="366" t="s">
        <v>21</v>
      </c>
      <c r="J415" s="358" t="s">
        <v>21</v>
      </c>
      <c r="K415" s="366" t="s">
        <v>21</v>
      </c>
      <c r="L415" s="366" t="s">
        <v>21</v>
      </c>
      <c r="M415" s="366" t="s">
        <v>21</v>
      </c>
      <c r="N415" s="366" t="s">
        <v>21</v>
      </c>
      <c r="O415" s="366" t="s">
        <v>21</v>
      </c>
      <c r="P415" s="366" t="s">
        <v>21</v>
      </c>
      <c r="Q415" s="366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366" t="s">
        <v>21</v>
      </c>
      <c r="H416" s="366" t="s">
        <v>21</v>
      </c>
      <c r="I416" s="366" t="s">
        <v>21</v>
      </c>
      <c r="J416" s="358" t="s">
        <v>21</v>
      </c>
      <c r="K416" s="366" t="s">
        <v>21</v>
      </c>
      <c r="L416" s="366" t="s">
        <v>21</v>
      </c>
      <c r="M416" s="366" t="s">
        <v>21</v>
      </c>
      <c r="N416" s="366" t="s">
        <v>21</v>
      </c>
      <c r="O416" s="366" t="s">
        <v>21</v>
      </c>
      <c r="P416" s="366" t="s">
        <v>21</v>
      </c>
      <c r="Q416" s="366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8"/>
      <c r="B417" s="368"/>
      <c r="C417" s="368"/>
      <c r="D417" s="81"/>
      <c r="E417" s="368"/>
      <c r="F417" s="368"/>
      <c r="G417" s="82"/>
      <c r="H417" s="368"/>
      <c r="I417" s="368"/>
      <c r="J417" s="371"/>
      <c r="K417" s="368"/>
      <c r="L417" s="368"/>
      <c r="M417" s="368"/>
      <c r="N417" s="368"/>
      <c r="O417" s="368"/>
      <c r="P417" s="368"/>
      <c r="Q417" s="368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37" customFormat="1">
      <c r="A418" s="122"/>
      <c r="B418" s="122"/>
      <c r="C418" s="122"/>
      <c r="D418" s="123"/>
      <c r="E418" s="122"/>
      <c r="F418" s="122"/>
      <c r="G418" s="123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3"/>
      <c r="S418" s="3"/>
      <c r="T418" s="3"/>
      <c r="U418" s="3"/>
      <c r="V418" s="3"/>
      <c r="W418" s="3"/>
    </row>
    <row r="419" spans="1:31">
      <c r="A419" s="424" t="s">
        <v>245</v>
      </c>
      <c r="B419" s="424"/>
      <c r="C419" s="424"/>
      <c r="D419" s="424"/>
      <c r="E419" s="424"/>
      <c r="F419" s="424"/>
      <c r="G419" s="424"/>
      <c r="H419" s="424"/>
      <c r="I419" s="424"/>
      <c r="J419" s="424"/>
      <c r="K419" s="424"/>
      <c r="L419" s="424"/>
      <c r="M419" s="424"/>
      <c r="N419" s="424"/>
      <c r="O419" s="424"/>
      <c r="P419" s="6"/>
    </row>
    <row r="420" spans="1:3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6"/>
    </row>
    <row r="421" spans="1:3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506"/>
      <c r="K421" s="506"/>
      <c r="L421" s="506"/>
      <c r="M421" s="6"/>
      <c r="N421" s="6"/>
      <c r="O421" s="6"/>
      <c r="P421" s="6"/>
    </row>
    <row r="422" spans="1:3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>
      <c r="A425" s="422" t="s">
        <v>75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6"/>
      <c r="N427" s="6"/>
      <c r="O427" s="6"/>
      <c r="P427" s="6"/>
    </row>
    <row r="428" spans="1:31" ht="18.75" customHeight="1">
      <c r="A428" s="415" t="s">
        <v>78</v>
      </c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6"/>
    </row>
    <row r="429" spans="1:31" ht="60.75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509"/>
      <c r="K429" s="509"/>
      <c r="L429" s="509"/>
      <c r="M429" s="509"/>
      <c r="N429" s="509"/>
      <c r="O429" s="509"/>
    </row>
    <row r="430" spans="1:31" ht="60.75" customHeight="1">
      <c r="A430" s="415" t="s">
        <v>122</v>
      </c>
      <c r="B430" s="415"/>
      <c r="C430" s="415"/>
      <c r="D430" s="415"/>
      <c r="E430" s="415"/>
      <c r="F430" s="415"/>
      <c r="G430" s="415"/>
      <c r="H430" s="415"/>
      <c r="I430" s="415"/>
      <c r="J430" s="509"/>
      <c r="K430" s="509"/>
      <c r="L430" s="509"/>
      <c r="M430" s="509"/>
      <c r="N430" s="415"/>
      <c r="O430" s="415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6"/>
    </row>
    <row r="432" spans="1:31" ht="18.75" customHeight="1">
      <c r="A432" s="10" t="s">
        <v>80</v>
      </c>
      <c r="B432" s="383" t="s">
        <v>81</v>
      </c>
      <c r="C432" s="388"/>
      <c r="D432" s="384"/>
      <c r="E432" s="502" t="s">
        <v>82</v>
      </c>
      <c r="F432" s="503"/>
      <c r="G432" s="503"/>
      <c r="H432" s="503"/>
      <c r="I432" s="503"/>
      <c r="J432" s="503"/>
      <c r="K432" s="503"/>
      <c r="L432" s="504"/>
      <c r="M432" s="6"/>
      <c r="N432" s="6"/>
      <c r="O432" s="6"/>
      <c r="P432" s="6"/>
    </row>
    <row r="433" spans="1:16">
      <c r="A433" s="10">
        <v>1</v>
      </c>
      <c r="B433" s="383">
        <v>2</v>
      </c>
      <c r="C433" s="388"/>
      <c r="D433" s="384"/>
      <c r="E433" s="412">
        <v>3</v>
      </c>
      <c r="F433" s="413"/>
      <c r="G433" s="413"/>
      <c r="H433" s="413"/>
      <c r="I433" s="413"/>
      <c r="J433" s="413"/>
      <c r="K433" s="413"/>
      <c r="L433" s="414"/>
      <c r="M433" s="6"/>
      <c r="N433" s="6"/>
      <c r="O433" s="6"/>
      <c r="P433" s="6"/>
    </row>
    <row r="434" spans="1:16" ht="40.5" customHeight="1">
      <c r="A434" s="10" t="s">
        <v>83</v>
      </c>
      <c r="B434" s="383" t="s">
        <v>228</v>
      </c>
      <c r="C434" s="388"/>
      <c r="D434" s="384"/>
      <c r="E434" s="412" t="s">
        <v>84</v>
      </c>
      <c r="F434" s="413"/>
      <c r="G434" s="413"/>
      <c r="H434" s="413"/>
      <c r="I434" s="413"/>
      <c r="J434" s="413"/>
      <c r="K434" s="413"/>
      <c r="L434" s="414"/>
      <c r="M434" s="6"/>
      <c r="N434" s="6"/>
      <c r="O434" s="6"/>
      <c r="P434" s="6"/>
    </row>
    <row r="435" spans="1:16" ht="42.75" customHeight="1">
      <c r="A435" s="10" t="s">
        <v>85</v>
      </c>
      <c r="B435" s="383" t="s">
        <v>86</v>
      </c>
      <c r="C435" s="388"/>
      <c r="D435" s="384"/>
      <c r="E435" s="412" t="s">
        <v>84</v>
      </c>
      <c r="F435" s="413"/>
      <c r="G435" s="413"/>
      <c r="H435" s="413"/>
      <c r="I435" s="413"/>
      <c r="J435" s="413"/>
      <c r="K435" s="413"/>
      <c r="L435" s="414"/>
      <c r="M435" s="6"/>
      <c r="N435" s="6"/>
      <c r="O435" s="6"/>
      <c r="P435" s="6"/>
    </row>
    <row r="436" spans="1:16" ht="42" customHeight="1">
      <c r="A436" s="10" t="s">
        <v>87</v>
      </c>
      <c r="B436" s="383" t="s">
        <v>199</v>
      </c>
      <c r="C436" s="388"/>
      <c r="D436" s="384"/>
      <c r="E436" s="412" t="s">
        <v>84</v>
      </c>
      <c r="F436" s="413"/>
      <c r="G436" s="413"/>
      <c r="H436" s="413"/>
      <c r="I436" s="413"/>
      <c r="J436" s="413"/>
      <c r="K436" s="413"/>
      <c r="L436" s="414"/>
      <c r="M436" s="6"/>
      <c r="N436" s="6"/>
      <c r="O436" s="6"/>
      <c r="P436" s="6"/>
    </row>
    <row r="437" spans="1:16">
      <c r="A437" s="411" t="s">
        <v>88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>
      <c r="A438" s="411" t="s">
        <v>89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6"/>
    </row>
    <row r="440" spans="1:16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21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 ht="62.2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6"/>
    </row>
    <row r="443" spans="1:16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8" t="s">
        <v>304</v>
      </c>
      <c r="B446" s="6"/>
      <c r="C446" s="6"/>
      <c r="D446" s="6"/>
      <c r="E446" s="6"/>
      <c r="F446" s="6"/>
      <c r="G446" s="6"/>
      <c r="H446" s="6"/>
      <c r="I446" s="6"/>
      <c r="J446" s="6"/>
      <c r="K446" s="268" t="s">
        <v>428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4" spans="10:12">
      <c r="J554" s="385" t="s">
        <v>324</v>
      </c>
      <c r="K554" s="385" t="s">
        <v>325</v>
      </c>
      <c r="L554" s="385" t="s">
        <v>326</v>
      </c>
    </row>
    <row r="555" spans="10:12">
      <c r="J555" s="385"/>
      <c r="K555" s="385"/>
      <c r="L555" s="386"/>
    </row>
    <row r="562" spans="10:15">
      <c r="J562" s="385" t="s">
        <v>324</v>
      </c>
      <c r="K562" s="385" t="s">
        <v>325</v>
      </c>
      <c r="L562" s="385" t="s">
        <v>326</v>
      </c>
      <c r="M562" s="385" t="s">
        <v>324</v>
      </c>
      <c r="N562" s="385" t="s">
        <v>325</v>
      </c>
      <c r="O562" s="385" t="s">
        <v>326</v>
      </c>
    </row>
    <row r="563" spans="10:15">
      <c r="J563" s="385"/>
      <c r="K563" s="385"/>
      <c r="L563" s="386"/>
      <c r="M563" s="385"/>
      <c r="N563" s="385"/>
      <c r="O563" s="386"/>
    </row>
  </sheetData>
  <mergeCells count="664">
    <mergeCell ref="B351:B353"/>
    <mergeCell ref="C351:C353"/>
    <mergeCell ref="D351:D353"/>
    <mergeCell ref="E351:E353"/>
    <mergeCell ref="F351:F353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F345:F347"/>
    <mergeCell ref="A393:D393"/>
    <mergeCell ref="E393:G393"/>
    <mergeCell ref="H393:L393"/>
    <mergeCell ref="A380:O380"/>
    <mergeCell ref="A381:K381"/>
    <mergeCell ref="E382:K382"/>
    <mergeCell ref="E383:K383"/>
    <mergeCell ref="E384:K384"/>
    <mergeCell ref="A385:F385"/>
    <mergeCell ref="A386:K386"/>
    <mergeCell ref="A387:K387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F348:F350"/>
    <mergeCell ref="A351:A353"/>
    <mergeCell ref="A394:D394"/>
    <mergeCell ref="E394:G394"/>
    <mergeCell ref="H394:L394"/>
    <mergeCell ref="A395:D395"/>
    <mergeCell ref="E395:G395"/>
    <mergeCell ref="H395:L395"/>
    <mergeCell ref="A388:K388"/>
    <mergeCell ref="A389:I389"/>
    <mergeCell ref="A390:D390"/>
    <mergeCell ref="E390:G390"/>
    <mergeCell ref="H390:L390"/>
    <mergeCell ref="A391:D391"/>
    <mergeCell ref="E391:G391"/>
    <mergeCell ref="H391:L391"/>
    <mergeCell ref="A392:D392"/>
    <mergeCell ref="E392:G392"/>
    <mergeCell ref="H392:L392"/>
    <mergeCell ref="J554:J555"/>
    <mergeCell ref="K554:K555"/>
    <mergeCell ref="L554:L555"/>
    <mergeCell ref="J562:J563"/>
    <mergeCell ref="K562:K563"/>
    <mergeCell ref="L562:L563"/>
    <mergeCell ref="M562:M563"/>
    <mergeCell ref="N562:N563"/>
    <mergeCell ref="O562:O563"/>
    <mergeCell ref="N26:O26"/>
    <mergeCell ref="M342:M343"/>
    <mergeCell ref="N35:N37"/>
    <mergeCell ref="A36:L36"/>
    <mergeCell ref="F172:F175"/>
    <mergeCell ref="A33:J33"/>
    <mergeCell ref="A34:O34"/>
    <mergeCell ref="A84:K84"/>
    <mergeCell ref="A35:L35"/>
    <mergeCell ref="M65:M66"/>
    <mergeCell ref="N41:N42"/>
    <mergeCell ref="K28:M28"/>
    <mergeCell ref="K41:K42"/>
    <mergeCell ref="F44:F47"/>
    <mergeCell ref="G41:G42"/>
    <mergeCell ref="J40:L40"/>
    <mergeCell ref="A44:A47"/>
    <mergeCell ref="L41:L42"/>
    <mergeCell ref="E82:K82"/>
    <mergeCell ref="A63:J63"/>
    <mergeCell ref="A87:I87"/>
    <mergeCell ref="A86:K86"/>
    <mergeCell ref="N65:N66"/>
    <mergeCell ref="O65:O66"/>
    <mergeCell ref="A24:J24"/>
    <mergeCell ref="K26:M26"/>
    <mergeCell ref="K24:M24"/>
    <mergeCell ref="N24:O24"/>
    <mergeCell ref="A31:J31"/>
    <mergeCell ref="K27:M27"/>
    <mergeCell ref="A27:J27"/>
    <mergeCell ref="N342:N343"/>
    <mergeCell ref="G342:G343"/>
    <mergeCell ref="H342:I342"/>
    <mergeCell ref="A104:A107"/>
    <mergeCell ref="B104:B107"/>
    <mergeCell ref="C104:C107"/>
    <mergeCell ref="J342:J343"/>
    <mergeCell ref="D172:D175"/>
    <mergeCell ref="E172:E175"/>
    <mergeCell ref="B44:B47"/>
    <mergeCell ref="C44:C47"/>
    <mergeCell ref="A32:J32"/>
    <mergeCell ref="A26:J26"/>
    <mergeCell ref="A62:O62"/>
    <mergeCell ref="N27:O27"/>
    <mergeCell ref="E44:E47"/>
    <mergeCell ref="N29:O29"/>
    <mergeCell ref="N12:O12"/>
    <mergeCell ref="D104:D107"/>
    <mergeCell ref="E104:E107"/>
    <mergeCell ref="F104:F107"/>
    <mergeCell ref="L12:M12"/>
    <mergeCell ref="L13:M13"/>
    <mergeCell ref="L14:M14"/>
    <mergeCell ref="N23:O23"/>
    <mergeCell ref="N13:O13"/>
    <mergeCell ref="D44:D47"/>
    <mergeCell ref="H41:I41"/>
    <mergeCell ref="J41:J42"/>
    <mergeCell ref="M40:N40"/>
    <mergeCell ref="M35:M37"/>
    <mergeCell ref="M41:M42"/>
    <mergeCell ref="A85:K85"/>
    <mergeCell ref="K65:K66"/>
    <mergeCell ref="L65:L66"/>
    <mergeCell ref="A38:L38"/>
    <mergeCell ref="A39:J39"/>
    <mergeCell ref="A40:A42"/>
    <mergeCell ref="B40:D41"/>
    <mergeCell ref="E40:F41"/>
    <mergeCell ref="G40:I40"/>
    <mergeCell ref="A5:O5"/>
    <mergeCell ref="A18:O18"/>
    <mergeCell ref="A19:O19"/>
    <mergeCell ref="K25:M25"/>
    <mergeCell ref="N25:O25"/>
    <mergeCell ref="K30:M30"/>
    <mergeCell ref="N30:O30"/>
    <mergeCell ref="A6:O6"/>
    <mergeCell ref="N7:O7"/>
    <mergeCell ref="N22:O22"/>
    <mergeCell ref="A8:J8"/>
    <mergeCell ref="K8:M8"/>
    <mergeCell ref="N8:O8"/>
    <mergeCell ref="A9:J9"/>
    <mergeCell ref="K9:M9"/>
    <mergeCell ref="K10:M10"/>
    <mergeCell ref="N10:O10"/>
    <mergeCell ref="N9:O9"/>
    <mergeCell ref="N14:O14"/>
    <mergeCell ref="N28:O28"/>
    <mergeCell ref="K29:M29"/>
    <mergeCell ref="A23:J23"/>
    <mergeCell ref="K23:M23"/>
    <mergeCell ref="A28:J28"/>
    <mergeCell ref="A77:O77"/>
    <mergeCell ref="A78:O78"/>
    <mergeCell ref="A79:K79"/>
    <mergeCell ref="E80:K80"/>
    <mergeCell ref="G65:G66"/>
    <mergeCell ref="A83:F83"/>
    <mergeCell ref="B64:D65"/>
    <mergeCell ref="E64:F65"/>
    <mergeCell ref="G64:I64"/>
    <mergeCell ref="J64:L64"/>
    <mergeCell ref="E81:K81"/>
    <mergeCell ref="J65:J66"/>
    <mergeCell ref="H65:I65"/>
    <mergeCell ref="A64:A66"/>
    <mergeCell ref="A98:L98"/>
    <mergeCell ref="A100:A102"/>
    <mergeCell ref="A99:J99"/>
    <mergeCell ref="H157:L157"/>
    <mergeCell ref="C404:C405"/>
    <mergeCell ref="D404:D405"/>
    <mergeCell ref="E404:E405"/>
    <mergeCell ref="F404:F405"/>
    <mergeCell ref="G404:G405"/>
    <mergeCell ref="H404:I404"/>
    <mergeCell ref="A365:J365"/>
    <mergeCell ref="E341:F342"/>
    <mergeCell ref="G341:I341"/>
    <mergeCell ref="J168:L168"/>
    <mergeCell ref="G169:G170"/>
    <mergeCell ref="H169:I169"/>
    <mergeCell ref="A152:F152"/>
    <mergeCell ref="A153:K153"/>
    <mergeCell ref="A154:K154"/>
    <mergeCell ref="A155:K155"/>
    <mergeCell ref="A156:I156"/>
    <mergeCell ref="A163:L163"/>
    <mergeCell ref="A164:L164"/>
    <mergeCell ref="A166:L166"/>
    <mergeCell ref="A167:J167"/>
    <mergeCell ref="A168:A170"/>
    <mergeCell ref="B168:D169"/>
    <mergeCell ref="E168:F169"/>
    <mergeCell ref="G168:I168"/>
    <mergeCell ref="J169:J170"/>
    <mergeCell ref="K169:K170"/>
    <mergeCell ref="L169:L170"/>
    <mergeCell ref="G205:G206"/>
    <mergeCell ref="H205:I205"/>
    <mergeCell ref="J205:J206"/>
    <mergeCell ref="K205:K206"/>
    <mergeCell ref="L205:L206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M205:M206"/>
    <mergeCell ref="N205:N206"/>
    <mergeCell ref="O205:O206"/>
    <mergeCell ref="A172:A175"/>
    <mergeCell ref="B172:B175"/>
    <mergeCell ref="C172:C175"/>
    <mergeCell ref="A203:J203"/>
    <mergeCell ref="A204:A206"/>
    <mergeCell ref="B204:D205"/>
    <mergeCell ref="E204:F205"/>
    <mergeCell ref="G204:I204"/>
    <mergeCell ref="J204:L204"/>
    <mergeCell ref="A202:O202"/>
    <mergeCell ref="M204:O204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225:K225"/>
    <mergeCell ref="A226:K226"/>
    <mergeCell ref="A227:K227"/>
    <mergeCell ref="A228:I228"/>
    <mergeCell ref="A230:D230"/>
    <mergeCell ref="E230:G230"/>
    <mergeCell ref="H230:L230"/>
    <mergeCell ref="A218:O218"/>
    <mergeCell ref="A219:O219"/>
    <mergeCell ref="A220:K220"/>
    <mergeCell ref="E221:K221"/>
    <mergeCell ref="E222:K222"/>
    <mergeCell ref="E223:K223"/>
    <mergeCell ref="E234:G234"/>
    <mergeCell ref="H234:L234"/>
    <mergeCell ref="A234:D234"/>
    <mergeCell ref="A88:D88"/>
    <mergeCell ref="E88:G88"/>
    <mergeCell ref="H88:L88"/>
    <mergeCell ref="A162:D162"/>
    <mergeCell ref="E162:G162"/>
    <mergeCell ref="H162:L162"/>
    <mergeCell ref="A231:D231"/>
    <mergeCell ref="E231:G231"/>
    <mergeCell ref="H231:L231"/>
    <mergeCell ref="A229:D229"/>
    <mergeCell ref="E229:G229"/>
    <mergeCell ref="H229:L229"/>
    <mergeCell ref="A132:J132"/>
    <mergeCell ref="A133:A135"/>
    <mergeCell ref="H101:I101"/>
    <mergeCell ref="J101:J102"/>
    <mergeCell ref="K101:K102"/>
    <mergeCell ref="L101:L102"/>
    <mergeCell ref="G101:G102"/>
    <mergeCell ref="B100:D101"/>
    <mergeCell ref="A224:F224"/>
    <mergeCell ref="M236:M238"/>
    <mergeCell ref="N236:N238"/>
    <mergeCell ref="A237:L237"/>
    <mergeCell ref="A239:L239"/>
    <mergeCell ref="A240:J240"/>
    <mergeCell ref="A241:A243"/>
    <mergeCell ref="B241:D242"/>
    <mergeCell ref="E241:F242"/>
    <mergeCell ref="G241:I241"/>
    <mergeCell ref="J241:L241"/>
    <mergeCell ref="M241:N241"/>
    <mergeCell ref="M242:M243"/>
    <mergeCell ref="N242:N243"/>
    <mergeCell ref="A236:L236"/>
    <mergeCell ref="A248:J248"/>
    <mergeCell ref="A249:A251"/>
    <mergeCell ref="B249:D250"/>
    <mergeCell ref="E249:F250"/>
    <mergeCell ref="G249:I249"/>
    <mergeCell ref="J249:L249"/>
    <mergeCell ref="G242:G243"/>
    <mergeCell ref="H242:I242"/>
    <mergeCell ref="J242:J243"/>
    <mergeCell ref="K242:K243"/>
    <mergeCell ref="L242:L243"/>
    <mergeCell ref="A247:O247"/>
    <mergeCell ref="A245:A246"/>
    <mergeCell ref="B245:B246"/>
    <mergeCell ref="C245:C246"/>
    <mergeCell ref="D245:D246"/>
    <mergeCell ref="E245:E246"/>
    <mergeCell ref="F245:F246"/>
    <mergeCell ref="M249:O249"/>
    <mergeCell ref="G250:G251"/>
    <mergeCell ref="H250:I250"/>
    <mergeCell ref="J250:J251"/>
    <mergeCell ref="K250:K251"/>
    <mergeCell ref="L250:L251"/>
    <mergeCell ref="A268:K268"/>
    <mergeCell ref="A269:I269"/>
    <mergeCell ref="B270:D270"/>
    <mergeCell ref="E270:I270"/>
    <mergeCell ref="A259:O259"/>
    <mergeCell ref="A260:O260"/>
    <mergeCell ref="A261:K261"/>
    <mergeCell ref="E262:K262"/>
    <mergeCell ref="E263:K263"/>
    <mergeCell ref="E264:K264"/>
    <mergeCell ref="E319:K319"/>
    <mergeCell ref="E320:K320"/>
    <mergeCell ref="E321:K321"/>
    <mergeCell ref="A316:O316"/>
    <mergeCell ref="A318:K318"/>
    <mergeCell ref="A274:A275"/>
    <mergeCell ref="B274:D274"/>
    <mergeCell ref="E274:I274"/>
    <mergeCell ref="B275:D275"/>
    <mergeCell ref="E275:I275"/>
    <mergeCell ref="A277:L277"/>
    <mergeCell ref="A281:J281"/>
    <mergeCell ref="N291:N292"/>
    <mergeCell ref="A286:A287"/>
    <mergeCell ref="B286:B287"/>
    <mergeCell ref="C286:C287"/>
    <mergeCell ref="D286:D287"/>
    <mergeCell ref="E286:E287"/>
    <mergeCell ref="F286:F287"/>
    <mergeCell ref="A288:O288"/>
    <mergeCell ref="A289:J289"/>
    <mergeCell ref="O291:O292"/>
    <mergeCell ref="A290:A292"/>
    <mergeCell ref="E290:F291"/>
    <mergeCell ref="G290:I290"/>
    <mergeCell ref="J290:L290"/>
    <mergeCell ref="M290:O290"/>
    <mergeCell ref="A282:A284"/>
    <mergeCell ref="E282:F283"/>
    <mergeCell ref="G291:G292"/>
    <mergeCell ref="H291:I291"/>
    <mergeCell ref="M291:M292"/>
    <mergeCell ref="J291:J292"/>
    <mergeCell ref="K291:K292"/>
    <mergeCell ref="K283:K284"/>
    <mergeCell ref="L283:L284"/>
    <mergeCell ref="L291:L292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431:O431"/>
    <mergeCell ref="A332:A333"/>
    <mergeCell ref="B332:D332"/>
    <mergeCell ref="E332:I332"/>
    <mergeCell ref="B333:D333"/>
    <mergeCell ref="E333:I333"/>
    <mergeCell ref="A425:L425"/>
    <mergeCell ref="A323:F323"/>
    <mergeCell ref="A324:K324"/>
    <mergeCell ref="A325:K325"/>
    <mergeCell ref="A326:K326"/>
    <mergeCell ref="A327:I327"/>
    <mergeCell ref="A426:L426"/>
    <mergeCell ref="A341:A343"/>
    <mergeCell ref="B341:D342"/>
    <mergeCell ref="E331:I331"/>
    <mergeCell ref="A340:J340"/>
    <mergeCell ref="A427:L427"/>
    <mergeCell ref="A428:O428"/>
    <mergeCell ref="A429:O429"/>
    <mergeCell ref="A430:O430"/>
    <mergeCell ref="A420:O420"/>
    <mergeCell ref="A421:L421"/>
    <mergeCell ref="A422:L422"/>
    <mergeCell ref="A423:L423"/>
    <mergeCell ref="A424:L424"/>
    <mergeCell ref="E322:K322"/>
    <mergeCell ref="A419:O419"/>
    <mergeCell ref="B328:D328"/>
    <mergeCell ref="E328:I328"/>
    <mergeCell ref="B329:D329"/>
    <mergeCell ref="E329:I329"/>
    <mergeCell ref="A330:A331"/>
    <mergeCell ref="B330:D330"/>
    <mergeCell ref="E330:I330"/>
    <mergeCell ref="B331:D331"/>
    <mergeCell ref="M336:M338"/>
    <mergeCell ref="N336:N338"/>
    <mergeCell ref="A367:A369"/>
    <mergeCell ref="B367:D368"/>
    <mergeCell ref="E367:F368"/>
    <mergeCell ref="G367:I367"/>
    <mergeCell ref="J367:L367"/>
    <mergeCell ref="M367:O367"/>
    <mergeCell ref="J341:L341"/>
    <mergeCell ref="M341:N341"/>
    <mergeCell ref="H412:I412"/>
    <mergeCell ref="L412:L413"/>
    <mergeCell ref="P64:Q64"/>
    <mergeCell ref="P65:P66"/>
    <mergeCell ref="Q65:Q66"/>
    <mergeCell ref="M64:O64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89:D89"/>
    <mergeCell ref="E89:G89"/>
    <mergeCell ref="H89:L89"/>
    <mergeCell ref="A90:D90"/>
    <mergeCell ref="E90:G90"/>
    <mergeCell ref="H90:L90"/>
    <mergeCell ref="A91:D91"/>
    <mergeCell ref="M277:M279"/>
    <mergeCell ref="N277:N279"/>
    <mergeCell ref="A278:L278"/>
    <mergeCell ref="A279:L279"/>
    <mergeCell ref="A280:L280"/>
    <mergeCell ref="P249:Q249"/>
    <mergeCell ref="P250:P251"/>
    <mergeCell ref="Q250:Q251"/>
    <mergeCell ref="P204:Q204"/>
    <mergeCell ref="P205:P206"/>
    <mergeCell ref="Q205:Q206"/>
    <mergeCell ref="B271:D271"/>
    <mergeCell ref="E271:I271"/>
    <mergeCell ref="A272:A273"/>
    <mergeCell ref="B272:D272"/>
    <mergeCell ref="E272:I272"/>
    <mergeCell ref="B273:D273"/>
    <mergeCell ref="E273:I273"/>
    <mergeCell ref="M250:M251"/>
    <mergeCell ref="N250:N251"/>
    <mergeCell ref="O250:O251"/>
    <mergeCell ref="A265:F265"/>
    <mergeCell ref="A266:K266"/>
    <mergeCell ref="A267:K267"/>
    <mergeCell ref="P290:Q290"/>
    <mergeCell ref="P291:P292"/>
    <mergeCell ref="Q291:Q292"/>
    <mergeCell ref="M282:N282"/>
    <mergeCell ref="M283:M284"/>
    <mergeCell ref="N283:N284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E91:G91"/>
    <mergeCell ref="H91:L91"/>
    <mergeCell ref="A92:D92"/>
    <mergeCell ref="E92:G92"/>
    <mergeCell ref="H92:L92"/>
    <mergeCell ref="E93:G93"/>
    <mergeCell ref="H93:L93"/>
    <mergeCell ref="A93:D93"/>
    <mergeCell ref="A158:D158"/>
    <mergeCell ref="E158:G158"/>
    <mergeCell ref="H158:L158"/>
    <mergeCell ref="A148:K148"/>
    <mergeCell ref="E149:K149"/>
    <mergeCell ref="E150:K150"/>
    <mergeCell ref="E151:K151"/>
    <mergeCell ref="K134:K135"/>
    <mergeCell ref="L134:L135"/>
    <mergeCell ref="B133:D134"/>
    <mergeCell ref="E133:F134"/>
    <mergeCell ref="G133:I133"/>
    <mergeCell ref="J133:L133"/>
    <mergeCell ref="A157:D157"/>
    <mergeCell ref="E157:G157"/>
    <mergeCell ref="J100:L100"/>
    <mergeCell ref="A335:L335"/>
    <mergeCell ref="A336:L336"/>
    <mergeCell ref="A338:L338"/>
    <mergeCell ref="A339:J339"/>
    <mergeCell ref="K342:K343"/>
    <mergeCell ref="L342:L343"/>
    <mergeCell ref="A95:L95"/>
    <mergeCell ref="A96:L96"/>
    <mergeCell ref="A232:D232"/>
    <mergeCell ref="E232:G232"/>
    <mergeCell ref="H232:L232"/>
    <mergeCell ref="A233:D233"/>
    <mergeCell ref="E233:G233"/>
    <mergeCell ref="H233:L233"/>
    <mergeCell ref="B282:D283"/>
    <mergeCell ref="G282:I282"/>
    <mergeCell ref="J282:L282"/>
    <mergeCell ref="G283:G284"/>
    <mergeCell ref="H283:I283"/>
    <mergeCell ref="J283:J284"/>
    <mergeCell ref="H161:L161"/>
    <mergeCell ref="E100:F101"/>
    <mergeCell ref="G100:I100"/>
    <mergeCell ref="B290:D291"/>
    <mergeCell ref="O412:O413"/>
    <mergeCell ref="J411:L411"/>
    <mergeCell ref="M411:O411"/>
    <mergeCell ref="P412:P413"/>
    <mergeCell ref="Q412:Q413"/>
    <mergeCell ref="J412:J413"/>
    <mergeCell ref="K412:K413"/>
    <mergeCell ref="P411:Q411"/>
    <mergeCell ref="M412:M413"/>
    <mergeCell ref="A415:A416"/>
    <mergeCell ref="B415:B416"/>
    <mergeCell ref="C415:C416"/>
    <mergeCell ref="D415:D416"/>
    <mergeCell ref="E415:E416"/>
    <mergeCell ref="F415:F416"/>
    <mergeCell ref="A396:O396"/>
    <mergeCell ref="A398:L398"/>
    <mergeCell ref="M398:M400"/>
    <mergeCell ref="N398:N400"/>
    <mergeCell ref="A399:L399"/>
    <mergeCell ref="A401:L401"/>
    <mergeCell ref="A402:J402"/>
    <mergeCell ref="A403:A405"/>
    <mergeCell ref="B403:D403"/>
    <mergeCell ref="E403:F403"/>
    <mergeCell ref="G403:I403"/>
    <mergeCell ref="J403:L403"/>
    <mergeCell ref="F407:F408"/>
    <mergeCell ref="M403:N403"/>
    <mergeCell ref="B404:B405"/>
    <mergeCell ref="J404:J405"/>
    <mergeCell ref="K404:K405"/>
    <mergeCell ref="L404:L405"/>
    <mergeCell ref="N404:N405"/>
    <mergeCell ref="A410:J410"/>
    <mergeCell ref="A411:A413"/>
    <mergeCell ref="B411:D411"/>
    <mergeCell ref="E411:F411"/>
    <mergeCell ref="G411:I411"/>
    <mergeCell ref="A407:A408"/>
    <mergeCell ref="B407:B408"/>
    <mergeCell ref="C407:C408"/>
    <mergeCell ref="D407:D408"/>
    <mergeCell ref="E407:E408"/>
    <mergeCell ref="N412:N413"/>
    <mergeCell ref="M404:M405"/>
    <mergeCell ref="B412:B413"/>
    <mergeCell ref="C412:C413"/>
    <mergeCell ref="D412:D413"/>
    <mergeCell ref="E412:E413"/>
    <mergeCell ref="F412:F413"/>
    <mergeCell ref="G412:G413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/>
  <dimension ref="A3:AE545"/>
  <sheetViews>
    <sheetView view="pageBreakPreview" topLeftCell="A386" zoomScale="80" zoomScaleSheetLayoutView="80" workbookViewId="0">
      <selection activeCell="A397" sqref="A397"/>
    </sheetView>
  </sheetViews>
  <sheetFormatPr defaultRowHeight="18.75"/>
  <cols>
    <col min="1" max="1" width="39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8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459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79" t="s">
        <v>163</v>
      </c>
      <c r="M15" s="479"/>
      <c r="N15" s="480" t="s">
        <v>314</v>
      </c>
      <c r="O15" s="48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151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408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7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211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47.25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71.25" customHeight="1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47.25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69" customHeight="1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0.75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47.25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69" customHeight="1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0.75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5"/>
      <c r="B60" s="25"/>
      <c r="C60" s="25"/>
      <c r="D60" s="25"/>
      <c r="E60" s="25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5"/>
      <c r="B61" s="25"/>
      <c r="C61" s="25"/>
      <c r="D61" s="25"/>
      <c r="E61" s="25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154</v>
      </c>
      <c r="K68" s="10">
        <v>154</v>
      </c>
      <c r="L68" s="10">
        <v>154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15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35</v>
      </c>
      <c r="K70" s="10">
        <v>35</v>
      </c>
      <c r="L70" s="10">
        <v>35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4</v>
      </c>
      <c r="R70" s="3" t="s">
        <v>335</v>
      </c>
    </row>
    <row r="71" spans="1:18" ht="78.75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5</v>
      </c>
      <c r="K71" s="10">
        <v>5</v>
      </c>
      <c r="L71" s="10">
        <v>5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1</v>
      </c>
      <c r="R71" s="3" t="s">
        <v>336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4.75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12</v>
      </c>
      <c r="K73" s="10">
        <v>12</v>
      </c>
      <c r="L73" s="10">
        <v>12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1</v>
      </c>
      <c r="R73" s="3" t="s">
        <v>333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206</v>
      </c>
      <c r="K76" s="10">
        <f>SUM(K68:K75)</f>
        <v>206</v>
      </c>
      <c r="L76" s="10">
        <f>SUM(L68:L75)</f>
        <v>206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21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2" t="s">
        <v>409</v>
      </c>
      <c r="B85" s="442"/>
      <c r="C85" s="442"/>
      <c r="D85" s="442"/>
      <c r="E85" s="442"/>
      <c r="F85" s="442"/>
      <c r="G85" s="442"/>
      <c r="H85" s="442"/>
      <c r="I85" s="442"/>
      <c r="J85" s="442"/>
      <c r="K85" s="442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6"/>
      <c r="N88" s="6"/>
      <c r="O88" s="6"/>
      <c r="P88" s="6"/>
    </row>
    <row r="89" spans="1:16">
      <c r="A89" s="383">
        <v>1</v>
      </c>
      <c r="B89" s="388"/>
      <c r="C89" s="388"/>
      <c r="D89" s="384"/>
      <c r="E89" s="383">
        <v>2</v>
      </c>
      <c r="F89" s="388"/>
      <c r="G89" s="384"/>
      <c r="H89" s="412">
        <v>3</v>
      </c>
      <c r="I89" s="413"/>
      <c r="J89" s="413"/>
      <c r="K89" s="413"/>
      <c r="L89" s="414"/>
    </row>
    <row r="90" spans="1:16" ht="44.25" customHeight="1">
      <c r="A90" s="390" t="s">
        <v>380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63.75" customHeight="1">
      <c r="A91" s="390" t="s">
        <v>380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57.75" customHeight="1">
      <c r="A92" s="390" t="s">
        <v>380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44.25" customHeight="1">
      <c r="A93" s="390" t="s">
        <v>381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83.2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7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78.7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93.75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hidden="1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78.75" hidden="1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93.75" hidden="1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hidden="1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78.7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93.75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78.75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93.75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78.7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93.75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117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7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212</v>
      </c>
      <c r="K137" s="10">
        <v>212</v>
      </c>
      <c r="L137" s="10">
        <v>212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21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 hidden="1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10"/>
      <c r="L139" s="10"/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0</v>
      </c>
      <c r="R139" s="3" t="s">
        <v>335</v>
      </c>
    </row>
    <row r="140" spans="1:18" ht="93.7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96.75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2</v>
      </c>
      <c r="K141" s="10">
        <v>2</v>
      </c>
      <c r="L141" s="10"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334</v>
      </c>
    </row>
    <row r="142" spans="1:18" ht="84.75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16</v>
      </c>
      <c r="K142" s="10">
        <v>16</v>
      </c>
      <c r="L142" s="10">
        <v>16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2</v>
      </c>
      <c r="R142" s="3" t="s">
        <v>333</v>
      </c>
    </row>
    <row r="143" spans="1:18" ht="37.5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2"/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337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2"/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230</v>
      </c>
      <c r="K145" s="10">
        <f>SUM(K137:K144)</f>
        <v>230</v>
      </c>
      <c r="L145" s="10">
        <f>SUM(L137:L144)</f>
        <v>230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23</v>
      </c>
    </row>
    <row r="146" spans="1:17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6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2" t="s">
        <v>410</v>
      </c>
      <c r="B154" s="442"/>
      <c r="C154" s="442"/>
      <c r="D154" s="442"/>
      <c r="E154" s="442"/>
      <c r="F154" s="442"/>
      <c r="G154" s="442"/>
      <c r="H154" s="442"/>
      <c r="I154" s="442"/>
      <c r="J154" s="442"/>
      <c r="K154" s="442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>
      <c r="A158" s="383">
        <v>1</v>
      </c>
      <c r="B158" s="388"/>
      <c r="C158" s="388"/>
      <c r="D158" s="384"/>
      <c r="E158" s="383">
        <v>2</v>
      </c>
      <c r="F158" s="388"/>
      <c r="G158" s="384"/>
      <c r="H158" s="412">
        <v>3</v>
      </c>
      <c r="I158" s="413"/>
      <c r="J158" s="413"/>
      <c r="K158" s="413"/>
      <c r="L158" s="414"/>
    </row>
    <row r="159" spans="1:17" ht="57.75" customHeight="1">
      <c r="A159" s="390" t="s">
        <v>380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63.75" customHeight="1">
      <c r="A160" s="390" t="s">
        <v>380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57.75" customHeight="1">
      <c r="A161" s="390" t="s">
        <v>380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45" customHeight="1">
      <c r="A162" s="390" t="s">
        <v>381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90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7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74"/>
      <c r="B173" s="377"/>
      <c r="C173" s="377"/>
      <c r="D173" s="377"/>
      <c r="E173" s="377"/>
      <c r="F173" s="380"/>
      <c r="G173" s="11" t="s">
        <v>424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74"/>
      <c r="B174" s="377"/>
      <c r="C174" s="377"/>
      <c r="D174" s="377"/>
      <c r="E174" s="377"/>
      <c r="F174" s="380"/>
      <c r="G174" s="11" t="s">
        <v>420</v>
      </c>
      <c r="H174" s="211" t="s">
        <v>421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78.75" hidden="1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93.75" hidden="1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47.25" hidden="1" customHeight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78.75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78.75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93.75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47.25" customHeight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78.7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78.75" hidden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93.75" hidden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47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47.25" hidden="1" customHeight="1">
      <c r="A188" s="25"/>
      <c r="B188" s="25"/>
      <c r="C188" s="25"/>
      <c r="D188" s="25"/>
      <c r="E188" s="25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47.25" hidden="1" customHeight="1">
      <c r="A189" s="25"/>
      <c r="B189" s="25"/>
      <c r="C189" s="25"/>
      <c r="D189" s="25"/>
      <c r="E189" s="25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47.25" hidden="1" customHeight="1">
      <c r="A190" s="25"/>
      <c r="B190" s="25"/>
      <c r="C190" s="25"/>
      <c r="D190" s="25"/>
      <c r="E190" s="25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47.25" hidden="1" customHeight="1">
      <c r="A191" s="25"/>
      <c r="B191" s="25"/>
      <c r="C191" s="25"/>
      <c r="D191" s="25"/>
      <c r="E191" s="25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47.25" hidden="1" customHeight="1">
      <c r="A192" s="25"/>
      <c r="B192" s="25"/>
      <c r="C192" s="25"/>
      <c r="D192" s="25"/>
      <c r="E192" s="25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47.25" hidden="1" customHeight="1">
      <c r="A193" s="25"/>
      <c r="B193" s="25"/>
      <c r="C193" s="25"/>
      <c r="D193" s="25"/>
      <c r="E193" s="25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47.25" hidden="1" customHeight="1">
      <c r="A194" s="25"/>
      <c r="B194" s="25"/>
      <c r="C194" s="25"/>
      <c r="D194" s="25"/>
      <c r="E194" s="25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47.25" hidden="1" customHeight="1">
      <c r="A195" s="25"/>
      <c r="B195" s="25"/>
      <c r="C195" s="25"/>
      <c r="D195" s="25"/>
      <c r="E195" s="25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47.25" hidden="1" customHeight="1">
      <c r="A196" s="25"/>
      <c r="B196" s="25"/>
      <c r="C196" s="25"/>
      <c r="D196" s="25"/>
      <c r="E196" s="25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47.25" hidden="1" customHeight="1">
      <c r="A197" s="25"/>
      <c r="B197" s="25"/>
      <c r="C197" s="25"/>
      <c r="D197" s="25"/>
      <c r="E197" s="25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47.25" hidden="1" customHeight="1">
      <c r="A198" s="25"/>
      <c r="B198" s="25"/>
      <c r="C198" s="25"/>
      <c r="D198" s="25"/>
      <c r="E198" s="25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47.25" hidden="1" customHeight="1">
      <c r="A199" s="25"/>
      <c r="B199" s="25"/>
      <c r="C199" s="25"/>
      <c r="D199" s="25"/>
      <c r="E199" s="25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47.25" hidden="1" customHeight="1">
      <c r="A200" s="25"/>
      <c r="B200" s="25"/>
      <c r="C200" s="25"/>
      <c r="D200" s="25"/>
      <c r="E200" s="25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47.25" hidden="1" customHeight="1">
      <c r="A201" s="25"/>
      <c r="B201" s="25"/>
      <c r="C201" s="25"/>
      <c r="D201" s="25"/>
      <c r="E201" s="25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 ht="18.75" customHeight="1">
      <c r="A202" s="415"/>
      <c r="B202" s="415"/>
      <c r="C202" s="415"/>
      <c r="D202" s="415"/>
      <c r="E202" s="415"/>
      <c r="F202" s="415"/>
      <c r="G202" s="415"/>
      <c r="H202" s="415"/>
      <c r="I202" s="415"/>
      <c r="J202" s="415"/>
      <c r="K202" s="415"/>
      <c r="L202" s="415"/>
      <c r="M202" s="415"/>
      <c r="N202" s="415"/>
      <c r="O202" s="415"/>
      <c r="P202" s="6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7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32</v>
      </c>
      <c r="K208" s="10">
        <v>32</v>
      </c>
      <c r="L208" s="10">
        <v>32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3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2">J209</f>
        <v>0</v>
      </c>
      <c r="L209" s="10">
        <f t="shared" ref="L209:L213" si="3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4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2"/>
        <v>0</v>
      </c>
      <c r="L210" s="10">
        <f t="shared" si="3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4"/>
        <v>0</v>
      </c>
    </row>
    <row r="211" spans="1:18" ht="93.7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2"/>
        <v>0</v>
      </c>
      <c r="L211" s="10">
        <f t="shared" si="3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4"/>
        <v>0</v>
      </c>
    </row>
    <row r="212" spans="1:18" ht="93.75" hidden="1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f t="shared" si="2"/>
        <v>0</v>
      </c>
      <c r="L212" s="10">
        <f t="shared" si="3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4"/>
        <v>0</v>
      </c>
      <c r="R212" s="3" t="s">
        <v>334</v>
      </c>
    </row>
    <row r="213" spans="1:18" ht="75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>
        <v>1</v>
      </c>
      <c r="K213" s="10">
        <v>1</v>
      </c>
      <c r="L213" s="10">
        <v>1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4"/>
        <v>0</v>
      </c>
      <c r="R213" s="3" t="s">
        <v>333</v>
      </c>
    </row>
    <row r="214" spans="1:18" ht="37.5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4"/>
        <v>0</v>
      </c>
      <c r="R214" s="3" t="s">
        <v>338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4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33</v>
      </c>
      <c r="K216" s="10">
        <f>SUM(K208:K215)</f>
        <v>33</v>
      </c>
      <c r="L216" s="10">
        <f>SUM(L208:L215)</f>
        <v>33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3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469</v>
      </c>
      <c r="K217" s="10">
        <f>K76+K145+K216</f>
        <v>469</v>
      </c>
      <c r="L217" s="10">
        <f>L76+L145+L216</f>
        <v>469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47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2" t="s">
        <v>411</v>
      </c>
      <c r="B226" s="442"/>
      <c r="C226" s="442"/>
      <c r="D226" s="442"/>
      <c r="E226" s="442"/>
      <c r="F226" s="442"/>
      <c r="G226" s="442"/>
      <c r="H226" s="442"/>
      <c r="I226" s="442"/>
      <c r="J226" s="442"/>
      <c r="K226" s="442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6"/>
      <c r="N229" s="6"/>
      <c r="O229" s="6"/>
      <c r="P229" s="6"/>
    </row>
    <row r="230" spans="1:16">
      <c r="A230" s="383">
        <v>1</v>
      </c>
      <c r="B230" s="388"/>
      <c r="C230" s="388"/>
      <c r="D230" s="384"/>
      <c r="E230" s="383">
        <v>2</v>
      </c>
      <c r="F230" s="388"/>
      <c r="G230" s="384"/>
      <c r="H230" s="412">
        <v>3</v>
      </c>
      <c r="I230" s="413"/>
      <c r="J230" s="413"/>
      <c r="K230" s="413"/>
      <c r="L230" s="414"/>
    </row>
    <row r="231" spans="1:16" ht="57.75" customHeight="1">
      <c r="A231" s="390" t="s">
        <v>380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63.75" customHeight="1">
      <c r="A232" s="390" t="s">
        <v>380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57.75" customHeight="1">
      <c r="A233" s="390" t="s">
        <v>380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45" customHeight="1">
      <c r="A234" s="390" t="s">
        <v>381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42" hidden="1" customHeight="1">
      <c r="A235" s="424" t="s">
        <v>94</v>
      </c>
      <c r="B235" s="424"/>
      <c r="C235" s="424"/>
      <c r="D235" s="424"/>
      <c r="E235" s="424"/>
      <c r="F235" s="424"/>
      <c r="G235" s="424"/>
      <c r="H235" s="424"/>
      <c r="I235" s="424"/>
      <c r="J235" s="424"/>
      <c r="K235" s="424"/>
      <c r="L235" s="424"/>
      <c r="M235" s="409" t="s">
        <v>179</v>
      </c>
      <c r="N235" s="389" t="s">
        <v>187</v>
      </c>
      <c r="O235" s="6"/>
      <c r="P235" s="6"/>
    </row>
    <row r="236" spans="1:16" ht="18.75" hidden="1" customHeight="1">
      <c r="A236" s="411" t="s">
        <v>7</v>
      </c>
      <c r="B236" s="411"/>
      <c r="C236" s="411"/>
      <c r="D236" s="411"/>
      <c r="E236" s="411"/>
      <c r="F236" s="411"/>
      <c r="G236" s="411"/>
      <c r="H236" s="411"/>
      <c r="I236" s="411"/>
      <c r="J236" s="411"/>
      <c r="K236" s="411"/>
      <c r="L236" s="411"/>
      <c r="M236" s="410"/>
      <c r="N236" s="389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10"/>
      <c r="N237" s="389"/>
      <c r="O237" s="6"/>
      <c r="P237" s="6"/>
    </row>
    <row r="238" spans="1:16" hidden="1">
      <c r="A238" s="411" t="s">
        <v>9</v>
      </c>
      <c r="B238" s="411"/>
      <c r="C238" s="411"/>
      <c r="D238" s="411"/>
      <c r="E238" s="411"/>
      <c r="F238" s="411"/>
      <c r="G238" s="411"/>
      <c r="H238" s="411"/>
      <c r="I238" s="411"/>
      <c r="J238" s="411"/>
      <c r="K238" s="411"/>
      <c r="L238" s="411"/>
      <c r="M238" s="6"/>
      <c r="N238" s="9"/>
      <c r="O238" s="6"/>
      <c r="P238" s="6"/>
    </row>
    <row r="239" spans="1:16" hidden="1">
      <c r="A239" s="423" t="s">
        <v>115</v>
      </c>
      <c r="B239" s="423"/>
      <c r="C239" s="423"/>
      <c r="D239" s="423"/>
      <c r="E239" s="423"/>
      <c r="F239" s="423"/>
      <c r="G239" s="423"/>
      <c r="H239" s="423"/>
      <c r="I239" s="423"/>
      <c r="J239" s="423"/>
      <c r="K239" s="6"/>
      <c r="L239" s="6"/>
      <c r="M239" s="6"/>
      <c r="N239" s="9"/>
      <c r="O239" s="6"/>
      <c r="P239" s="6"/>
    </row>
    <row r="240" spans="1:16" ht="36.75" hidden="1" customHeight="1">
      <c r="A240" s="385" t="s">
        <v>10</v>
      </c>
      <c r="B240" s="385" t="s">
        <v>11</v>
      </c>
      <c r="C240" s="385"/>
      <c r="D240" s="385"/>
      <c r="E240" s="385" t="s">
        <v>12</v>
      </c>
      <c r="F240" s="385"/>
      <c r="G240" s="385" t="s">
        <v>13</v>
      </c>
      <c r="H240" s="385"/>
      <c r="I240" s="385"/>
      <c r="J240" s="385" t="s">
        <v>14</v>
      </c>
      <c r="K240" s="385"/>
      <c r="L240" s="385"/>
      <c r="M240" s="383" t="s">
        <v>164</v>
      </c>
      <c r="N240" s="384"/>
      <c r="O240" s="6"/>
      <c r="P240" s="6"/>
    </row>
    <row r="241" spans="1:17" ht="59.25" hidden="1" customHeight="1">
      <c r="A241" s="386"/>
      <c r="B241" s="385"/>
      <c r="C241" s="385"/>
      <c r="D241" s="385"/>
      <c r="E241" s="385"/>
      <c r="F241" s="385"/>
      <c r="G241" s="385" t="s">
        <v>15</v>
      </c>
      <c r="H241" s="385" t="s">
        <v>16</v>
      </c>
      <c r="I241" s="385"/>
      <c r="J241" s="385" t="s">
        <v>324</v>
      </c>
      <c r="K241" s="385" t="s">
        <v>325</v>
      </c>
      <c r="L241" s="385" t="s">
        <v>326</v>
      </c>
      <c r="M241" s="389" t="s">
        <v>165</v>
      </c>
      <c r="N241" s="385" t="s">
        <v>166</v>
      </c>
      <c r="O241" s="6"/>
      <c r="P241" s="6"/>
    </row>
    <row r="242" spans="1:17" ht="75" hidden="1" customHeight="1">
      <c r="A242" s="386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86"/>
      <c r="H242" s="10" t="s">
        <v>22</v>
      </c>
      <c r="I242" s="10" t="s">
        <v>23</v>
      </c>
      <c r="J242" s="385"/>
      <c r="K242" s="385"/>
      <c r="L242" s="386"/>
      <c r="M242" s="389"/>
      <c r="N242" s="385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16" t="s">
        <v>119</v>
      </c>
      <c r="B244" s="408" t="s">
        <v>119</v>
      </c>
      <c r="C244" s="408" t="s">
        <v>119</v>
      </c>
      <c r="D244" s="408" t="s">
        <v>119</v>
      </c>
      <c r="E244" s="408" t="s">
        <v>119</v>
      </c>
      <c r="F244" s="408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17"/>
      <c r="B245" s="418"/>
      <c r="C245" s="418"/>
      <c r="D245" s="418"/>
      <c r="E245" s="418"/>
      <c r="F245" s="418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15"/>
      <c r="B246" s="415"/>
      <c r="C246" s="415"/>
      <c r="D246" s="415"/>
      <c r="E246" s="415"/>
      <c r="F246" s="415"/>
      <c r="G246" s="415"/>
      <c r="H246" s="415"/>
      <c r="I246" s="415"/>
      <c r="J246" s="415"/>
      <c r="K246" s="415"/>
      <c r="L246" s="415"/>
      <c r="M246" s="415"/>
      <c r="N246" s="415"/>
      <c r="O246" s="415"/>
      <c r="P246" s="6"/>
    </row>
    <row r="247" spans="1:17" hidden="1">
      <c r="A247" s="411" t="s">
        <v>183</v>
      </c>
      <c r="B247" s="411"/>
      <c r="C247" s="411"/>
      <c r="D247" s="411"/>
      <c r="E247" s="411"/>
      <c r="F247" s="411"/>
      <c r="G247" s="411"/>
      <c r="H247" s="411"/>
      <c r="I247" s="411"/>
      <c r="J247" s="411"/>
      <c r="K247" s="6"/>
      <c r="L247" s="6"/>
      <c r="M247" s="6"/>
      <c r="N247" s="6"/>
      <c r="O247" s="6"/>
      <c r="P247" s="6"/>
    </row>
    <row r="248" spans="1:17" ht="42" hidden="1" customHeight="1">
      <c r="A248" s="385" t="s">
        <v>10</v>
      </c>
      <c r="B248" s="385" t="s">
        <v>11</v>
      </c>
      <c r="C248" s="385"/>
      <c r="D248" s="385"/>
      <c r="E248" s="385" t="s">
        <v>12</v>
      </c>
      <c r="F248" s="385"/>
      <c r="G248" s="385" t="s">
        <v>24</v>
      </c>
      <c r="H248" s="385"/>
      <c r="I248" s="385"/>
      <c r="J248" s="385" t="s">
        <v>25</v>
      </c>
      <c r="K248" s="385"/>
      <c r="L248" s="385"/>
      <c r="M248" s="385" t="s">
        <v>26</v>
      </c>
      <c r="N248" s="385"/>
      <c r="O248" s="385"/>
      <c r="P248" s="383" t="s">
        <v>164</v>
      </c>
      <c r="Q248" s="384"/>
    </row>
    <row r="249" spans="1:17" ht="55.5" hidden="1" customHeight="1">
      <c r="A249" s="386"/>
      <c r="B249" s="385"/>
      <c r="C249" s="385"/>
      <c r="D249" s="385"/>
      <c r="E249" s="385"/>
      <c r="F249" s="385"/>
      <c r="G249" s="385" t="s">
        <v>27</v>
      </c>
      <c r="H249" s="385" t="s">
        <v>16</v>
      </c>
      <c r="I249" s="385"/>
      <c r="J249" s="385" t="s">
        <v>324</v>
      </c>
      <c r="K249" s="385" t="s">
        <v>325</v>
      </c>
      <c r="L249" s="385" t="s">
        <v>326</v>
      </c>
      <c r="M249" s="385" t="s">
        <v>324</v>
      </c>
      <c r="N249" s="385" t="s">
        <v>325</v>
      </c>
      <c r="O249" s="385" t="s">
        <v>326</v>
      </c>
      <c r="P249" s="389" t="s">
        <v>165</v>
      </c>
      <c r="Q249" s="385" t="s">
        <v>166</v>
      </c>
    </row>
    <row r="250" spans="1:17" ht="75" hidden="1" customHeight="1">
      <c r="A250" s="386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386"/>
      <c r="H250" s="10" t="s">
        <v>28</v>
      </c>
      <c r="I250" s="10" t="s">
        <v>23</v>
      </c>
      <c r="J250" s="385"/>
      <c r="K250" s="385"/>
      <c r="L250" s="386"/>
      <c r="M250" s="385"/>
      <c r="N250" s="385"/>
      <c r="O250" s="386"/>
      <c r="P250" s="389"/>
      <c r="Q250" s="385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231</v>
      </c>
      <c r="B252" s="43" t="s">
        <v>329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330</v>
      </c>
      <c r="B253" s="10" t="s">
        <v>97</v>
      </c>
      <c r="C253" s="10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5">J253*0.05</f>
        <v>0</v>
      </c>
    </row>
    <row r="254" spans="1:17" ht="56.25" hidden="1">
      <c r="A254" s="26" t="s">
        <v>232</v>
      </c>
      <c r="B254" s="43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5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5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/>
      <c r="P258" s="6"/>
    </row>
    <row r="259" spans="1:17" hidden="1">
      <c r="A259" s="411" t="s">
        <v>35</v>
      </c>
      <c r="B259" s="411"/>
      <c r="C259" s="411"/>
      <c r="D259" s="411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6"/>
    </row>
    <row r="260" spans="1:17" hidden="1">
      <c r="A260" s="385" t="s">
        <v>36</v>
      </c>
      <c r="B260" s="385"/>
      <c r="C260" s="385"/>
      <c r="D260" s="385"/>
      <c r="E260" s="385"/>
      <c r="F260" s="393"/>
      <c r="G260" s="393"/>
      <c r="H260" s="393"/>
      <c r="I260" s="393"/>
      <c r="J260" s="393"/>
      <c r="K260" s="393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85" t="s">
        <v>22</v>
      </c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85">
        <v>5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85" t="s">
        <v>21</v>
      </c>
      <c r="F263" s="389"/>
      <c r="G263" s="389"/>
      <c r="H263" s="389"/>
      <c r="I263" s="389"/>
      <c r="J263" s="389"/>
      <c r="K263" s="389"/>
      <c r="L263" s="6"/>
      <c r="M263" s="6"/>
      <c r="N263" s="6"/>
      <c r="O263" s="6"/>
      <c r="P263" s="6"/>
    </row>
    <row r="264" spans="1:17" hidden="1">
      <c r="A264" s="411" t="s">
        <v>41</v>
      </c>
      <c r="B264" s="411"/>
      <c r="C264" s="411"/>
      <c r="D264" s="411"/>
      <c r="E264" s="411"/>
      <c r="F264" s="41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41" t="s">
        <v>42</v>
      </c>
      <c r="B265" s="441"/>
      <c r="C265" s="441"/>
      <c r="D265" s="441"/>
      <c r="E265" s="441"/>
      <c r="F265" s="441"/>
      <c r="G265" s="441"/>
      <c r="H265" s="441"/>
      <c r="I265" s="441"/>
      <c r="J265" s="441"/>
      <c r="K265" s="441"/>
      <c r="L265" s="16"/>
      <c r="M265" s="16"/>
      <c r="N265" s="16"/>
      <c r="O265" s="16"/>
      <c r="P265" s="6"/>
    </row>
    <row r="266" spans="1:17" ht="40.5" hidden="1" customHeight="1">
      <c r="A266" s="442" t="s">
        <v>43</v>
      </c>
      <c r="B266" s="442"/>
      <c r="C266" s="442"/>
      <c r="D266" s="442"/>
      <c r="E266" s="442"/>
      <c r="F266" s="442"/>
      <c r="G266" s="442"/>
      <c r="H266" s="442"/>
      <c r="I266" s="442"/>
      <c r="J266" s="442"/>
      <c r="K266" s="442"/>
      <c r="L266" s="16"/>
      <c r="M266" s="16"/>
      <c r="N266" s="16"/>
      <c r="O266" s="16"/>
      <c r="P266" s="6"/>
    </row>
    <row r="267" spans="1:17" ht="16.5" hidden="1" customHeight="1">
      <c r="A267" s="443" t="s">
        <v>44</v>
      </c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16"/>
      <c r="M267" s="16"/>
      <c r="N267" s="16"/>
      <c r="O267" s="16"/>
      <c r="P267" s="6"/>
    </row>
    <row r="268" spans="1:17" hidden="1">
      <c r="A268" s="411" t="s">
        <v>45</v>
      </c>
      <c r="B268" s="411"/>
      <c r="C268" s="411"/>
      <c r="D268" s="411"/>
      <c r="E268" s="411"/>
      <c r="F268" s="411"/>
      <c r="G268" s="411"/>
      <c r="H268" s="411"/>
      <c r="I268" s="41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85" t="s">
        <v>47</v>
      </c>
      <c r="C269" s="393"/>
      <c r="D269" s="393"/>
      <c r="E269" s="389" t="s">
        <v>48</v>
      </c>
      <c r="F269" s="389"/>
      <c r="G269" s="389"/>
      <c r="H269" s="389"/>
      <c r="I269" s="389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85">
        <v>2</v>
      </c>
      <c r="C270" s="393"/>
      <c r="D270" s="393"/>
      <c r="E270" s="389">
        <v>3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85" t="s">
        <v>49</v>
      </c>
      <c r="B271" s="385" t="s">
        <v>50</v>
      </c>
      <c r="C271" s="393"/>
      <c r="D271" s="393"/>
      <c r="E271" s="385" t="s">
        <v>51</v>
      </c>
      <c r="F271" s="385"/>
      <c r="G271" s="385"/>
      <c r="H271" s="385"/>
      <c r="I271" s="385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85"/>
      <c r="B272" s="385" t="s">
        <v>52</v>
      </c>
      <c r="C272" s="389"/>
      <c r="D272" s="389"/>
      <c r="E272" s="385" t="s">
        <v>53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77" t="s">
        <v>108</v>
      </c>
      <c r="B273" s="385" t="s">
        <v>54</v>
      </c>
      <c r="C273" s="393"/>
      <c r="D273" s="393"/>
      <c r="E273" s="389" t="s">
        <v>55</v>
      </c>
      <c r="F273" s="389"/>
      <c r="G273" s="389"/>
      <c r="H273" s="389"/>
      <c r="I273" s="389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78"/>
      <c r="B274" s="385" t="s">
        <v>56</v>
      </c>
      <c r="C274" s="389"/>
      <c r="D274" s="389"/>
      <c r="E274" s="389" t="s">
        <v>51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24" t="s">
        <v>95</v>
      </c>
      <c r="B276" s="424"/>
      <c r="C276" s="424"/>
      <c r="D276" s="424"/>
      <c r="E276" s="424"/>
      <c r="F276" s="424"/>
      <c r="G276" s="424"/>
      <c r="H276" s="424"/>
      <c r="I276" s="424"/>
      <c r="J276" s="424"/>
      <c r="K276" s="424"/>
      <c r="L276" s="424"/>
      <c r="M276" s="409" t="s">
        <v>179</v>
      </c>
      <c r="N276" s="389" t="s">
        <v>188</v>
      </c>
      <c r="O276" s="6"/>
      <c r="P276" s="6"/>
    </row>
    <row r="277" spans="1:16" ht="18" hidden="1" customHeight="1">
      <c r="A277" s="411" t="s">
        <v>58</v>
      </c>
      <c r="B277" s="411"/>
      <c r="C277" s="411"/>
      <c r="D277" s="411"/>
      <c r="E277" s="411"/>
      <c r="F277" s="411"/>
      <c r="G277" s="411"/>
      <c r="H277" s="411"/>
      <c r="I277" s="411"/>
      <c r="J277" s="411"/>
      <c r="K277" s="411"/>
      <c r="L277" s="411"/>
      <c r="M277" s="410"/>
      <c r="N277" s="389"/>
      <c r="O277" s="6"/>
    </row>
    <row r="278" spans="1:16" hidden="1">
      <c r="A278" s="411" t="s">
        <v>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idden="1">
      <c r="A279" s="411" t="s">
        <v>9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6"/>
      <c r="N279" s="9"/>
      <c r="O279" s="6"/>
    </row>
    <row r="280" spans="1:16" hidden="1">
      <c r="A280" s="411" t="s">
        <v>226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6"/>
      <c r="L280" s="6"/>
      <c r="M280" s="6"/>
      <c r="N280" s="9"/>
      <c r="O280" s="6"/>
    </row>
    <row r="281" spans="1:16" ht="47.25" hidden="1" customHeight="1">
      <c r="A281" s="385" t="s">
        <v>10</v>
      </c>
      <c r="B281" s="385" t="s">
        <v>11</v>
      </c>
      <c r="C281" s="385"/>
      <c r="D281" s="385"/>
      <c r="E281" s="385" t="s">
        <v>12</v>
      </c>
      <c r="F281" s="385"/>
      <c r="G281" s="385" t="s">
        <v>13</v>
      </c>
      <c r="H281" s="385"/>
      <c r="I281" s="385"/>
      <c r="J281" s="385" t="s">
        <v>14</v>
      </c>
      <c r="K281" s="385"/>
      <c r="L281" s="385"/>
      <c r="M281" s="383" t="s">
        <v>164</v>
      </c>
      <c r="N281" s="384"/>
      <c r="O281" s="6"/>
      <c r="P281" s="6"/>
    </row>
    <row r="282" spans="1:16" ht="59.25" hidden="1" customHeight="1">
      <c r="A282" s="386"/>
      <c r="B282" s="385"/>
      <c r="C282" s="385"/>
      <c r="D282" s="385"/>
      <c r="E282" s="385"/>
      <c r="F282" s="385"/>
      <c r="G282" s="385" t="s">
        <v>15</v>
      </c>
      <c r="H282" s="385" t="s">
        <v>16</v>
      </c>
      <c r="I282" s="385"/>
      <c r="J282" s="385" t="s">
        <v>209</v>
      </c>
      <c r="K282" s="385" t="s">
        <v>210</v>
      </c>
      <c r="L282" s="385" t="s">
        <v>211</v>
      </c>
      <c r="M282" s="389" t="s">
        <v>165</v>
      </c>
      <c r="N282" s="385" t="s">
        <v>166</v>
      </c>
      <c r="O282" s="6"/>
      <c r="P282" s="6"/>
    </row>
    <row r="283" spans="1:16" ht="56.25" hidden="1" customHeight="1">
      <c r="A283" s="386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86"/>
      <c r="H283" s="10" t="s">
        <v>22</v>
      </c>
      <c r="I283" s="10" t="s">
        <v>23</v>
      </c>
      <c r="J283" s="385"/>
      <c r="K283" s="385"/>
      <c r="L283" s="386"/>
      <c r="M283" s="389"/>
      <c r="N283" s="385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16" t="s">
        <v>119</v>
      </c>
      <c r="B285" s="408" t="s">
        <v>119</v>
      </c>
      <c r="C285" s="408" t="s">
        <v>119</v>
      </c>
      <c r="D285" s="376" t="s">
        <v>21</v>
      </c>
      <c r="E285" s="408" t="s">
        <v>119</v>
      </c>
      <c r="F285" s="376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17"/>
      <c r="B286" s="418"/>
      <c r="C286" s="418"/>
      <c r="D286" s="378"/>
      <c r="E286" s="418"/>
      <c r="F286" s="378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15"/>
      <c r="B287" s="415"/>
      <c r="C287" s="415"/>
      <c r="D287" s="415"/>
      <c r="E287" s="415"/>
      <c r="F287" s="415"/>
      <c r="G287" s="415"/>
      <c r="H287" s="415"/>
      <c r="I287" s="415"/>
      <c r="J287" s="415"/>
      <c r="K287" s="415"/>
      <c r="L287" s="415"/>
      <c r="M287" s="415"/>
      <c r="N287" s="415"/>
      <c r="O287" s="415"/>
      <c r="P287" s="6"/>
    </row>
    <row r="288" spans="1:16" hidden="1">
      <c r="A288" s="411" t="s">
        <v>183</v>
      </c>
      <c r="B288" s="411"/>
      <c r="C288" s="411"/>
      <c r="D288" s="411"/>
      <c r="E288" s="411"/>
      <c r="F288" s="411"/>
      <c r="G288" s="411"/>
      <c r="H288" s="411"/>
      <c r="I288" s="411"/>
      <c r="J288" s="411"/>
      <c r="K288" s="6"/>
      <c r="L288" s="6"/>
      <c r="M288" s="6"/>
      <c r="N288" s="6"/>
      <c r="O288" s="6"/>
      <c r="P288" s="6"/>
    </row>
    <row r="289" spans="1:17" ht="45" hidden="1" customHeight="1">
      <c r="A289" s="385" t="s">
        <v>10</v>
      </c>
      <c r="B289" s="385" t="s">
        <v>11</v>
      </c>
      <c r="C289" s="385"/>
      <c r="D289" s="385"/>
      <c r="E289" s="385" t="s">
        <v>12</v>
      </c>
      <c r="F289" s="385"/>
      <c r="G289" s="385" t="s">
        <v>24</v>
      </c>
      <c r="H289" s="385"/>
      <c r="I289" s="385"/>
      <c r="J289" s="385" t="s">
        <v>25</v>
      </c>
      <c r="K289" s="385"/>
      <c r="L289" s="385"/>
      <c r="M289" s="385" t="s">
        <v>26</v>
      </c>
      <c r="N289" s="385"/>
      <c r="O289" s="385"/>
      <c r="P289" s="383" t="s">
        <v>164</v>
      </c>
      <c r="Q289" s="384"/>
    </row>
    <row r="290" spans="1:17" ht="63" hidden="1" customHeight="1">
      <c r="A290" s="386"/>
      <c r="B290" s="385"/>
      <c r="C290" s="385"/>
      <c r="D290" s="385"/>
      <c r="E290" s="385"/>
      <c r="F290" s="385"/>
      <c r="G290" s="385" t="s">
        <v>60</v>
      </c>
      <c r="H290" s="385" t="s">
        <v>16</v>
      </c>
      <c r="I290" s="385"/>
      <c r="J290" s="385" t="s">
        <v>209</v>
      </c>
      <c r="K290" s="385" t="s">
        <v>210</v>
      </c>
      <c r="L290" s="385" t="s">
        <v>211</v>
      </c>
      <c r="M290" s="385" t="s">
        <v>209</v>
      </c>
      <c r="N290" s="385" t="s">
        <v>210</v>
      </c>
      <c r="O290" s="385" t="s">
        <v>211</v>
      </c>
      <c r="P290" s="385" t="s">
        <v>165</v>
      </c>
      <c r="Q290" s="385" t="s">
        <v>166</v>
      </c>
    </row>
    <row r="291" spans="1:17" ht="52.5" hidden="1" customHeight="1">
      <c r="A291" s="386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86"/>
      <c r="H291" s="10" t="s">
        <v>28</v>
      </c>
      <c r="I291" s="10" t="s">
        <v>23</v>
      </c>
      <c r="J291" s="385"/>
      <c r="K291" s="385"/>
      <c r="L291" s="386"/>
      <c r="M291" s="385"/>
      <c r="N291" s="385"/>
      <c r="O291" s="386"/>
      <c r="P291" s="385"/>
      <c r="Q291" s="385"/>
    </row>
    <row r="292" spans="1:17" hidden="1">
      <c r="A292" s="202" t="s">
        <v>189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2" t="s">
        <v>190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2" t="s">
        <v>191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6">J294*0.1</f>
        <v>0</v>
      </c>
    </row>
    <row r="295" spans="1:17" ht="37.5" hidden="1">
      <c r="A295" s="202" t="s">
        <v>192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6"/>
        <v>0</v>
      </c>
    </row>
    <row r="296" spans="1:17" ht="93.75" hidden="1">
      <c r="A296" s="202" t="s">
        <v>193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6"/>
        <v>0</v>
      </c>
    </row>
    <row r="297" spans="1:17" ht="75" hidden="1">
      <c r="A297" s="202" t="s">
        <v>193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6"/>
        <v>0</v>
      </c>
    </row>
    <row r="298" spans="1:17" ht="56.25" hidden="1">
      <c r="A298" s="202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6"/>
        <v>0</v>
      </c>
    </row>
    <row r="299" spans="1:17" ht="75" hidden="1">
      <c r="A299" s="202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6"/>
        <v>0</v>
      </c>
    </row>
    <row r="300" spans="1:17" ht="56.25" hidden="1">
      <c r="A300" s="202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6"/>
        <v>0</v>
      </c>
    </row>
    <row r="301" spans="1:17" ht="93.75" hidden="1">
      <c r="A301" s="202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6"/>
        <v>0</v>
      </c>
    </row>
    <row r="302" spans="1:17" ht="75" hidden="1">
      <c r="A302" s="202" t="s">
        <v>194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6"/>
        <v>0</v>
      </c>
    </row>
    <row r="303" spans="1:17" ht="56.25" hidden="1">
      <c r="A303" s="202" t="s">
        <v>195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6"/>
        <v>0</v>
      </c>
    </row>
    <row r="304" spans="1:17" ht="75" hidden="1">
      <c r="A304" s="202" t="s">
        <v>196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6"/>
        <v>0</v>
      </c>
    </row>
    <row r="305" spans="1:17" ht="37.5" hidden="1">
      <c r="A305" s="202" t="s">
        <v>197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6"/>
        <v>0</v>
      </c>
    </row>
    <row r="306" spans="1:17" ht="93.75" hidden="1">
      <c r="A306" s="202" t="s">
        <v>198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6"/>
        <v>0</v>
      </c>
    </row>
    <row r="307" spans="1:17" ht="75" hidden="1">
      <c r="A307" s="202" t="s">
        <v>198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6"/>
        <v>0</v>
      </c>
    </row>
    <row r="308" spans="1:17" ht="56.25" hidden="1">
      <c r="A308" s="202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6"/>
        <v>0</v>
      </c>
    </row>
    <row r="309" spans="1:17" ht="75" hidden="1">
      <c r="A309" s="202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6"/>
        <v>0</v>
      </c>
    </row>
    <row r="310" spans="1:17" ht="56.25" hidden="1">
      <c r="A310" s="202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6"/>
        <v>0</v>
      </c>
    </row>
    <row r="311" spans="1:17" ht="93.75" hidden="1">
      <c r="A311" s="202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6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6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19"/>
      <c r="B315" s="419"/>
      <c r="C315" s="419"/>
      <c r="D315" s="419"/>
      <c r="E315" s="419"/>
      <c r="F315" s="419"/>
      <c r="G315" s="419"/>
      <c r="H315" s="419"/>
      <c r="I315" s="419"/>
      <c r="J315" s="419"/>
      <c r="K315" s="419"/>
      <c r="L315" s="419"/>
      <c r="M315" s="419"/>
      <c r="N315" s="419"/>
      <c r="O315" s="419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85" t="s">
        <v>36</v>
      </c>
      <c r="B317" s="385"/>
      <c r="C317" s="385"/>
      <c r="D317" s="385"/>
      <c r="E317" s="385"/>
      <c r="F317" s="393"/>
      <c r="G317" s="393"/>
      <c r="H317" s="393"/>
      <c r="I317" s="393"/>
      <c r="J317" s="393"/>
      <c r="K317" s="393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85" t="s">
        <v>22</v>
      </c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85">
        <v>5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85" t="s">
        <v>431</v>
      </c>
      <c r="F320" s="389"/>
      <c r="G320" s="389"/>
      <c r="H320" s="389"/>
      <c r="I320" s="389"/>
      <c r="J320" s="389"/>
      <c r="K320" s="389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44" t="s">
        <v>135</v>
      </c>
      <c r="F321" s="445"/>
      <c r="G321" s="445"/>
      <c r="H321" s="445"/>
      <c r="I321" s="445"/>
      <c r="J321" s="445"/>
      <c r="K321" s="446"/>
      <c r="L321" s="6"/>
      <c r="M321" s="6"/>
      <c r="N321" s="6"/>
      <c r="O321" s="6"/>
    </row>
    <row r="322" spans="1:18" hidden="1">
      <c r="A322" s="411" t="s">
        <v>41</v>
      </c>
      <c r="B322" s="411"/>
      <c r="C322" s="411"/>
      <c r="D322" s="411"/>
      <c r="E322" s="411"/>
      <c r="F322" s="41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41" t="s">
        <v>42</v>
      </c>
      <c r="B323" s="441"/>
      <c r="C323" s="441"/>
      <c r="D323" s="441"/>
      <c r="E323" s="441"/>
      <c r="F323" s="441"/>
      <c r="G323" s="441"/>
      <c r="H323" s="441"/>
      <c r="I323" s="441"/>
      <c r="J323" s="441"/>
      <c r="K323" s="441"/>
      <c r="L323" s="16"/>
      <c r="M323" s="16"/>
      <c r="N323" s="16"/>
      <c r="O323" s="16"/>
      <c r="P323" s="6"/>
    </row>
    <row r="324" spans="1:18" ht="40.5" hidden="1" customHeight="1">
      <c r="A324" s="442" t="s">
        <v>43</v>
      </c>
      <c r="B324" s="442"/>
      <c r="C324" s="442"/>
      <c r="D324" s="442"/>
      <c r="E324" s="442"/>
      <c r="F324" s="442"/>
      <c r="G324" s="442"/>
      <c r="H324" s="442"/>
      <c r="I324" s="442"/>
      <c r="J324" s="442"/>
      <c r="K324" s="442"/>
      <c r="L324" s="16"/>
      <c r="M324" s="16"/>
      <c r="N324" s="16"/>
      <c r="O324" s="16"/>
      <c r="P324" s="6"/>
    </row>
    <row r="325" spans="1:18" ht="17.25" hidden="1" customHeight="1">
      <c r="A325" s="443" t="s">
        <v>44</v>
      </c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16"/>
      <c r="M325" s="16"/>
      <c r="N325" s="16"/>
      <c r="O325" s="16"/>
      <c r="P325" s="6"/>
    </row>
    <row r="326" spans="1:18" hidden="1">
      <c r="A326" s="411" t="s">
        <v>45</v>
      </c>
      <c r="B326" s="411"/>
      <c r="C326" s="411"/>
      <c r="D326" s="411"/>
      <c r="E326" s="411"/>
      <c r="F326" s="411"/>
      <c r="G326" s="411"/>
      <c r="H326" s="411"/>
      <c r="I326" s="41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85" t="s">
        <v>47</v>
      </c>
      <c r="C327" s="393"/>
      <c r="D327" s="393"/>
      <c r="E327" s="389" t="s">
        <v>48</v>
      </c>
      <c r="F327" s="389"/>
      <c r="G327" s="389"/>
      <c r="H327" s="389"/>
      <c r="I327" s="389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85">
        <v>2</v>
      </c>
      <c r="C328" s="393"/>
      <c r="D328" s="393"/>
      <c r="E328" s="389">
        <v>3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76" t="s">
        <v>49</v>
      </c>
      <c r="B329" s="385" t="s">
        <v>50</v>
      </c>
      <c r="C329" s="393"/>
      <c r="D329" s="393"/>
      <c r="E329" s="385" t="s">
        <v>51</v>
      </c>
      <c r="F329" s="385"/>
      <c r="G329" s="385"/>
      <c r="H329" s="385"/>
      <c r="I329" s="385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77"/>
      <c r="B330" s="385" t="s">
        <v>52</v>
      </c>
      <c r="C330" s="389"/>
      <c r="D330" s="389"/>
      <c r="E330" s="385" t="s">
        <v>53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77" t="s">
        <v>108</v>
      </c>
      <c r="B331" s="385" t="s">
        <v>54</v>
      </c>
      <c r="C331" s="393"/>
      <c r="D331" s="393"/>
      <c r="E331" s="389" t="s">
        <v>167</v>
      </c>
      <c r="F331" s="389"/>
      <c r="G331" s="389"/>
      <c r="H331" s="389"/>
      <c r="I331" s="389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78"/>
      <c r="B332" s="385" t="s">
        <v>56</v>
      </c>
      <c r="C332" s="389"/>
      <c r="D332" s="389"/>
      <c r="E332" s="389" t="s">
        <v>51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18" ht="45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9"/>
      <c r="D334" s="169"/>
      <c r="E334" s="169"/>
      <c r="F334" s="169"/>
      <c r="G334" s="169"/>
      <c r="H334" s="169"/>
      <c r="I334" s="169"/>
      <c r="J334" s="168"/>
      <c r="K334" s="168"/>
      <c r="L334" s="168"/>
      <c r="M334" s="168"/>
      <c r="N334" s="168"/>
      <c r="O334" s="168"/>
      <c r="P334" s="168"/>
    </row>
    <row r="335" spans="1:18" ht="40.5" customHeight="1">
      <c r="A335" s="438" t="s">
        <v>94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6"/>
      <c r="N335" s="6"/>
      <c r="O335" s="6"/>
      <c r="P335" s="6"/>
    </row>
    <row r="336" spans="1:18" s="37" customFormat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94"/>
      <c r="P336" s="94"/>
      <c r="Q336" s="94"/>
      <c r="R336" s="94"/>
    </row>
    <row r="337" spans="1:18" s="37" customForma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10"/>
      <c r="N337" s="440"/>
      <c r="O337" s="94"/>
      <c r="P337" s="94"/>
      <c r="Q337" s="94"/>
      <c r="R337" s="94"/>
    </row>
    <row r="338" spans="1:18" s="37" customFormat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94"/>
      <c r="P338" s="94"/>
      <c r="Q338" s="94"/>
      <c r="R338" s="94"/>
    </row>
    <row r="339" spans="1:18" s="37" customFormat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26" t="s">
        <v>116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108.75" customHeight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94"/>
      <c r="P341" s="94"/>
      <c r="Q341" s="94"/>
      <c r="R341" s="94"/>
    </row>
    <row r="342" spans="1:18" s="37" customFormat="1" ht="62.25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385" t="s">
        <v>443</v>
      </c>
      <c r="K342" s="385" t="s">
        <v>444</v>
      </c>
      <c r="L342" s="385" t="s">
        <v>445</v>
      </c>
      <c r="M342" s="389" t="s">
        <v>165</v>
      </c>
      <c r="N342" s="385" t="s">
        <v>166</v>
      </c>
      <c r="O342" s="94"/>
      <c r="P342" s="94"/>
      <c r="Q342" s="94"/>
      <c r="R342" s="94"/>
    </row>
    <row r="343" spans="1:18" s="37" customFormat="1" ht="75">
      <c r="A343" s="449"/>
      <c r="B343" s="235" t="s">
        <v>17</v>
      </c>
      <c r="C343" s="235" t="s">
        <v>18</v>
      </c>
      <c r="D343" s="235" t="s">
        <v>213</v>
      </c>
      <c r="E343" s="235" t="s">
        <v>20</v>
      </c>
      <c r="F343" s="235" t="s">
        <v>21</v>
      </c>
      <c r="G343" s="421"/>
      <c r="H343" s="93" t="s">
        <v>22</v>
      </c>
      <c r="I343" s="93" t="s">
        <v>23</v>
      </c>
      <c r="J343" s="376"/>
      <c r="K343" s="376"/>
      <c r="L343" s="408"/>
      <c r="M343" s="389"/>
      <c r="N343" s="385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50">
        <v>7</v>
      </c>
      <c r="H344" s="218">
        <v>8</v>
      </c>
      <c r="I344" s="254">
        <v>9</v>
      </c>
      <c r="J344" s="237">
        <v>10</v>
      </c>
      <c r="K344" s="237">
        <v>11</v>
      </c>
      <c r="L344" s="237">
        <v>12</v>
      </c>
      <c r="M344" s="256">
        <v>13</v>
      </c>
      <c r="N344" s="215">
        <v>14</v>
      </c>
      <c r="O344" s="94"/>
      <c r="P344" s="94"/>
      <c r="Q344" s="94"/>
      <c r="R344" s="94"/>
    </row>
    <row r="345" spans="1:18" s="37" customFormat="1" ht="37.5" hidden="1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63" hidden="1" customHeight="1">
      <c r="A346" s="487"/>
      <c r="B346" s="489"/>
      <c r="C346" s="489"/>
      <c r="D346" s="489"/>
      <c r="E346" s="489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10</v>
      </c>
      <c r="N346" s="217">
        <v>3</v>
      </c>
      <c r="O346" s="94"/>
      <c r="P346" s="94"/>
      <c r="Q346" s="94"/>
      <c r="R346" s="94"/>
    </row>
    <row r="347" spans="1:18" s="37" customFormat="1" ht="112.5" hidden="1">
      <c r="A347" s="488"/>
      <c r="B347" s="490"/>
      <c r="C347" s="490"/>
      <c r="D347" s="489"/>
      <c r="E347" s="489"/>
      <c r="F347" s="485"/>
      <c r="G347" s="301" t="s">
        <v>420</v>
      </c>
      <c r="H347" s="214" t="s">
        <v>421</v>
      </c>
      <c r="I347" s="220">
        <v>642</v>
      </c>
      <c r="J347" s="219">
        <v>0</v>
      </c>
      <c r="K347" s="219">
        <v>0</v>
      </c>
      <c r="L347" s="219">
        <v>0</v>
      </c>
      <c r="M347" s="219">
        <v>0</v>
      </c>
      <c r="N347" s="219">
        <v>0</v>
      </c>
      <c r="O347" s="94"/>
      <c r="P347" s="94"/>
      <c r="Q347" s="94"/>
      <c r="R347" s="94"/>
    </row>
    <row r="348" spans="1:18" s="37" customFormat="1" ht="37.5" hidden="1">
      <c r="A348" s="486" t="s">
        <v>239</v>
      </c>
      <c r="B348" s="485" t="s">
        <v>29</v>
      </c>
      <c r="C348" s="491" t="s">
        <v>29</v>
      </c>
      <c r="D348" s="434" t="s">
        <v>218</v>
      </c>
      <c r="E348" s="434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31">
        <v>100</v>
      </c>
      <c r="K348" s="331">
        <v>100</v>
      </c>
      <c r="L348" s="331">
        <v>100</v>
      </c>
      <c r="M348" s="327">
        <v>10</v>
      </c>
      <c r="N348" s="327">
        <v>10</v>
      </c>
      <c r="O348" s="277"/>
      <c r="P348" s="277"/>
      <c r="Q348" s="277"/>
      <c r="R348" s="277"/>
    </row>
    <row r="349" spans="1:18" s="37" customFormat="1" ht="63" hidden="1" customHeight="1">
      <c r="A349" s="487"/>
      <c r="B349" s="489"/>
      <c r="C349" s="492"/>
      <c r="D349" s="434"/>
      <c r="E349" s="434"/>
      <c r="F349" s="434"/>
      <c r="G349" s="270" t="s">
        <v>425</v>
      </c>
      <c r="H349" s="266" t="s">
        <v>113</v>
      </c>
      <c r="I349" s="266">
        <v>744</v>
      </c>
      <c r="J349" s="331">
        <v>30</v>
      </c>
      <c r="K349" s="331">
        <v>30</v>
      </c>
      <c r="L349" s="331">
        <v>30</v>
      </c>
      <c r="M349" s="327">
        <v>10</v>
      </c>
      <c r="N349" s="327">
        <v>3</v>
      </c>
      <c r="O349" s="277"/>
      <c r="P349" s="277"/>
      <c r="Q349" s="277"/>
      <c r="R349" s="277"/>
    </row>
    <row r="350" spans="1:18" s="37" customFormat="1" ht="112.5" hidden="1">
      <c r="A350" s="488"/>
      <c r="B350" s="490"/>
      <c r="C350" s="493"/>
      <c r="D350" s="434"/>
      <c r="E350" s="434"/>
      <c r="F350" s="434"/>
      <c r="G350" s="259" t="s">
        <v>420</v>
      </c>
      <c r="H350" s="270" t="s">
        <v>421</v>
      </c>
      <c r="I350" s="280">
        <v>642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7"/>
      <c r="P350" s="277"/>
      <c r="Q350" s="277"/>
      <c r="R350" s="277"/>
    </row>
    <row r="351" spans="1:18" s="37" customFormat="1" ht="37.5" hidden="1">
      <c r="A351" s="486" t="s">
        <v>240</v>
      </c>
      <c r="B351" s="485" t="s">
        <v>29</v>
      </c>
      <c r="C351" s="491" t="s">
        <v>29</v>
      </c>
      <c r="D351" s="434" t="s">
        <v>219</v>
      </c>
      <c r="E351" s="434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266">
        <v>100</v>
      </c>
      <c r="K351" s="266">
        <v>100</v>
      </c>
      <c r="L351" s="266">
        <v>100</v>
      </c>
      <c r="M351" s="275">
        <v>10</v>
      </c>
      <c r="N351" s="275">
        <v>10</v>
      </c>
      <c r="O351" s="277"/>
      <c r="P351" s="277"/>
      <c r="Q351" s="277"/>
      <c r="R351" s="277"/>
    </row>
    <row r="352" spans="1:18" s="37" customFormat="1" ht="63" hidden="1" customHeight="1">
      <c r="A352" s="487"/>
      <c r="B352" s="489"/>
      <c r="C352" s="492"/>
      <c r="D352" s="434"/>
      <c r="E352" s="434"/>
      <c r="F352" s="434"/>
      <c r="G352" s="270" t="s">
        <v>425</v>
      </c>
      <c r="H352" s="266" t="s">
        <v>113</v>
      </c>
      <c r="I352" s="266">
        <v>744</v>
      </c>
      <c r="J352" s="266">
        <v>30</v>
      </c>
      <c r="K352" s="266">
        <v>30</v>
      </c>
      <c r="L352" s="266">
        <v>30</v>
      </c>
      <c r="M352" s="275">
        <v>10</v>
      </c>
      <c r="N352" s="275">
        <v>3</v>
      </c>
      <c r="O352" s="277"/>
      <c r="P352" s="277"/>
      <c r="Q352" s="277"/>
      <c r="R352" s="277"/>
    </row>
    <row r="353" spans="1:18" s="37" customFormat="1" ht="112.5" hidden="1">
      <c r="A353" s="488"/>
      <c r="B353" s="490"/>
      <c r="C353" s="493"/>
      <c r="D353" s="434"/>
      <c r="E353" s="434"/>
      <c r="F353" s="434"/>
      <c r="G353" s="259" t="s">
        <v>420</v>
      </c>
      <c r="H353" s="270" t="s">
        <v>421</v>
      </c>
      <c r="I353" s="280">
        <v>642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7"/>
      <c r="P353" s="277"/>
      <c r="Q353" s="277"/>
      <c r="R353" s="277"/>
    </row>
    <row r="354" spans="1:18" s="37" customFormat="1" ht="37.5">
      <c r="A354" s="486" t="s">
        <v>241</v>
      </c>
      <c r="B354" s="485" t="s">
        <v>29</v>
      </c>
      <c r="C354" s="491" t="s">
        <v>29</v>
      </c>
      <c r="D354" s="434" t="s">
        <v>220</v>
      </c>
      <c r="E354" s="434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266">
        <v>100</v>
      </c>
      <c r="K354" s="266">
        <v>100</v>
      </c>
      <c r="L354" s="266">
        <v>100</v>
      </c>
      <c r="M354" s="275">
        <v>10</v>
      </c>
      <c r="N354" s="275">
        <v>10</v>
      </c>
      <c r="O354" s="277"/>
      <c r="P354" s="277"/>
      <c r="Q354" s="277"/>
      <c r="R354" s="277"/>
    </row>
    <row r="355" spans="1:18" s="37" customFormat="1" ht="63" customHeight="1">
      <c r="A355" s="487"/>
      <c r="B355" s="489"/>
      <c r="C355" s="492"/>
      <c r="D355" s="434"/>
      <c r="E355" s="434"/>
      <c r="F355" s="434"/>
      <c r="G355" s="270" t="s">
        <v>425</v>
      </c>
      <c r="H355" s="266" t="s">
        <v>113</v>
      </c>
      <c r="I355" s="266">
        <v>744</v>
      </c>
      <c r="J355" s="266">
        <v>30</v>
      </c>
      <c r="K355" s="266">
        <v>30</v>
      </c>
      <c r="L355" s="266">
        <v>30</v>
      </c>
      <c r="M355" s="275">
        <v>10</v>
      </c>
      <c r="N355" s="275">
        <v>3</v>
      </c>
      <c r="O355" s="277"/>
      <c r="P355" s="277"/>
      <c r="Q355" s="277"/>
      <c r="R355" s="277"/>
    </row>
    <row r="356" spans="1:18" s="37" customFormat="1" ht="112.5">
      <c r="A356" s="488"/>
      <c r="B356" s="490"/>
      <c r="C356" s="493"/>
      <c r="D356" s="434"/>
      <c r="E356" s="434"/>
      <c r="F356" s="434"/>
      <c r="G356" s="259" t="s">
        <v>420</v>
      </c>
      <c r="H356" s="270" t="s">
        <v>421</v>
      </c>
      <c r="I356" s="280">
        <v>642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7"/>
      <c r="P356" s="277"/>
      <c r="Q356" s="277"/>
      <c r="R356" s="277"/>
    </row>
    <row r="357" spans="1:18" s="37" customFormat="1" ht="37.5">
      <c r="A357" s="486" t="s">
        <v>242</v>
      </c>
      <c r="B357" s="485" t="s">
        <v>29</v>
      </c>
      <c r="C357" s="491" t="s">
        <v>29</v>
      </c>
      <c r="D357" s="434" t="s">
        <v>221</v>
      </c>
      <c r="E357" s="434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266">
        <v>100</v>
      </c>
      <c r="K357" s="266">
        <v>100</v>
      </c>
      <c r="L357" s="266">
        <v>100</v>
      </c>
      <c r="M357" s="275">
        <v>10</v>
      </c>
      <c r="N357" s="275">
        <v>10</v>
      </c>
      <c r="O357" s="277"/>
      <c r="P357" s="277"/>
      <c r="Q357" s="277"/>
      <c r="R357" s="277"/>
    </row>
    <row r="358" spans="1:18" s="37" customFormat="1" ht="63" customHeight="1">
      <c r="A358" s="487"/>
      <c r="B358" s="489"/>
      <c r="C358" s="492"/>
      <c r="D358" s="434"/>
      <c r="E358" s="434"/>
      <c r="F358" s="434"/>
      <c r="G358" s="270" t="s">
        <v>425</v>
      </c>
      <c r="H358" s="266" t="s">
        <v>113</v>
      </c>
      <c r="I358" s="266">
        <v>744</v>
      </c>
      <c r="J358" s="266">
        <v>30</v>
      </c>
      <c r="K358" s="266">
        <v>30</v>
      </c>
      <c r="L358" s="266">
        <v>30</v>
      </c>
      <c r="M358" s="275">
        <v>10</v>
      </c>
      <c r="N358" s="275">
        <v>3</v>
      </c>
      <c r="O358" s="277"/>
      <c r="P358" s="277"/>
      <c r="Q358" s="277"/>
      <c r="R358" s="277"/>
    </row>
    <row r="359" spans="1:18" s="37" customFormat="1" ht="112.5">
      <c r="A359" s="488"/>
      <c r="B359" s="490"/>
      <c r="C359" s="493"/>
      <c r="D359" s="434"/>
      <c r="E359" s="434"/>
      <c r="F359" s="434"/>
      <c r="G359" s="259" t="s">
        <v>420</v>
      </c>
      <c r="H359" s="270" t="s">
        <v>421</v>
      </c>
      <c r="I359" s="280">
        <v>642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7"/>
      <c r="P359" s="277"/>
      <c r="Q359" s="277"/>
      <c r="R359" s="277"/>
    </row>
    <row r="360" spans="1:18" s="37" customFormat="1" ht="37.5" hidden="1">
      <c r="A360" s="486" t="s">
        <v>243</v>
      </c>
      <c r="B360" s="485" t="s">
        <v>29</v>
      </c>
      <c r="C360" s="491" t="s">
        <v>29</v>
      </c>
      <c r="D360" s="434" t="s">
        <v>427</v>
      </c>
      <c r="E360" s="434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266">
        <v>100</v>
      </c>
      <c r="K360" s="266">
        <v>100</v>
      </c>
      <c r="L360" s="266">
        <v>100</v>
      </c>
      <c r="M360" s="275">
        <v>10</v>
      </c>
      <c r="N360" s="275">
        <v>10</v>
      </c>
      <c r="O360" s="277"/>
      <c r="P360" s="277"/>
      <c r="Q360" s="277"/>
      <c r="R360" s="277"/>
    </row>
    <row r="361" spans="1:18" s="37" customFormat="1" ht="63" hidden="1" customHeight="1">
      <c r="A361" s="487"/>
      <c r="B361" s="489"/>
      <c r="C361" s="492"/>
      <c r="D361" s="434"/>
      <c r="E361" s="434"/>
      <c r="F361" s="434"/>
      <c r="G361" s="270" t="s">
        <v>425</v>
      </c>
      <c r="H361" s="266" t="s">
        <v>113</v>
      </c>
      <c r="I361" s="266">
        <v>744</v>
      </c>
      <c r="J361" s="266">
        <v>30</v>
      </c>
      <c r="K361" s="266">
        <v>30</v>
      </c>
      <c r="L361" s="266">
        <v>30</v>
      </c>
      <c r="M361" s="275">
        <v>10</v>
      </c>
      <c r="N361" s="275">
        <v>3</v>
      </c>
      <c r="O361" s="277"/>
      <c r="P361" s="277"/>
      <c r="Q361" s="277"/>
      <c r="R361" s="277"/>
    </row>
    <row r="362" spans="1:18" s="37" customFormat="1" ht="112.5" hidden="1">
      <c r="A362" s="488"/>
      <c r="B362" s="490"/>
      <c r="C362" s="493"/>
      <c r="D362" s="434"/>
      <c r="E362" s="434"/>
      <c r="F362" s="434"/>
      <c r="G362" s="259" t="s">
        <v>420</v>
      </c>
      <c r="H362" s="270" t="s">
        <v>421</v>
      </c>
      <c r="I362" s="280">
        <v>642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7"/>
      <c r="P362" s="277"/>
      <c r="Q362" s="277"/>
      <c r="R362" s="277"/>
    </row>
    <row r="363" spans="1:18" s="37" customFormat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t="93" customHeight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94"/>
    </row>
    <row r="368" spans="1:18" s="37" customFormat="1" ht="45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376" t="s">
        <v>165</v>
      </c>
      <c r="Q368" s="385" t="s">
        <v>166</v>
      </c>
      <c r="R368" s="94"/>
    </row>
    <row r="369" spans="1:18" s="37" customFormat="1" ht="75">
      <c r="A369" s="421"/>
      <c r="B369" s="133" t="s">
        <v>17</v>
      </c>
      <c r="C369" s="133" t="s">
        <v>18</v>
      </c>
      <c r="D369" s="133" t="s">
        <v>213</v>
      </c>
      <c r="E369" s="133" t="s">
        <v>20</v>
      </c>
      <c r="F369" s="133" t="s">
        <v>21</v>
      </c>
      <c r="G369" s="421"/>
      <c r="H369" s="133" t="s">
        <v>28</v>
      </c>
      <c r="I369" s="133" t="s">
        <v>23</v>
      </c>
      <c r="J369" s="385"/>
      <c r="K369" s="385"/>
      <c r="L369" s="386"/>
      <c r="M369" s="385"/>
      <c r="N369" s="385"/>
      <c r="O369" s="386"/>
      <c r="P369" s="378"/>
      <c r="Q369" s="385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238</v>
      </c>
      <c r="B371" s="1" t="s">
        <v>29</v>
      </c>
      <c r="C371" s="1" t="s">
        <v>29</v>
      </c>
      <c r="D371" s="1" t="s">
        <v>214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45"/>
      <c r="K371" s="45">
        <f t="shared" ref="K371:K376" si="7">J371</f>
        <v>0</v>
      </c>
      <c r="L371" s="45">
        <f t="shared" ref="L371:L376" si="8">J371</f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34"/>
    </row>
    <row r="372" spans="1:18" s="37" customFormat="1" ht="56.25" hidden="1" customHeight="1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45"/>
      <c r="K372" s="45">
        <f>J372</f>
        <v>0</v>
      </c>
      <c r="L372" s="45">
        <f>J372</f>
        <v>0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9">J372*0.1</f>
        <v>0</v>
      </c>
      <c r="R372" s="94"/>
    </row>
    <row r="373" spans="1:18" s="37" customFormat="1" ht="56.25" hidden="1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/>
      <c r="K373" s="45"/>
      <c r="L373" s="45"/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9"/>
        <v>0</v>
      </c>
      <c r="R373" s="94"/>
    </row>
    <row r="374" spans="1:18" s="37" customFormat="1" ht="56.25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>
        <v>2333</v>
      </c>
      <c r="K374" s="45">
        <f t="shared" si="7"/>
        <v>2333</v>
      </c>
      <c r="L374" s="45">
        <f t="shared" si="8"/>
        <v>2333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9"/>
        <v>233</v>
      </c>
      <c r="R374" s="94"/>
    </row>
    <row r="375" spans="1:18" s="37" customFormat="1" ht="56.25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>
        <v>2540</v>
      </c>
      <c r="K375" s="45">
        <f>J375</f>
        <v>2540</v>
      </c>
      <c r="L375" s="45">
        <f>J375</f>
        <v>2540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9"/>
        <v>254</v>
      </c>
      <c r="R375" s="94"/>
    </row>
    <row r="376" spans="1:18" s="37" customFormat="1" ht="56.25" hidden="1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45"/>
      <c r="K376" s="45">
        <f t="shared" si="7"/>
        <v>0</v>
      </c>
      <c r="L376" s="45">
        <f t="shared" si="8"/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9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9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4873</v>
      </c>
      <c r="K378" s="48">
        <f>SUM(K371:K377)</f>
        <v>4873</v>
      </c>
      <c r="L378" s="48">
        <f>SUM(L371:L377)</f>
        <v>4873</v>
      </c>
      <c r="M378" s="1"/>
      <c r="N378" s="1"/>
      <c r="O378" s="1"/>
      <c r="P378" s="12">
        <v>10</v>
      </c>
      <c r="Q378" s="40">
        <f t="shared" si="9"/>
        <v>487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6"/>
    </row>
    <row r="381" spans="1:18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85">
        <v>5</v>
      </c>
      <c r="F383" s="393"/>
      <c r="G383" s="393"/>
      <c r="H383" s="393"/>
      <c r="I383" s="393"/>
      <c r="J383" s="393"/>
      <c r="K383" s="393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6"/>
      <c r="M384" s="6"/>
      <c r="N384" s="6"/>
      <c r="O384" s="6"/>
      <c r="P384" s="6"/>
    </row>
    <row r="385" spans="1:17">
      <c r="A385" s="411" t="s">
        <v>41</v>
      </c>
      <c r="B385" s="411"/>
      <c r="C385" s="411"/>
      <c r="D385" s="411"/>
      <c r="E385" s="411"/>
      <c r="F385" s="41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16"/>
      <c r="M386" s="16"/>
      <c r="N386" s="16"/>
      <c r="O386" s="16"/>
      <c r="P386" s="6"/>
    </row>
    <row r="387" spans="1:17" ht="153.75" customHeight="1">
      <c r="A387" s="442" t="s">
        <v>412</v>
      </c>
      <c r="B387" s="442"/>
      <c r="C387" s="442"/>
      <c r="D387" s="442"/>
      <c r="E387" s="442"/>
      <c r="F387" s="442"/>
      <c r="G387" s="442"/>
      <c r="H387" s="442"/>
      <c r="I387" s="442"/>
      <c r="J387" s="442"/>
      <c r="K387" s="442"/>
      <c r="L387" s="16"/>
      <c r="M387" s="16"/>
      <c r="N387" s="16"/>
      <c r="O387" s="16"/>
      <c r="P387" s="6"/>
    </row>
    <row r="388" spans="1:17" ht="16.5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16"/>
      <c r="M388" s="16"/>
      <c r="N388" s="16"/>
      <c r="O388" s="16"/>
      <c r="P388" s="6"/>
    </row>
    <row r="389" spans="1:17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6"/>
      <c r="K389" s="6"/>
      <c r="L389" s="6"/>
      <c r="M389" s="6"/>
      <c r="N389" s="6"/>
      <c r="O389" s="6"/>
      <c r="P389" s="6"/>
    </row>
    <row r="390" spans="1:17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6"/>
      <c r="N390" s="6"/>
      <c r="O390" s="6"/>
      <c r="P390" s="6"/>
    </row>
    <row r="391" spans="1:17">
      <c r="A391" s="383">
        <v>1</v>
      </c>
      <c r="B391" s="388"/>
      <c r="C391" s="388"/>
      <c r="D391" s="384"/>
      <c r="E391" s="383">
        <v>2</v>
      </c>
      <c r="F391" s="388"/>
      <c r="G391" s="384"/>
      <c r="H391" s="412">
        <v>3</v>
      </c>
      <c r="I391" s="413"/>
      <c r="J391" s="413"/>
      <c r="K391" s="413"/>
      <c r="L391" s="414"/>
    </row>
    <row r="392" spans="1:17" ht="57.75" customHeight="1">
      <c r="A392" s="390" t="s">
        <v>380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17" ht="63.75" customHeight="1">
      <c r="A393" s="390" t="s">
        <v>380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17" ht="57.75" customHeight="1">
      <c r="A394" s="390" t="s">
        <v>380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17" ht="45" customHeight="1">
      <c r="A395" s="390" t="s">
        <v>381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17" s="37" customFormat="1">
      <c r="A396" s="424" t="s">
        <v>406</v>
      </c>
      <c r="B396" s="425"/>
      <c r="C396" s="425"/>
      <c r="D396" s="425"/>
      <c r="E396" s="425"/>
      <c r="F396" s="425"/>
      <c r="G396" s="425"/>
      <c r="H396" s="425"/>
      <c r="I396" s="425"/>
      <c r="J396" s="425"/>
      <c r="K396" s="425"/>
      <c r="L396" s="425"/>
      <c r="M396" s="425"/>
      <c r="N396" s="425"/>
      <c r="O396" s="425"/>
      <c r="P396" s="9"/>
      <c r="Q396" s="114"/>
    </row>
    <row r="397" spans="1:17" s="37" customFormat="1">
      <c r="A397" s="209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24" t="s">
        <v>259</v>
      </c>
      <c r="B398" s="424"/>
      <c r="C398" s="424"/>
      <c r="D398" s="424"/>
      <c r="E398" s="424"/>
      <c r="F398" s="424"/>
      <c r="G398" s="424"/>
      <c r="H398" s="424"/>
      <c r="I398" s="424"/>
      <c r="J398" s="424"/>
      <c r="K398" s="424"/>
      <c r="L398" s="424"/>
      <c r="M398" s="409" t="s">
        <v>179</v>
      </c>
      <c r="N398" s="389" t="s">
        <v>21</v>
      </c>
      <c r="O398" s="6"/>
      <c r="P398" s="6"/>
    </row>
    <row r="399" spans="1:17">
      <c r="A399" s="411" t="s">
        <v>260</v>
      </c>
      <c r="B399" s="411"/>
      <c r="C399" s="411"/>
      <c r="D399" s="411"/>
      <c r="E399" s="411"/>
      <c r="F399" s="411"/>
      <c r="G399" s="411"/>
      <c r="H399" s="411"/>
      <c r="I399" s="411"/>
      <c r="J399" s="411"/>
      <c r="K399" s="411"/>
      <c r="L399" s="411"/>
      <c r="M399" s="410"/>
      <c r="N399" s="389"/>
      <c r="O399" s="6"/>
      <c r="P399" s="6"/>
    </row>
    <row r="400" spans="1:17" ht="20.25" customHeight="1">
      <c r="A400" s="6" t="s">
        <v>261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10"/>
      <c r="N400" s="389"/>
      <c r="O400" s="6"/>
      <c r="P400" s="6"/>
    </row>
    <row r="401" spans="1:31">
      <c r="A401" s="411" t="s">
        <v>257</v>
      </c>
      <c r="B401" s="411"/>
      <c r="C401" s="411"/>
      <c r="D401" s="411"/>
      <c r="E401" s="411"/>
      <c r="F401" s="411"/>
      <c r="G401" s="411"/>
      <c r="H401" s="411"/>
      <c r="I401" s="411"/>
      <c r="J401" s="411"/>
      <c r="K401" s="411"/>
      <c r="L401" s="411"/>
      <c r="M401" s="6"/>
      <c r="N401" s="9"/>
      <c r="O401" s="6"/>
      <c r="P401" s="6"/>
    </row>
    <row r="402" spans="1:31">
      <c r="A402" s="423" t="s">
        <v>258</v>
      </c>
      <c r="B402" s="423"/>
      <c r="C402" s="423"/>
      <c r="D402" s="423"/>
      <c r="E402" s="423"/>
      <c r="F402" s="423"/>
      <c r="G402" s="423"/>
      <c r="H402" s="423"/>
      <c r="I402" s="423"/>
      <c r="J402" s="423"/>
      <c r="K402" s="357"/>
      <c r="L402" s="357"/>
      <c r="M402" s="357"/>
      <c r="N402" s="362"/>
      <c r="O402" s="357"/>
      <c r="P402" s="357"/>
    </row>
    <row r="403" spans="1:31" s="37" customFormat="1" ht="96" customHeight="1">
      <c r="A403" s="387" t="s">
        <v>252</v>
      </c>
      <c r="B403" s="387" t="s">
        <v>246</v>
      </c>
      <c r="C403" s="387"/>
      <c r="D403" s="387"/>
      <c r="E403" s="387" t="s">
        <v>247</v>
      </c>
      <c r="F403" s="387"/>
      <c r="G403" s="387" t="s">
        <v>248</v>
      </c>
      <c r="H403" s="387"/>
      <c r="I403" s="387"/>
      <c r="J403" s="387" t="s">
        <v>249</v>
      </c>
      <c r="K403" s="387"/>
      <c r="L403" s="387"/>
      <c r="M403" s="387" t="s">
        <v>253</v>
      </c>
      <c r="N403" s="387"/>
      <c r="O403" s="362"/>
      <c r="P403" s="114"/>
    </row>
    <row r="404" spans="1:31" s="37" customFormat="1" ht="87.75" customHeight="1">
      <c r="A404" s="387"/>
      <c r="B404" s="447" t="s">
        <v>255</v>
      </c>
      <c r="C404" s="447" t="s">
        <v>255</v>
      </c>
      <c r="D404" s="447" t="s">
        <v>255</v>
      </c>
      <c r="E404" s="447" t="s">
        <v>255</v>
      </c>
      <c r="F404" s="447" t="s">
        <v>255</v>
      </c>
      <c r="G404" s="387" t="s">
        <v>254</v>
      </c>
      <c r="H404" s="387" t="s">
        <v>250</v>
      </c>
      <c r="I404" s="387"/>
      <c r="J404" s="482" t="s">
        <v>443</v>
      </c>
      <c r="K404" s="482" t="s">
        <v>444</v>
      </c>
      <c r="L404" s="482" t="s">
        <v>445</v>
      </c>
      <c r="M404" s="387" t="s">
        <v>165</v>
      </c>
      <c r="N404" s="387" t="s">
        <v>166</v>
      </c>
      <c r="O404" s="362"/>
      <c r="P404" s="114"/>
    </row>
    <row r="405" spans="1:31" s="37" customFormat="1" ht="58.5" customHeight="1">
      <c r="A405" s="387"/>
      <c r="B405" s="448"/>
      <c r="C405" s="448"/>
      <c r="D405" s="448"/>
      <c r="E405" s="448"/>
      <c r="F405" s="448"/>
      <c r="G405" s="387"/>
      <c r="H405" s="358" t="s">
        <v>22</v>
      </c>
      <c r="I405" s="367" t="s">
        <v>256</v>
      </c>
      <c r="J405" s="482"/>
      <c r="K405" s="387"/>
      <c r="L405" s="387"/>
      <c r="M405" s="387"/>
      <c r="N405" s="387"/>
      <c r="O405" s="362"/>
      <c r="P405" s="114"/>
    </row>
    <row r="406" spans="1:31" s="37" customFormat="1">
      <c r="A406" s="358">
        <v>1</v>
      </c>
      <c r="B406" s="358">
        <v>2</v>
      </c>
      <c r="C406" s="358">
        <v>3</v>
      </c>
      <c r="D406" s="358">
        <v>4</v>
      </c>
      <c r="E406" s="358">
        <v>5</v>
      </c>
      <c r="F406" s="358">
        <v>6</v>
      </c>
      <c r="G406" s="358">
        <v>7</v>
      </c>
      <c r="H406" s="358">
        <v>8</v>
      </c>
      <c r="I406" s="358">
        <v>9</v>
      </c>
      <c r="J406" s="358">
        <v>10</v>
      </c>
      <c r="K406" s="358">
        <v>11</v>
      </c>
      <c r="L406" s="358">
        <v>12</v>
      </c>
      <c r="M406" s="358">
        <v>13</v>
      </c>
      <c r="N406" s="358">
        <v>14</v>
      </c>
      <c r="O406" s="362"/>
      <c r="P406" s="114"/>
    </row>
    <row r="407" spans="1:31" s="37" customFormat="1">
      <c r="A407" s="387" t="s">
        <v>21</v>
      </c>
      <c r="B407" s="387" t="s">
        <v>21</v>
      </c>
      <c r="C407" s="387" t="s">
        <v>21</v>
      </c>
      <c r="D407" s="387" t="s">
        <v>21</v>
      </c>
      <c r="E407" s="387" t="s">
        <v>21</v>
      </c>
      <c r="F407" s="387" t="s">
        <v>21</v>
      </c>
      <c r="G407" s="358" t="s">
        <v>21</v>
      </c>
      <c r="H407" s="358" t="s">
        <v>21</v>
      </c>
      <c r="I407" s="358" t="s">
        <v>21</v>
      </c>
      <c r="J407" s="358" t="s">
        <v>21</v>
      </c>
      <c r="K407" s="358" t="s">
        <v>21</v>
      </c>
      <c r="L407" s="358" t="s">
        <v>21</v>
      </c>
      <c r="M407" s="358" t="s">
        <v>21</v>
      </c>
      <c r="N407" s="358" t="s">
        <v>21</v>
      </c>
      <c r="O407" s="362"/>
      <c r="P407" s="114"/>
    </row>
    <row r="408" spans="1:31" s="37" customFormat="1">
      <c r="A408" s="387"/>
      <c r="B408" s="387"/>
      <c r="C408" s="387"/>
      <c r="D408" s="387"/>
      <c r="E408" s="387"/>
      <c r="F408" s="387"/>
      <c r="G408" s="358" t="s">
        <v>21</v>
      </c>
      <c r="H408" s="358" t="s">
        <v>21</v>
      </c>
      <c r="I408" s="358" t="s">
        <v>21</v>
      </c>
      <c r="J408" s="358" t="s">
        <v>21</v>
      </c>
      <c r="K408" s="358" t="s">
        <v>21</v>
      </c>
      <c r="L408" s="358" t="s">
        <v>21</v>
      </c>
      <c r="M408" s="358" t="s">
        <v>21</v>
      </c>
      <c r="N408" s="358" t="s">
        <v>21</v>
      </c>
      <c r="O408" s="362"/>
      <c r="P408" s="114"/>
    </row>
    <row r="409" spans="1:31" s="37" customFormat="1">
      <c r="A409" s="371"/>
      <c r="B409" s="371"/>
      <c r="C409" s="371"/>
      <c r="D409" s="371"/>
      <c r="E409" s="371"/>
      <c r="F409" s="371"/>
      <c r="G409" s="371"/>
      <c r="H409" s="371"/>
      <c r="I409" s="371"/>
      <c r="J409" s="371"/>
      <c r="K409" s="371"/>
      <c r="L409" s="371"/>
      <c r="M409" s="371"/>
      <c r="N409" s="371"/>
      <c r="O409" s="362"/>
      <c r="P409" s="114"/>
    </row>
    <row r="410" spans="1:31" s="37" customFormat="1">
      <c r="A410" s="423" t="s">
        <v>472</v>
      </c>
      <c r="B410" s="423"/>
      <c r="C410" s="423"/>
      <c r="D410" s="423"/>
      <c r="E410" s="423"/>
      <c r="F410" s="423"/>
      <c r="G410" s="423"/>
      <c r="H410" s="423"/>
      <c r="I410" s="423"/>
      <c r="J410" s="423"/>
      <c r="K410" s="119"/>
      <c r="L410" s="119"/>
      <c r="M410" s="120"/>
      <c r="N410" s="120"/>
      <c r="O410" s="120"/>
      <c r="P410" s="362"/>
      <c r="Q410" s="114"/>
    </row>
    <row r="411" spans="1:31" s="37" customFormat="1" ht="95.25" customHeight="1">
      <c r="A411" s="397" t="s">
        <v>252</v>
      </c>
      <c r="B411" s="387" t="s">
        <v>246</v>
      </c>
      <c r="C411" s="387"/>
      <c r="D411" s="387"/>
      <c r="E411" s="387" t="s">
        <v>247</v>
      </c>
      <c r="F411" s="387"/>
      <c r="G411" s="387" t="s">
        <v>251</v>
      </c>
      <c r="H411" s="387"/>
      <c r="I411" s="387"/>
      <c r="J411" s="405" t="s">
        <v>429</v>
      </c>
      <c r="K411" s="406"/>
      <c r="L411" s="407"/>
      <c r="M411" s="398" t="s">
        <v>262</v>
      </c>
      <c r="N411" s="399"/>
      <c r="O411" s="400"/>
      <c r="P411" s="387" t="s">
        <v>430</v>
      </c>
      <c r="Q411" s="387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482" t="s">
        <v>443</v>
      </c>
      <c r="K412" s="482" t="s">
        <v>444</v>
      </c>
      <c r="L412" s="482" t="s">
        <v>445</v>
      </c>
      <c r="M412" s="482" t="s">
        <v>443</v>
      </c>
      <c r="N412" s="482" t="s">
        <v>444</v>
      </c>
      <c r="O412" s="482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359" t="s">
        <v>256</v>
      </c>
      <c r="J413" s="482"/>
      <c r="K413" s="387"/>
      <c r="L413" s="387"/>
      <c r="M413" s="482"/>
      <c r="N413" s="387"/>
      <c r="O413" s="387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6">
        <v>1</v>
      </c>
      <c r="B414" s="366">
        <v>2</v>
      </c>
      <c r="C414" s="366">
        <v>3</v>
      </c>
      <c r="D414" s="369">
        <v>4</v>
      </c>
      <c r="E414" s="366">
        <v>5</v>
      </c>
      <c r="F414" s="366">
        <v>6</v>
      </c>
      <c r="G414" s="370">
        <v>7</v>
      </c>
      <c r="H414" s="366">
        <v>8</v>
      </c>
      <c r="I414" s="366">
        <v>9</v>
      </c>
      <c r="J414" s="358">
        <v>10</v>
      </c>
      <c r="K414" s="366">
        <v>11</v>
      </c>
      <c r="L414" s="366">
        <v>12</v>
      </c>
      <c r="M414" s="366">
        <v>13</v>
      </c>
      <c r="N414" s="366">
        <v>14</v>
      </c>
      <c r="O414" s="366">
        <v>15</v>
      </c>
      <c r="P414" s="366">
        <v>16</v>
      </c>
      <c r="Q414" s="366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366" t="s">
        <v>21</v>
      </c>
      <c r="H415" s="366" t="s">
        <v>21</v>
      </c>
      <c r="I415" s="366" t="s">
        <v>21</v>
      </c>
      <c r="J415" s="358" t="s">
        <v>21</v>
      </c>
      <c r="K415" s="366" t="s">
        <v>21</v>
      </c>
      <c r="L415" s="366" t="s">
        <v>21</v>
      </c>
      <c r="M415" s="366" t="s">
        <v>21</v>
      </c>
      <c r="N415" s="366" t="s">
        <v>21</v>
      </c>
      <c r="O415" s="366" t="s">
        <v>21</v>
      </c>
      <c r="P415" s="366" t="s">
        <v>21</v>
      </c>
      <c r="Q415" s="366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366" t="s">
        <v>21</v>
      </c>
      <c r="H416" s="366" t="s">
        <v>21</v>
      </c>
      <c r="I416" s="366" t="s">
        <v>21</v>
      </c>
      <c r="J416" s="358" t="s">
        <v>21</v>
      </c>
      <c r="K416" s="366" t="s">
        <v>21</v>
      </c>
      <c r="L416" s="366" t="s">
        <v>21</v>
      </c>
      <c r="M416" s="366" t="s">
        <v>21</v>
      </c>
      <c r="N416" s="366" t="s">
        <v>21</v>
      </c>
      <c r="O416" s="366" t="s">
        <v>21</v>
      </c>
      <c r="P416" s="366" t="s">
        <v>21</v>
      </c>
      <c r="Q416" s="366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8"/>
      <c r="B417" s="368"/>
      <c r="C417" s="368"/>
      <c r="D417" s="81"/>
      <c r="E417" s="368"/>
      <c r="F417" s="368"/>
      <c r="G417" s="82"/>
      <c r="H417" s="368"/>
      <c r="I417" s="368"/>
      <c r="J417" s="371"/>
      <c r="K417" s="368"/>
      <c r="L417" s="368"/>
      <c r="M417" s="368"/>
      <c r="N417" s="368"/>
      <c r="O417" s="368"/>
      <c r="P417" s="368"/>
      <c r="Q417" s="368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22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24" t="s">
        <v>245</v>
      </c>
      <c r="B419" s="424"/>
      <c r="C419" s="424"/>
      <c r="D419" s="424"/>
      <c r="E419" s="424"/>
      <c r="F419" s="424"/>
      <c r="G419" s="424"/>
      <c r="H419" s="424"/>
      <c r="I419" s="424"/>
      <c r="J419" s="424"/>
      <c r="K419" s="424"/>
      <c r="L419" s="424"/>
      <c r="M419" s="424"/>
      <c r="N419" s="424"/>
      <c r="O419" s="424"/>
      <c r="P419" s="6"/>
    </row>
    <row r="420" spans="1:3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6"/>
    </row>
    <row r="421" spans="1:3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>
      <c r="A425" s="422" t="s">
        <v>75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6"/>
      <c r="N427" s="6"/>
      <c r="O427" s="6"/>
      <c r="P427" s="6"/>
    </row>
    <row r="428" spans="1:31" ht="18.75" customHeight="1">
      <c r="A428" s="415" t="s">
        <v>78</v>
      </c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6"/>
    </row>
    <row r="429" spans="1:31" ht="60.75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  <c r="P429" s="6"/>
    </row>
    <row r="430" spans="1:31" ht="60.75" customHeight="1">
      <c r="A430" s="415" t="s">
        <v>122</v>
      </c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6"/>
    </row>
    <row r="432" spans="1:31" ht="18.75" customHeight="1">
      <c r="A432" s="10" t="s">
        <v>80</v>
      </c>
      <c r="B432" s="383" t="s">
        <v>81</v>
      </c>
      <c r="C432" s="388"/>
      <c r="D432" s="384"/>
      <c r="E432" s="502" t="s">
        <v>82</v>
      </c>
      <c r="F432" s="503"/>
      <c r="G432" s="503"/>
      <c r="H432" s="503"/>
      <c r="I432" s="503"/>
      <c r="J432" s="503"/>
      <c r="K432" s="503"/>
      <c r="L432" s="504"/>
      <c r="M432" s="6"/>
      <c r="N432" s="6"/>
      <c r="O432" s="6"/>
      <c r="P432" s="6"/>
    </row>
    <row r="433" spans="1:16">
      <c r="A433" s="10">
        <v>1</v>
      </c>
      <c r="B433" s="383">
        <v>2</v>
      </c>
      <c r="C433" s="388"/>
      <c r="D433" s="384"/>
      <c r="E433" s="412">
        <v>3</v>
      </c>
      <c r="F433" s="413"/>
      <c r="G433" s="413"/>
      <c r="H433" s="413"/>
      <c r="I433" s="413"/>
      <c r="J433" s="413"/>
      <c r="K433" s="413"/>
      <c r="L433" s="414"/>
      <c r="M433" s="6"/>
      <c r="N433" s="6"/>
      <c r="O433" s="6"/>
      <c r="P433" s="6"/>
    </row>
    <row r="434" spans="1:16" ht="40.5" customHeight="1">
      <c r="A434" s="10" t="s">
        <v>83</v>
      </c>
      <c r="B434" s="383" t="s">
        <v>228</v>
      </c>
      <c r="C434" s="388"/>
      <c r="D434" s="384"/>
      <c r="E434" s="412" t="s">
        <v>84</v>
      </c>
      <c r="F434" s="413"/>
      <c r="G434" s="413"/>
      <c r="H434" s="413"/>
      <c r="I434" s="413"/>
      <c r="J434" s="413"/>
      <c r="K434" s="413"/>
      <c r="L434" s="414"/>
      <c r="M434" s="6"/>
      <c r="N434" s="6"/>
      <c r="O434" s="6"/>
      <c r="P434" s="6"/>
    </row>
    <row r="435" spans="1:16" ht="42.75" customHeight="1">
      <c r="A435" s="10" t="s">
        <v>85</v>
      </c>
      <c r="B435" s="383" t="s">
        <v>86</v>
      </c>
      <c r="C435" s="388"/>
      <c r="D435" s="384"/>
      <c r="E435" s="412" t="s">
        <v>84</v>
      </c>
      <c r="F435" s="413"/>
      <c r="G435" s="413"/>
      <c r="H435" s="413"/>
      <c r="I435" s="413"/>
      <c r="J435" s="413"/>
      <c r="K435" s="413"/>
      <c r="L435" s="414"/>
      <c r="M435" s="6"/>
      <c r="N435" s="6"/>
      <c r="O435" s="6"/>
      <c r="P435" s="6"/>
    </row>
    <row r="436" spans="1:16" ht="42" customHeight="1">
      <c r="A436" s="10" t="s">
        <v>87</v>
      </c>
      <c r="B436" s="383" t="s">
        <v>199</v>
      </c>
      <c r="C436" s="388"/>
      <c r="D436" s="384"/>
      <c r="E436" s="412" t="s">
        <v>84</v>
      </c>
      <c r="F436" s="413"/>
      <c r="G436" s="413"/>
      <c r="H436" s="413"/>
      <c r="I436" s="413"/>
      <c r="J436" s="413"/>
      <c r="K436" s="413"/>
      <c r="L436" s="414"/>
      <c r="M436" s="6"/>
      <c r="N436" s="6"/>
      <c r="O436" s="6"/>
      <c r="P436" s="6"/>
    </row>
    <row r="437" spans="1:16">
      <c r="A437" s="411" t="s">
        <v>88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>
      <c r="A438" s="411" t="s">
        <v>89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6"/>
    </row>
    <row r="440" spans="1:16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21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 ht="62.2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6"/>
    </row>
    <row r="443" spans="1:16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8" t="s">
        <v>304</v>
      </c>
      <c r="B446" s="6"/>
      <c r="C446" s="6"/>
      <c r="D446" s="6"/>
      <c r="E446" s="6"/>
      <c r="F446" s="6"/>
      <c r="G446" s="6"/>
      <c r="H446" s="6"/>
      <c r="I446" s="6"/>
      <c r="J446" s="6"/>
      <c r="K446" s="268" t="s">
        <v>428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6" spans="10:15">
      <c r="J536" s="385" t="s">
        <v>324</v>
      </c>
      <c r="K536" s="385" t="s">
        <v>325</v>
      </c>
      <c r="L536" s="385" t="s">
        <v>326</v>
      </c>
    </row>
    <row r="537" spans="10:15">
      <c r="J537" s="385"/>
      <c r="K537" s="385"/>
      <c r="L537" s="386"/>
    </row>
    <row r="544" spans="10:15">
      <c r="J544" s="385" t="s">
        <v>324</v>
      </c>
      <c r="K544" s="385" t="s">
        <v>325</v>
      </c>
      <c r="L544" s="385" t="s">
        <v>326</v>
      </c>
      <c r="M544" s="385" t="s">
        <v>324</v>
      </c>
      <c r="N544" s="385" t="s">
        <v>325</v>
      </c>
      <c r="O544" s="385" t="s">
        <v>326</v>
      </c>
    </row>
    <row r="545" spans="10:15">
      <c r="J545" s="385"/>
      <c r="K545" s="385"/>
      <c r="L545" s="386"/>
      <c r="M545" s="385"/>
      <c r="N545" s="385"/>
      <c r="O545" s="386"/>
    </row>
  </sheetData>
  <mergeCells count="666"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184:A187"/>
    <mergeCell ref="B184:B187"/>
    <mergeCell ref="C184:C187"/>
    <mergeCell ref="D184:D187"/>
    <mergeCell ref="E184:E187"/>
    <mergeCell ref="F184:F187"/>
    <mergeCell ref="A345:A347"/>
    <mergeCell ref="B345:B347"/>
    <mergeCell ref="C345:C347"/>
    <mergeCell ref="D345:D347"/>
    <mergeCell ref="E345:E347"/>
    <mergeCell ref="A244:A245"/>
    <mergeCell ref="B244:B245"/>
    <mergeCell ref="C244:C245"/>
    <mergeCell ref="D244:D245"/>
    <mergeCell ref="A246:O246"/>
    <mergeCell ref="M241:M242"/>
    <mergeCell ref="N241:N242"/>
    <mergeCell ref="E244:E245"/>
    <mergeCell ref="F244:F245"/>
    <mergeCell ref="B240:D241"/>
    <mergeCell ref="E240:F241"/>
    <mergeCell ref="G240:I240"/>
    <mergeCell ref="J240:L240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20:A123"/>
    <mergeCell ref="B120:B123"/>
    <mergeCell ref="C120:C123"/>
    <mergeCell ref="D120:D123"/>
    <mergeCell ref="E120:E123"/>
    <mergeCell ref="F120:F123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04:A107"/>
    <mergeCell ref="B104:B107"/>
    <mergeCell ref="C104:C107"/>
    <mergeCell ref="D104:D107"/>
    <mergeCell ref="E104:E107"/>
    <mergeCell ref="A108:A111"/>
    <mergeCell ref="B108:B111"/>
    <mergeCell ref="C108:C111"/>
    <mergeCell ref="D108:D111"/>
    <mergeCell ref="E108:E111"/>
    <mergeCell ref="O544:O545"/>
    <mergeCell ref="M235:M237"/>
    <mergeCell ref="M249:M250"/>
    <mergeCell ref="N249:N250"/>
    <mergeCell ref="B269:D269"/>
    <mergeCell ref="G241:G242"/>
    <mergeCell ref="J536:J537"/>
    <mergeCell ref="K536:K537"/>
    <mergeCell ref="L536:L537"/>
    <mergeCell ref="J544:J545"/>
    <mergeCell ref="K544:K545"/>
    <mergeCell ref="L544:L545"/>
    <mergeCell ref="M544:M545"/>
    <mergeCell ref="N544:N545"/>
    <mergeCell ref="A260:K260"/>
    <mergeCell ref="A240:A242"/>
    <mergeCell ref="M289:O289"/>
    <mergeCell ref="G290:G291"/>
    <mergeCell ref="H290:I290"/>
    <mergeCell ref="M290:M291"/>
    <mergeCell ref="E261:K261"/>
    <mergeCell ref="E262:K262"/>
    <mergeCell ref="E263:K263"/>
    <mergeCell ref="A264:F264"/>
    <mergeCell ref="A156:I156"/>
    <mergeCell ref="E223:K223"/>
    <mergeCell ref="A224:F224"/>
    <mergeCell ref="H157:L157"/>
    <mergeCell ref="G168:I168"/>
    <mergeCell ref="J168:L168"/>
    <mergeCell ref="A160:D160"/>
    <mergeCell ref="A164:L164"/>
    <mergeCell ref="A166:L166"/>
    <mergeCell ref="A158:D158"/>
    <mergeCell ref="E158:G158"/>
    <mergeCell ref="A163:L163"/>
    <mergeCell ref="A157:D157"/>
    <mergeCell ref="E157:G157"/>
    <mergeCell ref="H158:L158"/>
    <mergeCell ref="H162:L162"/>
    <mergeCell ref="A159:D159"/>
    <mergeCell ref="A172:A175"/>
    <mergeCell ref="B172:B175"/>
    <mergeCell ref="C172:C175"/>
    <mergeCell ref="D172:D175"/>
    <mergeCell ref="E172:E175"/>
    <mergeCell ref="A176:A179"/>
    <mergeCell ref="B176:B179"/>
    <mergeCell ref="A44:A47"/>
    <mergeCell ref="B44:B47"/>
    <mergeCell ref="C44:C47"/>
    <mergeCell ref="D44:D47"/>
    <mergeCell ref="E44:E47"/>
    <mergeCell ref="G65:G66"/>
    <mergeCell ref="G64:I64"/>
    <mergeCell ref="A62:O62"/>
    <mergeCell ref="A63:J63"/>
    <mergeCell ref="A64:A66"/>
    <mergeCell ref="B64:D65"/>
    <mergeCell ref="E64:F65"/>
    <mergeCell ref="L65:L66"/>
    <mergeCell ref="H65:I65"/>
    <mergeCell ref="J65:J66"/>
    <mergeCell ref="J64:L64"/>
    <mergeCell ref="K65:K66"/>
    <mergeCell ref="F44:F47"/>
    <mergeCell ref="A48:A51"/>
    <mergeCell ref="B48:B51"/>
    <mergeCell ref="C48:C51"/>
    <mergeCell ref="D48:D51"/>
    <mergeCell ref="E48:E51"/>
    <mergeCell ref="F48:F51"/>
    <mergeCell ref="M100:N100"/>
    <mergeCell ref="M101:M102"/>
    <mergeCell ref="N134:N135"/>
    <mergeCell ref="G133:I133"/>
    <mergeCell ref="J133:L133"/>
    <mergeCell ref="A95:L95"/>
    <mergeCell ref="A131:O131"/>
    <mergeCell ref="M133:O133"/>
    <mergeCell ref="A152:F152"/>
    <mergeCell ref="E100:F101"/>
    <mergeCell ref="G100:I100"/>
    <mergeCell ref="E133:F134"/>
    <mergeCell ref="J100:L100"/>
    <mergeCell ref="G101:G102"/>
    <mergeCell ref="H101:I101"/>
    <mergeCell ref="A146:O146"/>
    <mergeCell ref="A147:O147"/>
    <mergeCell ref="A148:K148"/>
    <mergeCell ref="E149:K149"/>
    <mergeCell ref="E150:K150"/>
    <mergeCell ref="O134:O135"/>
    <mergeCell ref="G134:G135"/>
    <mergeCell ref="H134:I134"/>
    <mergeCell ref="E151:K151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N22:O22"/>
    <mergeCell ref="A23:J23"/>
    <mergeCell ref="K23:M23"/>
    <mergeCell ref="N23:O23"/>
    <mergeCell ref="A24:J24"/>
    <mergeCell ref="K24:M24"/>
    <mergeCell ref="N24:O24"/>
    <mergeCell ref="M35:M37"/>
    <mergeCell ref="N35:N37"/>
    <mergeCell ref="A36:L36"/>
    <mergeCell ref="A27:J27"/>
    <mergeCell ref="K27:M27"/>
    <mergeCell ref="N27:O27"/>
    <mergeCell ref="N28:O28"/>
    <mergeCell ref="K29:M29"/>
    <mergeCell ref="N29:O29"/>
    <mergeCell ref="K30:M30"/>
    <mergeCell ref="N30:O30"/>
    <mergeCell ref="A31:J31"/>
    <mergeCell ref="K28:M28"/>
    <mergeCell ref="A32:J32"/>
    <mergeCell ref="A33:J33"/>
    <mergeCell ref="A34:O34"/>
    <mergeCell ref="A35:L35"/>
    <mergeCell ref="B40:D41"/>
    <mergeCell ref="E40:F41"/>
    <mergeCell ref="K41:K42"/>
    <mergeCell ref="L41:L42"/>
    <mergeCell ref="M40:N40"/>
    <mergeCell ref="M41:M42"/>
    <mergeCell ref="N41:N42"/>
    <mergeCell ref="A28:J28"/>
    <mergeCell ref="E391:G391"/>
    <mergeCell ref="G40:I40"/>
    <mergeCell ref="J40:L40"/>
    <mergeCell ref="G41:G42"/>
    <mergeCell ref="H41:I41"/>
    <mergeCell ref="J41:J42"/>
    <mergeCell ref="A38:L38"/>
    <mergeCell ref="A39:J39"/>
    <mergeCell ref="A40:A42"/>
    <mergeCell ref="A83:F83"/>
    <mergeCell ref="A84:K84"/>
    <mergeCell ref="A85:K85"/>
    <mergeCell ref="E81:K81"/>
    <mergeCell ref="A77:O77"/>
    <mergeCell ref="E82:K82"/>
    <mergeCell ref="A86:K86"/>
    <mergeCell ref="K101:K102"/>
    <mergeCell ref="L101:L102"/>
    <mergeCell ref="A96:L96"/>
    <mergeCell ref="A98:L98"/>
    <mergeCell ref="A99:J99"/>
    <mergeCell ref="E390:G390"/>
    <mergeCell ref="A387:K387"/>
    <mergeCell ref="A388:K388"/>
    <mergeCell ref="E367:F368"/>
    <mergeCell ref="G367:I367"/>
    <mergeCell ref="B204:D205"/>
    <mergeCell ref="E204:F205"/>
    <mergeCell ref="G204:I204"/>
    <mergeCell ref="J204:L204"/>
    <mergeCell ref="G205:G206"/>
    <mergeCell ref="K169:K170"/>
    <mergeCell ref="L169:L170"/>
    <mergeCell ref="A153:K153"/>
    <mergeCell ref="A154:K154"/>
    <mergeCell ref="H241:I241"/>
    <mergeCell ref="J241:J242"/>
    <mergeCell ref="K241:K242"/>
    <mergeCell ref="L241:L242"/>
    <mergeCell ref="A247:J247"/>
    <mergeCell ref="E90:G90"/>
    <mergeCell ref="H90:L90"/>
    <mergeCell ref="A225:K225"/>
    <mergeCell ref="A226:K226"/>
    <mergeCell ref="E159:G159"/>
    <mergeCell ref="H159:L159"/>
    <mergeCell ref="E162:G162"/>
    <mergeCell ref="A87:I87"/>
    <mergeCell ref="E341:F342"/>
    <mergeCell ref="A235:L235"/>
    <mergeCell ref="A236:L236"/>
    <mergeCell ref="A238:L238"/>
    <mergeCell ref="A239:J239"/>
    <mergeCell ref="A91:D91"/>
    <mergeCell ref="E93:G93"/>
    <mergeCell ref="A161:D161"/>
    <mergeCell ref="E161:G161"/>
    <mergeCell ref="H161:L161"/>
    <mergeCell ref="J205:J206"/>
    <mergeCell ref="B168:D169"/>
    <mergeCell ref="K205:K206"/>
    <mergeCell ref="E168:F169"/>
    <mergeCell ref="A203:J203"/>
    <mergeCell ref="A204:A206"/>
    <mergeCell ref="E89:G89"/>
    <mergeCell ref="A227:K227"/>
    <mergeCell ref="A228:I228"/>
    <mergeCell ref="E221:K221"/>
    <mergeCell ref="E222:K222"/>
    <mergeCell ref="L205:L206"/>
    <mergeCell ref="H89:L89"/>
    <mergeCell ref="A90:D90"/>
    <mergeCell ref="H230:L230"/>
    <mergeCell ref="A100:A102"/>
    <mergeCell ref="B100:D101"/>
    <mergeCell ref="J134:J135"/>
    <mergeCell ref="K134:K135"/>
    <mergeCell ref="L134:L135"/>
    <mergeCell ref="J101:J102"/>
    <mergeCell ref="F104:F107"/>
    <mergeCell ref="A167:J167"/>
    <mergeCell ref="A202:O202"/>
    <mergeCell ref="F172:F175"/>
    <mergeCell ref="A168:A170"/>
    <mergeCell ref="H205:I205"/>
    <mergeCell ref="A133:A135"/>
    <mergeCell ref="B133:D134"/>
    <mergeCell ref="A155:K155"/>
    <mergeCell ref="A234:D234"/>
    <mergeCell ref="E234:G234"/>
    <mergeCell ref="H234:L234"/>
    <mergeCell ref="A218:O218"/>
    <mergeCell ref="A219:O219"/>
    <mergeCell ref="A220:K220"/>
    <mergeCell ref="E233:G233"/>
    <mergeCell ref="H233:L233"/>
    <mergeCell ref="A233:D233"/>
    <mergeCell ref="A230:D230"/>
    <mergeCell ref="E230:G230"/>
    <mergeCell ref="H232:L232"/>
    <mergeCell ref="A273:A274"/>
    <mergeCell ref="B273:D273"/>
    <mergeCell ref="E273:I273"/>
    <mergeCell ref="E248:F249"/>
    <mergeCell ref="J248:L248"/>
    <mergeCell ref="A266:K266"/>
    <mergeCell ref="E269:I269"/>
    <mergeCell ref="A258:O258"/>
    <mergeCell ref="A259:O259"/>
    <mergeCell ref="B270:D270"/>
    <mergeCell ref="E270:I270"/>
    <mergeCell ref="M248:O248"/>
    <mergeCell ref="G249:G250"/>
    <mergeCell ref="H249:I249"/>
    <mergeCell ref="J249:J250"/>
    <mergeCell ref="K249:K250"/>
    <mergeCell ref="L249:L250"/>
    <mergeCell ref="A271:A272"/>
    <mergeCell ref="B271:D271"/>
    <mergeCell ref="E271:I271"/>
    <mergeCell ref="B272:D272"/>
    <mergeCell ref="A265:K265"/>
    <mergeCell ref="A267:K267"/>
    <mergeCell ref="A268:I268"/>
    <mergeCell ref="A248:A250"/>
    <mergeCell ref="B248:D249"/>
    <mergeCell ref="E272:I272"/>
    <mergeCell ref="G169:G170"/>
    <mergeCell ref="H169:I169"/>
    <mergeCell ref="J169:J170"/>
    <mergeCell ref="M336:M338"/>
    <mergeCell ref="N336:N338"/>
    <mergeCell ref="J404:J405"/>
    <mergeCell ref="A395:D395"/>
    <mergeCell ref="E395:G395"/>
    <mergeCell ref="B274:D274"/>
    <mergeCell ref="E274:I274"/>
    <mergeCell ref="E384:K384"/>
    <mergeCell ref="H342:I342"/>
    <mergeCell ref="A380:O380"/>
    <mergeCell ref="A381:K381"/>
    <mergeCell ref="J289:L289"/>
    <mergeCell ref="L290:L291"/>
    <mergeCell ref="C404:C405"/>
    <mergeCell ref="D404:D405"/>
    <mergeCell ref="B327:D327"/>
    <mergeCell ref="E327:I327"/>
    <mergeCell ref="B328:D328"/>
    <mergeCell ref="A425:L425"/>
    <mergeCell ref="A426:L426"/>
    <mergeCell ref="A399:L399"/>
    <mergeCell ref="A401:L401"/>
    <mergeCell ref="A415:A416"/>
    <mergeCell ref="A398:L398"/>
    <mergeCell ref="A277:L277"/>
    <mergeCell ref="A431:O431"/>
    <mergeCell ref="A429:O429"/>
    <mergeCell ref="A430:O430"/>
    <mergeCell ref="A428:O428"/>
    <mergeCell ref="A427:L427"/>
    <mergeCell ref="B281:D282"/>
    <mergeCell ref="E281:F282"/>
    <mergeCell ref="H391:L391"/>
    <mergeCell ref="A385:F385"/>
    <mergeCell ref="A389:I389"/>
    <mergeCell ref="A315:O315"/>
    <mergeCell ref="O290:O291"/>
    <mergeCell ref="A289:A291"/>
    <mergeCell ref="B289:D290"/>
    <mergeCell ref="E289:F290"/>
    <mergeCell ref="G289:I289"/>
    <mergeCell ref="M367:O367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410:J410"/>
    <mergeCell ref="A403:A405"/>
    <mergeCell ref="B403:D403"/>
    <mergeCell ref="E403:F403"/>
    <mergeCell ref="G403:I403"/>
    <mergeCell ref="J403:L403"/>
    <mergeCell ref="E404:E405"/>
    <mergeCell ref="K404:K405"/>
    <mergeCell ref="G342:G343"/>
    <mergeCell ref="A386:K386"/>
    <mergeCell ref="E382:K382"/>
    <mergeCell ref="E383:K383"/>
    <mergeCell ref="J342:J343"/>
    <mergeCell ref="E392:G392"/>
    <mergeCell ref="H392:L392"/>
    <mergeCell ref="K342:K343"/>
    <mergeCell ref="L342:L343"/>
    <mergeCell ref="A348:A350"/>
    <mergeCell ref="B348:B350"/>
    <mergeCell ref="C348:C350"/>
    <mergeCell ref="D348:D350"/>
    <mergeCell ref="E348:E350"/>
    <mergeCell ref="F348:F350"/>
    <mergeCell ref="A351:A353"/>
    <mergeCell ref="A420:O420"/>
    <mergeCell ref="A421:L421"/>
    <mergeCell ref="A422:L422"/>
    <mergeCell ref="A423:L423"/>
    <mergeCell ref="A424:L424"/>
    <mergeCell ref="A419:O419"/>
    <mergeCell ref="C412:C413"/>
    <mergeCell ref="D412:D413"/>
    <mergeCell ref="E412:E413"/>
    <mergeCell ref="F412:F413"/>
    <mergeCell ref="B415:B416"/>
    <mergeCell ref="C415:C416"/>
    <mergeCell ref="D415:D416"/>
    <mergeCell ref="E415:E416"/>
    <mergeCell ref="F415:F416"/>
    <mergeCell ref="H412:I412"/>
    <mergeCell ref="G412:G413"/>
    <mergeCell ref="M412:M413"/>
    <mergeCell ref="A411:A413"/>
    <mergeCell ref="B411:D411"/>
    <mergeCell ref="E411:F411"/>
    <mergeCell ref="G411:I411"/>
    <mergeCell ref="L412:L413"/>
    <mergeCell ref="P64:Q64"/>
    <mergeCell ref="P65:P66"/>
    <mergeCell ref="Q65:Q66"/>
    <mergeCell ref="M64:O64"/>
    <mergeCell ref="M65:M66"/>
    <mergeCell ref="N65:N66"/>
    <mergeCell ref="O65:O66"/>
    <mergeCell ref="M163:M165"/>
    <mergeCell ref="M95:M97"/>
    <mergeCell ref="N95:N97"/>
    <mergeCell ref="A78:O78"/>
    <mergeCell ref="A79:K79"/>
    <mergeCell ref="E80:K80"/>
    <mergeCell ref="A88:D88"/>
    <mergeCell ref="E88:G88"/>
    <mergeCell ref="H93:L93"/>
    <mergeCell ref="A93:D93"/>
    <mergeCell ref="E91:G91"/>
    <mergeCell ref="H91:L91"/>
    <mergeCell ref="E160:G160"/>
    <mergeCell ref="H160:L160"/>
    <mergeCell ref="N101:N102"/>
    <mergeCell ref="H88:L88"/>
    <mergeCell ref="A89:D89"/>
    <mergeCell ref="P133:Q133"/>
    <mergeCell ref="P134:P135"/>
    <mergeCell ref="P249:P250"/>
    <mergeCell ref="Q249:Q250"/>
    <mergeCell ref="N235:N237"/>
    <mergeCell ref="M204:O204"/>
    <mergeCell ref="N205:N206"/>
    <mergeCell ref="O205:O206"/>
    <mergeCell ref="O249:O250"/>
    <mergeCell ref="Q134:Q135"/>
    <mergeCell ref="P248:Q248"/>
    <mergeCell ref="M168:N168"/>
    <mergeCell ref="M169:M170"/>
    <mergeCell ref="N169:N170"/>
    <mergeCell ref="M240:N240"/>
    <mergeCell ref="M134:M135"/>
    <mergeCell ref="M205:M206"/>
    <mergeCell ref="P290:P291"/>
    <mergeCell ref="Q290:Q291"/>
    <mergeCell ref="M276:M278"/>
    <mergeCell ref="N276:N278"/>
    <mergeCell ref="A287:O287"/>
    <mergeCell ref="A288:J288"/>
    <mergeCell ref="M281:N281"/>
    <mergeCell ref="N290:N291"/>
    <mergeCell ref="D285:D286"/>
    <mergeCell ref="E285:E286"/>
    <mergeCell ref="F285:F286"/>
    <mergeCell ref="A276:L276"/>
    <mergeCell ref="A285:A286"/>
    <mergeCell ref="B285:B286"/>
    <mergeCell ref="C285:C286"/>
    <mergeCell ref="J290:J291"/>
    <mergeCell ref="K290:K291"/>
    <mergeCell ref="A278:L278"/>
    <mergeCell ref="A279:L279"/>
    <mergeCell ref="A280:J280"/>
    <mergeCell ref="L282:L283"/>
    <mergeCell ref="H282:I282"/>
    <mergeCell ref="J282:J283"/>
    <mergeCell ref="K282:K283"/>
    <mergeCell ref="P368:P369"/>
    <mergeCell ref="M282:M283"/>
    <mergeCell ref="N282:N283"/>
    <mergeCell ref="N163:N165"/>
    <mergeCell ref="A92:D92"/>
    <mergeCell ref="E92:G92"/>
    <mergeCell ref="P204:Q204"/>
    <mergeCell ref="P205:P206"/>
    <mergeCell ref="Q205:Q206"/>
    <mergeCell ref="P289:Q289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Q368:Q369"/>
    <mergeCell ref="O368:O369"/>
    <mergeCell ref="A132:J132"/>
    <mergeCell ref="H92:L92"/>
    <mergeCell ref="A281:A283"/>
    <mergeCell ref="E330:I330"/>
    <mergeCell ref="E328:I328"/>
    <mergeCell ref="A331:A332"/>
    <mergeCell ref="N404:N405"/>
    <mergeCell ref="H395:L395"/>
    <mergeCell ref="A392:D392"/>
    <mergeCell ref="A390:D390"/>
    <mergeCell ref="A391:D391"/>
    <mergeCell ref="M341:N341"/>
    <mergeCell ref="H390:L390"/>
    <mergeCell ref="A365:J365"/>
    <mergeCell ref="L404:L405"/>
    <mergeCell ref="M404:M405"/>
    <mergeCell ref="N342:N343"/>
    <mergeCell ref="M342:M343"/>
    <mergeCell ref="F345:F347"/>
    <mergeCell ref="A341:A343"/>
    <mergeCell ref="B341:D342"/>
    <mergeCell ref="M398:M400"/>
    <mergeCell ref="N398:N400"/>
    <mergeCell ref="B351:B353"/>
    <mergeCell ref="C351:C353"/>
    <mergeCell ref="D351:D353"/>
    <mergeCell ref="E351:E353"/>
    <mergeCell ref="F351:F353"/>
    <mergeCell ref="A322:F322"/>
    <mergeCell ref="A323:K323"/>
    <mergeCell ref="A324:K324"/>
    <mergeCell ref="E319:K319"/>
    <mergeCell ref="E320:K320"/>
    <mergeCell ref="A325:K325"/>
    <mergeCell ref="A326:I326"/>
    <mergeCell ref="P411:Q411"/>
    <mergeCell ref="A407:A408"/>
    <mergeCell ref="B407:B408"/>
    <mergeCell ref="C407:C408"/>
    <mergeCell ref="D407:D408"/>
    <mergeCell ref="E407:E408"/>
    <mergeCell ref="F407:F408"/>
    <mergeCell ref="A396:O396"/>
    <mergeCell ref="A336:L336"/>
    <mergeCell ref="A338:L338"/>
    <mergeCell ref="A340:J340"/>
    <mergeCell ref="A367:A369"/>
    <mergeCell ref="A339:J339"/>
    <mergeCell ref="E393:G393"/>
    <mergeCell ref="H393:L393"/>
    <mergeCell ref="M403:N403"/>
    <mergeCell ref="B404:B405"/>
    <mergeCell ref="P412:P413"/>
    <mergeCell ref="Q412:Q413"/>
    <mergeCell ref="J412:J413"/>
    <mergeCell ref="K412:K413"/>
    <mergeCell ref="N412:N413"/>
    <mergeCell ref="O412:O413"/>
    <mergeCell ref="B329:D329"/>
    <mergeCell ref="E329:I329"/>
    <mergeCell ref="B330:D330"/>
    <mergeCell ref="B367:D368"/>
    <mergeCell ref="J367:L367"/>
    <mergeCell ref="A394:D394"/>
    <mergeCell ref="E394:G394"/>
    <mergeCell ref="G341:I341"/>
    <mergeCell ref="J341:L341"/>
    <mergeCell ref="H394:L394"/>
    <mergeCell ref="A393:D393"/>
    <mergeCell ref="B331:D331"/>
    <mergeCell ref="E331:I331"/>
    <mergeCell ref="B332:D332"/>
    <mergeCell ref="E332:I332"/>
    <mergeCell ref="A402:J402"/>
    <mergeCell ref="F404:F405"/>
    <mergeCell ref="G404:G405"/>
    <mergeCell ref="A317:K317"/>
    <mergeCell ref="J411:L411"/>
    <mergeCell ref="M411:O411"/>
    <mergeCell ref="B412:B413"/>
    <mergeCell ref="L15:M15"/>
    <mergeCell ref="N15:O15"/>
    <mergeCell ref="A335:L335"/>
    <mergeCell ref="G281:I281"/>
    <mergeCell ref="J281:L281"/>
    <mergeCell ref="G282:G283"/>
    <mergeCell ref="A229:D229"/>
    <mergeCell ref="E229:G229"/>
    <mergeCell ref="H229:L229"/>
    <mergeCell ref="A162:D162"/>
    <mergeCell ref="A231:D231"/>
    <mergeCell ref="E231:G231"/>
    <mergeCell ref="H231:L231"/>
    <mergeCell ref="A232:D232"/>
    <mergeCell ref="E232:G232"/>
    <mergeCell ref="A329:A330"/>
    <mergeCell ref="G248:I248"/>
    <mergeCell ref="E321:K321"/>
    <mergeCell ref="E318:K318"/>
    <mergeCell ref="H404:I404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</mergeCells>
  <pageMargins left="0.31496062992125984" right="0.31496062992125984" top="0.35433070866141736" bottom="0.35433070866141736" header="0.31496062992125984" footer="0.31496062992125984"/>
  <pageSetup paperSize="9" scale="40" fitToHeight="9" orientation="landscape" r:id="rId1"/>
  <rowBreaks count="2" manualBreakCount="2">
    <brk id="33" max="16" man="1"/>
    <brk id="402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A3:AE547"/>
  <sheetViews>
    <sheetView view="pageBreakPreview" topLeftCell="A393" zoomScale="80" zoomScaleNormal="87" zoomScaleSheetLayoutView="80" workbookViewId="0">
      <selection activeCell="A397" sqref="A397"/>
    </sheetView>
  </sheetViews>
  <sheetFormatPr defaultRowHeight="18.75"/>
  <cols>
    <col min="1" max="1" width="38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5.140625" style="3" customWidth="1"/>
    <col min="8" max="8" width="10.285156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6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327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79" t="s">
        <v>163</v>
      </c>
      <c r="M15" s="479"/>
      <c r="N15" s="480" t="s">
        <v>314</v>
      </c>
      <c r="O15" s="48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92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136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408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7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78.75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63" hidden="1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78.75" hidden="1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hidden="1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63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78.75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0.75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hidden="1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63" hidden="1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78.75" hidden="1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0.75" hidden="1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21" customHeight="1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476</v>
      </c>
      <c r="K68" s="10">
        <v>476</v>
      </c>
      <c r="L68" s="10">
        <v>476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48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v>0</v>
      </c>
      <c r="L70" s="10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335</v>
      </c>
    </row>
    <row r="71" spans="1:18" ht="93.75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2</v>
      </c>
      <c r="K71" s="10">
        <v>2</v>
      </c>
      <c r="L71" s="10"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336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1">J72</f>
        <v>0</v>
      </c>
      <c r="L72" s="10">
        <f t="shared" ref="L72:L73" si="2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75" hidden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1"/>
        <v>0</v>
      </c>
      <c r="L73" s="10">
        <f t="shared" si="2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333</v>
      </c>
    </row>
    <row r="74" spans="1:18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478</v>
      </c>
      <c r="K76" s="10">
        <f>SUM(K68:K75)</f>
        <v>478</v>
      </c>
      <c r="L76" s="10">
        <f>SUM(L68:L75)</f>
        <v>478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48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2" t="s">
        <v>409</v>
      </c>
      <c r="B85" s="442"/>
      <c r="C85" s="442"/>
      <c r="D85" s="442"/>
      <c r="E85" s="442"/>
      <c r="F85" s="442"/>
      <c r="G85" s="442"/>
      <c r="H85" s="442"/>
      <c r="I85" s="442"/>
      <c r="J85" s="442"/>
      <c r="K85" s="442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6"/>
      <c r="N88" s="6"/>
      <c r="O88" s="6"/>
      <c r="P88" s="6"/>
    </row>
    <row r="89" spans="1:16">
      <c r="A89" s="385">
        <v>1</v>
      </c>
      <c r="B89" s="385"/>
      <c r="C89" s="385"/>
      <c r="D89" s="385"/>
      <c r="E89" s="383">
        <v>2</v>
      </c>
      <c r="F89" s="388"/>
      <c r="G89" s="384"/>
      <c r="H89" s="389">
        <v>3</v>
      </c>
      <c r="I89" s="389"/>
      <c r="J89" s="389"/>
      <c r="K89" s="389"/>
      <c r="L89" s="389"/>
    </row>
    <row r="90" spans="1:16" ht="57.75" customHeight="1">
      <c r="A90" s="390" t="s">
        <v>345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63.75" customHeight="1">
      <c r="A91" s="390" t="s">
        <v>345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57.75" customHeight="1">
      <c r="A92" s="390" t="s">
        <v>345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49.5" customHeight="1">
      <c r="A93" s="390" t="s">
        <v>346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83.2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7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94.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78.75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hidden="1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94.5" hidden="1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78.75" hidden="1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hidden="1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94.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78.75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hidden="1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94.5" hidden="1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78.75" hidden="1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hidden="1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94.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78.75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hidden="1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94.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7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0" customHeight="1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516</v>
      </c>
      <c r="K137" s="10">
        <v>516</v>
      </c>
      <c r="L137" s="10">
        <v>516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52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3">J138*0.1</f>
        <v>0</v>
      </c>
    </row>
    <row r="139" spans="1:18" ht="75" hidden="1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10">
        <v>0</v>
      </c>
      <c r="L139" s="10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3"/>
        <v>0</v>
      </c>
      <c r="R139" s="3" t="s">
        <v>335</v>
      </c>
    </row>
    <row r="140" spans="1:18" ht="93.7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3"/>
        <v>0</v>
      </c>
    </row>
    <row r="141" spans="1:18" ht="78.75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1</v>
      </c>
      <c r="K141" s="10">
        <v>1</v>
      </c>
      <c r="L141" s="10">
        <v>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3"/>
        <v>0</v>
      </c>
      <c r="R141" s="3" t="s">
        <v>334</v>
      </c>
    </row>
    <row r="142" spans="1:18" ht="75" hidden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4">J142</f>
        <v>0</v>
      </c>
      <c r="L142" s="10">
        <f t="shared" ref="L142" si="5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3"/>
        <v>0</v>
      </c>
      <c r="R142" s="3" t="s">
        <v>333</v>
      </c>
    </row>
    <row r="143" spans="1:18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337</v>
      </c>
    </row>
    <row r="144" spans="1:18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3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517</v>
      </c>
      <c r="K145" s="10">
        <f>SUM(K137:K144)</f>
        <v>517</v>
      </c>
      <c r="L145" s="10">
        <f>SUM(L137:L144)</f>
        <v>517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52</v>
      </c>
    </row>
    <row r="146" spans="1:17" ht="12.75" customHeight="1">
      <c r="A146" s="24"/>
      <c r="B146" s="216"/>
      <c r="C146" s="25"/>
      <c r="D146" s="25"/>
      <c r="E146" s="216"/>
      <c r="F146" s="216"/>
      <c r="G146" s="25"/>
      <c r="H146" s="25"/>
      <c r="I146" s="233"/>
      <c r="J146" s="25"/>
      <c r="K146" s="25"/>
      <c r="L146" s="25"/>
      <c r="M146" s="25"/>
      <c r="N146" s="25"/>
      <c r="O146" s="25"/>
      <c r="P146" s="216"/>
      <c r="Q146" s="114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2" t="s">
        <v>410</v>
      </c>
      <c r="B154" s="442"/>
      <c r="C154" s="442"/>
      <c r="D154" s="442"/>
      <c r="E154" s="442"/>
      <c r="F154" s="442"/>
      <c r="G154" s="442"/>
      <c r="H154" s="442"/>
      <c r="I154" s="442"/>
      <c r="J154" s="442"/>
      <c r="K154" s="442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>
      <c r="A158" s="385">
        <v>1</v>
      </c>
      <c r="B158" s="385"/>
      <c r="C158" s="385"/>
      <c r="D158" s="385"/>
      <c r="E158" s="383">
        <v>2</v>
      </c>
      <c r="F158" s="388"/>
      <c r="G158" s="384"/>
      <c r="H158" s="389">
        <v>3</v>
      </c>
      <c r="I158" s="389"/>
      <c r="J158" s="389"/>
      <c r="K158" s="389"/>
      <c r="L158" s="389"/>
    </row>
    <row r="159" spans="1:17" ht="57.75" customHeight="1">
      <c r="A159" s="390" t="s">
        <v>345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63.75" customHeight="1">
      <c r="A160" s="390" t="s">
        <v>345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57.75" customHeight="1">
      <c r="A161" s="390" t="s">
        <v>345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62.25" customHeight="1">
      <c r="A162" s="390" t="s">
        <v>346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 ht="24" customHeight="1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36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7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47.25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267" t="s">
        <v>113</v>
      </c>
      <c r="I172" s="267">
        <v>744</v>
      </c>
      <c r="J172" s="267">
        <v>100</v>
      </c>
      <c r="K172" s="267">
        <v>100</v>
      </c>
      <c r="L172" s="267">
        <v>100</v>
      </c>
      <c r="M172" s="275">
        <v>10</v>
      </c>
      <c r="N172" s="40">
        <v>10</v>
      </c>
      <c r="O172" s="268"/>
      <c r="P172" s="6"/>
    </row>
    <row r="173" spans="1:16" ht="94.5">
      <c r="A173" s="374"/>
      <c r="B173" s="377"/>
      <c r="C173" s="377"/>
      <c r="D173" s="377"/>
      <c r="E173" s="377"/>
      <c r="F173" s="380"/>
      <c r="G173" s="11" t="s">
        <v>424</v>
      </c>
      <c r="H173" s="267" t="s">
        <v>113</v>
      </c>
      <c r="I173" s="267">
        <v>744</v>
      </c>
      <c r="J173" s="267">
        <v>100</v>
      </c>
      <c r="K173" s="267">
        <v>100</v>
      </c>
      <c r="L173" s="267">
        <v>100</v>
      </c>
      <c r="M173" s="275">
        <v>10</v>
      </c>
      <c r="N173" s="40">
        <v>10</v>
      </c>
      <c r="O173" s="268"/>
      <c r="P173" s="6"/>
    </row>
    <row r="174" spans="1:16" ht="78.75">
      <c r="A174" s="374"/>
      <c r="B174" s="377"/>
      <c r="C174" s="377"/>
      <c r="D174" s="377"/>
      <c r="E174" s="377"/>
      <c r="F174" s="380"/>
      <c r="G174" s="11" t="s">
        <v>420</v>
      </c>
      <c r="H174" s="267" t="s">
        <v>421</v>
      </c>
      <c r="I174" s="267">
        <v>642</v>
      </c>
      <c r="J174" s="267">
        <v>0</v>
      </c>
      <c r="K174" s="267">
        <v>0</v>
      </c>
      <c r="L174" s="267">
        <v>0</v>
      </c>
      <c r="M174" s="275">
        <v>0</v>
      </c>
      <c r="N174" s="40">
        <v>0</v>
      </c>
      <c r="O174" s="268"/>
      <c r="P174" s="6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267" t="s">
        <v>113</v>
      </c>
      <c r="I175" s="267">
        <v>744</v>
      </c>
      <c r="J175" s="267">
        <v>100</v>
      </c>
      <c r="K175" s="267">
        <v>100</v>
      </c>
      <c r="L175" s="267">
        <v>100</v>
      </c>
      <c r="M175" s="275">
        <v>10</v>
      </c>
      <c r="N175" s="40">
        <v>10</v>
      </c>
      <c r="O175" s="268"/>
      <c r="P175" s="6"/>
    </row>
    <row r="176" spans="1:16" ht="84" hidden="1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94.5" hidden="1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78.75" hidden="1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47.25" hidden="1" customHeight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75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94.5" hidden="1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78.75" hidden="1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47.25" hidden="1" customHeight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7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94.5" hidden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78.75" hidden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47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47.2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47.2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47.2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47.2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47.2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47.2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47.2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47.2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47.2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47.2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47.2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47.2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47.2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47.2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>
      <c r="A202" s="276"/>
      <c r="B202" s="276"/>
      <c r="C202" s="276"/>
      <c r="D202" s="276"/>
      <c r="E202" s="276"/>
      <c r="F202" s="274"/>
      <c r="G202" s="186"/>
      <c r="H202" s="25"/>
      <c r="I202" s="25"/>
      <c r="J202" s="25"/>
      <c r="K202" s="25"/>
      <c r="L202" s="25"/>
      <c r="M202" s="274"/>
      <c r="N202" s="114"/>
      <c r="O202" s="268"/>
      <c r="P202" s="143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7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89</v>
      </c>
      <c r="K208" s="10">
        <v>89</v>
      </c>
      <c r="L208" s="10">
        <v>89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9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6">J209</f>
        <v>0</v>
      </c>
      <c r="L209" s="10">
        <f t="shared" ref="L209:L213" si="7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93.7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 hidden="1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26"/>
      <c r="K212" s="10">
        <f t="shared" si="6"/>
        <v>0</v>
      </c>
      <c r="L212" s="10">
        <f t="shared" si="7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334</v>
      </c>
    </row>
    <row r="213" spans="1:18" ht="7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f t="shared" si="6"/>
        <v>0</v>
      </c>
      <c r="L213" s="10">
        <f t="shared" si="7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333</v>
      </c>
    </row>
    <row r="214" spans="1:18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338</v>
      </c>
    </row>
    <row r="215" spans="1:18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89</v>
      </c>
      <c r="K216" s="10">
        <f>SUM(K208:K215)</f>
        <v>89</v>
      </c>
      <c r="L216" s="10">
        <f>SUM(L208:L215)</f>
        <v>89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9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1084</v>
      </c>
      <c r="K217" s="10">
        <f>K76+K145+K216</f>
        <v>1084</v>
      </c>
      <c r="L217" s="10">
        <f>L76+L145+L216</f>
        <v>1084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108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2" t="s">
        <v>411</v>
      </c>
      <c r="B226" s="442"/>
      <c r="C226" s="442"/>
      <c r="D226" s="442"/>
      <c r="E226" s="442"/>
      <c r="F226" s="442"/>
      <c r="G226" s="442"/>
      <c r="H226" s="442"/>
      <c r="I226" s="442"/>
      <c r="J226" s="442"/>
      <c r="K226" s="442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6"/>
      <c r="N229" s="6"/>
      <c r="O229" s="6"/>
      <c r="P229" s="6"/>
    </row>
    <row r="230" spans="1:16">
      <c r="A230" s="385">
        <v>1</v>
      </c>
      <c r="B230" s="385"/>
      <c r="C230" s="385"/>
      <c r="D230" s="385"/>
      <c r="E230" s="383">
        <v>2</v>
      </c>
      <c r="F230" s="388"/>
      <c r="G230" s="384"/>
      <c r="H230" s="389">
        <v>3</v>
      </c>
      <c r="I230" s="389"/>
      <c r="J230" s="389"/>
      <c r="K230" s="389"/>
      <c r="L230" s="389"/>
    </row>
    <row r="231" spans="1:16" ht="57.75" customHeight="1">
      <c r="A231" s="390" t="s">
        <v>345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63.75" customHeight="1">
      <c r="A232" s="390" t="s">
        <v>345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57.75" customHeight="1">
      <c r="A233" s="390" t="s">
        <v>345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44.25" customHeight="1">
      <c r="A234" s="390" t="s">
        <v>346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13.5" customHeight="1">
      <c r="A235" s="9"/>
      <c r="B235" s="9"/>
      <c r="C235" s="9"/>
      <c r="D235" s="9"/>
      <c r="E235" s="9"/>
      <c r="F235" s="9"/>
      <c r="G235" s="9"/>
      <c r="H235" s="9"/>
      <c r="I235" s="9"/>
      <c r="J235" s="6"/>
      <c r="K235" s="6"/>
      <c r="L235" s="6"/>
      <c r="M235" s="6"/>
      <c r="N235" s="6"/>
      <c r="O235" s="6"/>
      <c r="P235" s="6"/>
    </row>
    <row r="236" spans="1:16" ht="42" hidden="1" customHeight="1">
      <c r="A236" s="424" t="s">
        <v>94</v>
      </c>
      <c r="B236" s="424"/>
      <c r="C236" s="424"/>
      <c r="D236" s="424"/>
      <c r="E236" s="424"/>
      <c r="F236" s="424"/>
      <c r="G236" s="424"/>
      <c r="H236" s="424"/>
      <c r="I236" s="424"/>
      <c r="J236" s="424"/>
      <c r="K236" s="424"/>
      <c r="L236" s="424"/>
      <c r="M236" s="409" t="s">
        <v>179</v>
      </c>
      <c r="N236" s="389" t="s">
        <v>187</v>
      </c>
      <c r="O236" s="6"/>
      <c r="P236" s="6"/>
    </row>
    <row r="237" spans="1:16" ht="18.75" hidden="1" customHeight="1">
      <c r="A237" s="411" t="s">
        <v>7</v>
      </c>
      <c r="B237" s="411"/>
      <c r="C237" s="411"/>
      <c r="D237" s="411"/>
      <c r="E237" s="411"/>
      <c r="F237" s="411"/>
      <c r="G237" s="411"/>
      <c r="H237" s="411"/>
      <c r="I237" s="411"/>
      <c r="J237" s="411"/>
      <c r="K237" s="411"/>
      <c r="L237" s="411"/>
      <c r="M237" s="410"/>
      <c r="N237" s="389"/>
      <c r="O237" s="6"/>
      <c r="P237" s="6"/>
    </row>
    <row r="238" spans="1:16" ht="18.75" hidden="1" customHeight="1">
      <c r="A238" s="6" t="s">
        <v>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410"/>
      <c r="N238" s="389"/>
      <c r="O238" s="6"/>
      <c r="P238" s="6"/>
    </row>
    <row r="239" spans="1:16" hidden="1">
      <c r="A239" s="411" t="s">
        <v>9</v>
      </c>
      <c r="B239" s="411"/>
      <c r="C239" s="411"/>
      <c r="D239" s="411"/>
      <c r="E239" s="411"/>
      <c r="F239" s="411"/>
      <c r="G239" s="411"/>
      <c r="H239" s="411"/>
      <c r="I239" s="411"/>
      <c r="J239" s="411"/>
      <c r="K239" s="411"/>
      <c r="L239" s="411"/>
      <c r="M239" s="6"/>
      <c r="N239" s="9"/>
      <c r="O239" s="6"/>
      <c r="P239" s="6"/>
    </row>
    <row r="240" spans="1:16" hidden="1">
      <c r="A240" s="423" t="s">
        <v>115</v>
      </c>
      <c r="B240" s="423"/>
      <c r="C240" s="423"/>
      <c r="D240" s="423"/>
      <c r="E240" s="423"/>
      <c r="F240" s="423"/>
      <c r="G240" s="423"/>
      <c r="H240" s="423"/>
      <c r="I240" s="423"/>
      <c r="J240" s="423"/>
      <c r="K240" s="6"/>
      <c r="L240" s="6"/>
      <c r="M240" s="6"/>
      <c r="N240" s="9"/>
      <c r="O240" s="6"/>
      <c r="P240" s="6"/>
    </row>
    <row r="241" spans="1:17" ht="36.75" hidden="1" customHeight="1">
      <c r="A241" s="385" t="s">
        <v>10</v>
      </c>
      <c r="B241" s="385" t="s">
        <v>11</v>
      </c>
      <c r="C241" s="385"/>
      <c r="D241" s="385"/>
      <c r="E241" s="385" t="s">
        <v>12</v>
      </c>
      <c r="F241" s="385"/>
      <c r="G241" s="385" t="s">
        <v>13</v>
      </c>
      <c r="H241" s="385"/>
      <c r="I241" s="385"/>
      <c r="J241" s="385" t="s">
        <v>14</v>
      </c>
      <c r="K241" s="385"/>
      <c r="L241" s="385"/>
      <c r="M241" s="383" t="s">
        <v>164</v>
      </c>
      <c r="N241" s="384"/>
      <c r="O241" s="6"/>
      <c r="P241" s="6"/>
    </row>
    <row r="242" spans="1:17" ht="59.25" hidden="1" customHeight="1">
      <c r="A242" s="386"/>
      <c r="B242" s="385"/>
      <c r="C242" s="385"/>
      <c r="D242" s="385"/>
      <c r="E242" s="385"/>
      <c r="F242" s="385"/>
      <c r="G242" s="385" t="s">
        <v>15</v>
      </c>
      <c r="H242" s="385" t="s">
        <v>16</v>
      </c>
      <c r="I242" s="385"/>
      <c r="J242" s="385" t="s">
        <v>209</v>
      </c>
      <c r="K242" s="385" t="s">
        <v>210</v>
      </c>
      <c r="L242" s="385" t="s">
        <v>211</v>
      </c>
      <c r="M242" s="389" t="s">
        <v>165</v>
      </c>
      <c r="N242" s="385" t="s">
        <v>166</v>
      </c>
      <c r="O242" s="6"/>
      <c r="P242" s="6"/>
    </row>
    <row r="243" spans="1:17" ht="75" hidden="1" customHeight="1">
      <c r="A243" s="386"/>
      <c r="B243" s="10" t="s">
        <v>17</v>
      </c>
      <c r="C243" s="10" t="s">
        <v>18</v>
      </c>
      <c r="D243" s="10" t="s">
        <v>19</v>
      </c>
      <c r="E243" s="10" t="s">
        <v>20</v>
      </c>
      <c r="F243" s="10" t="s">
        <v>21</v>
      </c>
      <c r="G243" s="386"/>
      <c r="H243" s="10" t="s">
        <v>22</v>
      </c>
      <c r="I243" s="10" t="s">
        <v>23</v>
      </c>
      <c r="J243" s="385"/>
      <c r="K243" s="385"/>
      <c r="L243" s="386"/>
      <c r="M243" s="389"/>
      <c r="N243" s="385"/>
      <c r="O243" s="6"/>
      <c r="P243" s="6"/>
    </row>
    <row r="244" spans="1:17" hidden="1">
      <c r="A244" s="10">
        <v>1</v>
      </c>
      <c r="B244" s="10">
        <v>2</v>
      </c>
      <c r="C244" s="10">
        <v>3</v>
      </c>
      <c r="D244" s="10">
        <v>4</v>
      </c>
      <c r="E244" s="10">
        <v>5</v>
      </c>
      <c r="F244" s="10">
        <v>6</v>
      </c>
      <c r="G244" s="10">
        <v>7</v>
      </c>
      <c r="H244" s="10">
        <v>8</v>
      </c>
      <c r="I244" s="10">
        <v>9</v>
      </c>
      <c r="J244" s="10">
        <v>10</v>
      </c>
      <c r="K244" s="10">
        <v>11</v>
      </c>
      <c r="L244" s="10">
        <v>12</v>
      </c>
      <c r="M244" s="12">
        <v>13</v>
      </c>
      <c r="N244" s="12">
        <v>14</v>
      </c>
      <c r="O244" s="6"/>
      <c r="P244" s="6"/>
    </row>
    <row r="245" spans="1:17" ht="78.75" hidden="1">
      <c r="A245" s="416" t="s">
        <v>119</v>
      </c>
      <c r="B245" s="408" t="s">
        <v>119</v>
      </c>
      <c r="C245" s="408" t="s">
        <v>119</v>
      </c>
      <c r="D245" s="408" t="s">
        <v>119</v>
      </c>
      <c r="E245" s="408" t="s">
        <v>119</v>
      </c>
      <c r="F245" s="408" t="s">
        <v>21</v>
      </c>
      <c r="G245" s="11" t="s">
        <v>114</v>
      </c>
      <c r="H245" s="10" t="s">
        <v>113</v>
      </c>
      <c r="I245" s="10">
        <v>744</v>
      </c>
      <c r="J245" s="10">
        <v>95</v>
      </c>
      <c r="K245" s="12">
        <v>95</v>
      </c>
      <c r="L245" s="12">
        <v>95</v>
      </c>
      <c r="M245" s="12">
        <v>10</v>
      </c>
      <c r="N245" s="40">
        <v>10</v>
      </c>
      <c r="O245" s="6"/>
      <c r="P245" s="6"/>
    </row>
    <row r="246" spans="1:17" ht="141.75" hidden="1">
      <c r="A246" s="417"/>
      <c r="B246" s="418"/>
      <c r="C246" s="418"/>
      <c r="D246" s="418"/>
      <c r="E246" s="418"/>
      <c r="F246" s="418"/>
      <c r="G246" s="11" t="s">
        <v>117</v>
      </c>
      <c r="H246" s="10" t="s">
        <v>113</v>
      </c>
      <c r="I246" s="10">
        <v>744</v>
      </c>
      <c r="J246" s="10">
        <v>100</v>
      </c>
      <c r="K246" s="12">
        <v>100</v>
      </c>
      <c r="L246" s="12">
        <v>100</v>
      </c>
      <c r="M246" s="12">
        <v>10</v>
      </c>
      <c r="N246" s="40">
        <v>10</v>
      </c>
      <c r="O246" s="6"/>
      <c r="P246" s="6"/>
    </row>
    <row r="247" spans="1:17" hidden="1">
      <c r="A247" s="415"/>
      <c r="B247" s="415"/>
      <c r="C247" s="415"/>
      <c r="D247" s="415"/>
      <c r="E247" s="415"/>
      <c r="F247" s="415"/>
      <c r="G247" s="415"/>
      <c r="H247" s="415"/>
      <c r="I247" s="415"/>
      <c r="J247" s="415"/>
      <c r="K247" s="415"/>
      <c r="L247" s="415"/>
      <c r="M247" s="415"/>
      <c r="N247" s="415"/>
      <c r="O247" s="415"/>
      <c r="P247" s="6"/>
    </row>
    <row r="248" spans="1:17" hidden="1">
      <c r="A248" s="411" t="s">
        <v>183</v>
      </c>
      <c r="B248" s="411"/>
      <c r="C248" s="411"/>
      <c r="D248" s="411"/>
      <c r="E248" s="411"/>
      <c r="F248" s="411"/>
      <c r="G248" s="411"/>
      <c r="H248" s="411"/>
      <c r="I248" s="411"/>
      <c r="J248" s="411"/>
      <c r="K248" s="6"/>
      <c r="L248" s="6"/>
      <c r="M248" s="6"/>
      <c r="N248" s="6"/>
      <c r="O248" s="6"/>
      <c r="P248" s="6"/>
    </row>
    <row r="249" spans="1:17" ht="42" hidden="1" customHeight="1">
      <c r="A249" s="385" t="s">
        <v>10</v>
      </c>
      <c r="B249" s="385" t="s">
        <v>11</v>
      </c>
      <c r="C249" s="385"/>
      <c r="D249" s="385"/>
      <c r="E249" s="385" t="s">
        <v>12</v>
      </c>
      <c r="F249" s="385"/>
      <c r="G249" s="385" t="s">
        <v>24</v>
      </c>
      <c r="H249" s="385"/>
      <c r="I249" s="385"/>
      <c r="J249" s="385" t="s">
        <v>25</v>
      </c>
      <c r="K249" s="385"/>
      <c r="L249" s="385"/>
      <c r="M249" s="385" t="s">
        <v>26</v>
      </c>
      <c r="N249" s="385"/>
      <c r="O249" s="385"/>
      <c r="P249" s="383" t="s">
        <v>164</v>
      </c>
      <c r="Q249" s="384"/>
    </row>
    <row r="250" spans="1:17" ht="55.5" hidden="1" customHeight="1">
      <c r="A250" s="386"/>
      <c r="B250" s="385"/>
      <c r="C250" s="385"/>
      <c r="D250" s="385"/>
      <c r="E250" s="385"/>
      <c r="F250" s="385"/>
      <c r="G250" s="385" t="s">
        <v>27</v>
      </c>
      <c r="H250" s="385" t="s">
        <v>16</v>
      </c>
      <c r="I250" s="385"/>
      <c r="J250" s="385" t="s">
        <v>209</v>
      </c>
      <c r="K250" s="385" t="s">
        <v>210</v>
      </c>
      <c r="L250" s="385" t="s">
        <v>211</v>
      </c>
      <c r="M250" s="385" t="s">
        <v>209</v>
      </c>
      <c r="N250" s="385" t="s">
        <v>210</v>
      </c>
      <c r="O250" s="385" t="s">
        <v>211</v>
      </c>
      <c r="P250" s="389" t="s">
        <v>165</v>
      </c>
      <c r="Q250" s="385" t="s">
        <v>166</v>
      </c>
    </row>
    <row r="251" spans="1:17" ht="75" hidden="1" customHeight="1">
      <c r="A251" s="386"/>
      <c r="B251" s="10" t="s">
        <v>17</v>
      </c>
      <c r="C251" s="10" t="s">
        <v>18</v>
      </c>
      <c r="D251" s="10" t="s">
        <v>19</v>
      </c>
      <c r="E251" s="10" t="s">
        <v>20</v>
      </c>
      <c r="F251" s="10" t="s">
        <v>156</v>
      </c>
      <c r="G251" s="386"/>
      <c r="H251" s="10" t="s">
        <v>28</v>
      </c>
      <c r="I251" s="10" t="s">
        <v>23</v>
      </c>
      <c r="J251" s="385"/>
      <c r="K251" s="385"/>
      <c r="L251" s="386"/>
      <c r="M251" s="385"/>
      <c r="N251" s="385"/>
      <c r="O251" s="386"/>
      <c r="P251" s="389"/>
      <c r="Q251" s="385"/>
    </row>
    <row r="252" spans="1:17" ht="56.25" hidden="1">
      <c r="A252" s="10" t="s">
        <v>231</v>
      </c>
      <c r="B252" s="10" t="s">
        <v>329</v>
      </c>
      <c r="C252" s="10" t="s">
        <v>29</v>
      </c>
      <c r="D252" s="10" t="s">
        <v>126</v>
      </c>
      <c r="E252" s="10" t="s">
        <v>98</v>
      </c>
      <c r="F252" s="10" t="s">
        <v>66</v>
      </c>
      <c r="G252" s="10">
        <v>7</v>
      </c>
      <c r="H252" s="10">
        <v>8</v>
      </c>
      <c r="I252" s="10">
        <v>9</v>
      </c>
      <c r="J252" s="10">
        <v>10</v>
      </c>
      <c r="K252" s="10">
        <v>11</v>
      </c>
      <c r="L252" s="10">
        <v>12</v>
      </c>
      <c r="M252" s="10">
        <v>13</v>
      </c>
      <c r="N252" s="10">
        <v>14</v>
      </c>
      <c r="O252" s="10">
        <v>15</v>
      </c>
      <c r="P252" s="33">
        <v>16</v>
      </c>
      <c r="Q252" s="33">
        <v>17</v>
      </c>
    </row>
    <row r="253" spans="1:17" ht="75" hidden="1">
      <c r="A253" s="113" t="s">
        <v>330</v>
      </c>
      <c r="B253" s="43" t="s">
        <v>97</v>
      </c>
      <c r="C253" s="1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>
        <v>10</v>
      </c>
      <c r="Q253" s="40">
        <f>J253*0.1</f>
        <v>0</v>
      </c>
    </row>
    <row r="254" spans="1:17" ht="56.25" hidden="1">
      <c r="A254" s="113" t="s">
        <v>232</v>
      </c>
      <c r="B254" s="10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5</v>
      </c>
      <c r="Q254" s="40">
        <f t="shared" ref="Q254:Q257" si="9">J254*0.05</f>
        <v>0</v>
      </c>
    </row>
    <row r="255" spans="1:17" ht="75" hidden="1">
      <c r="A255" s="10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>
        <v>10</v>
      </c>
      <c r="Q255" s="40">
        <f>J255*0.1</f>
        <v>0</v>
      </c>
    </row>
    <row r="256" spans="1:17" ht="93.75" hidden="1">
      <c r="A256" s="26"/>
      <c r="B256" s="10" t="s">
        <v>97</v>
      </c>
      <c r="C256" s="1" t="s">
        <v>33</v>
      </c>
      <c r="D256" s="10" t="s">
        <v>127</v>
      </c>
      <c r="E256" s="12" t="s">
        <v>30</v>
      </c>
      <c r="F256" s="10" t="s">
        <v>62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5</v>
      </c>
      <c r="Q256" s="40">
        <f t="shared" si="9"/>
        <v>0</v>
      </c>
    </row>
    <row r="257" spans="1:17" hidden="1">
      <c r="A257" s="14"/>
      <c r="B257" s="12"/>
      <c r="C257" s="10"/>
      <c r="D257" s="10"/>
      <c r="E257" s="12"/>
      <c r="F257" s="12"/>
      <c r="G257" s="10"/>
      <c r="H257" s="10"/>
      <c r="I257" s="15"/>
      <c r="J257" s="10"/>
      <c r="K257" s="10"/>
      <c r="L257" s="10"/>
      <c r="M257" s="10"/>
      <c r="N257" s="10"/>
      <c r="O257" s="10"/>
      <c r="P257" s="6"/>
      <c r="Q257" s="40">
        <f t="shared" si="9"/>
        <v>0</v>
      </c>
    </row>
    <row r="258" spans="1:17" ht="23.25" hidden="1" customHeight="1">
      <c r="A258" s="14" t="s">
        <v>34</v>
      </c>
      <c r="B258" s="12"/>
      <c r="C258" s="10"/>
      <c r="D258" s="10"/>
      <c r="E258" s="12"/>
      <c r="F258" s="12"/>
      <c r="G258" s="10"/>
      <c r="H258" s="10"/>
      <c r="I258" s="15"/>
      <c r="J258" s="10">
        <f>SUM(J253:J257)</f>
        <v>0</v>
      </c>
      <c r="K258" s="10">
        <f>SUM(K253:K257)</f>
        <v>0</v>
      </c>
      <c r="L258" s="10">
        <f>SUM(L253:L257)</f>
        <v>0</v>
      </c>
      <c r="M258" s="10"/>
      <c r="N258" s="10"/>
      <c r="O258" s="10"/>
      <c r="P258" s="12">
        <v>10</v>
      </c>
      <c r="Q258" s="40">
        <f>J258*0.1</f>
        <v>0</v>
      </c>
    </row>
    <row r="259" spans="1:17" hidden="1">
      <c r="A259" s="419"/>
      <c r="B259" s="419"/>
      <c r="C259" s="419"/>
      <c r="D259" s="419"/>
      <c r="E259" s="419"/>
      <c r="F259" s="419"/>
      <c r="G259" s="419"/>
      <c r="H259" s="419"/>
      <c r="I259" s="419"/>
      <c r="J259" s="419"/>
      <c r="K259" s="419"/>
      <c r="L259" s="419"/>
      <c r="M259" s="419"/>
      <c r="N259" s="419"/>
      <c r="O259" s="419"/>
      <c r="P259" s="6"/>
    </row>
    <row r="260" spans="1:17" hidden="1">
      <c r="A260" s="411" t="s">
        <v>35</v>
      </c>
      <c r="B260" s="411"/>
      <c r="C260" s="411"/>
      <c r="D260" s="411"/>
      <c r="E260" s="411"/>
      <c r="F260" s="411"/>
      <c r="G260" s="411"/>
      <c r="H260" s="411"/>
      <c r="I260" s="411"/>
      <c r="J260" s="411"/>
      <c r="K260" s="411"/>
      <c r="L260" s="411"/>
      <c r="M260" s="411"/>
      <c r="N260" s="411"/>
      <c r="O260" s="411"/>
      <c r="P260" s="6"/>
    </row>
    <row r="261" spans="1:17" hidden="1">
      <c r="A261" s="385" t="s">
        <v>36</v>
      </c>
      <c r="B261" s="385"/>
      <c r="C261" s="385"/>
      <c r="D261" s="385"/>
      <c r="E261" s="385"/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 t="s">
        <v>37</v>
      </c>
      <c r="B262" s="10" t="s">
        <v>38</v>
      </c>
      <c r="C262" s="10" t="s">
        <v>39</v>
      </c>
      <c r="D262" s="10" t="s">
        <v>40</v>
      </c>
      <c r="E262" s="385" t="s">
        <v>22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>
        <v>1</v>
      </c>
      <c r="B263" s="10">
        <v>2</v>
      </c>
      <c r="C263" s="10">
        <v>3</v>
      </c>
      <c r="D263" s="10">
        <v>4</v>
      </c>
      <c r="E263" s="385">
        <v>5</v>
      </c>
      <c r="F263" s="393"/>
      <c r="G263" s="393"/>
      <c r="H263" s="393"/>
      <c r="I263" s="393"/>
      <c r="J263" s="393"/>
      <c r="K263" s="393"/>
      <c r="L263" s="6"/>
      <c r="M263" s="6"/>
      <c r="N263" s="6"/>
      <c r="O263" s="6"/>
      <c r="P263" s="6"/>
    </row>
    <row r="264" spans="1:17" hidden="1">
      <c r="A264" s="10" t="s">
        <v>21</v>
      </c>
      <c r="B264" s="10" t="s">
        <v>21</v>
      </c>
      <c r="C264" s="10" t="s">
        <v>21</v>
      </c>
      <c r="D264" s="10" t="s">
        <v>21</v>
      </c>
      <c r="E264" s="385" t="s">
        <v>21</v>
      </c>
      <c r="F264" s="389"/>
      <c r="G264" s="389"/>
      <c r="H264" s="389"/>
      <c r="I264" s="389"/>
      <c r="J264" s="389"/>
      <c r="K264" s="389"/>
      <c r="L264" s="6"/>
      <c r="M264" s="6"/>
      <c r="N264" s="6"/>
      <c r="O264" s="6"/>
      <c r="P264" s="6"/>
    </row>
    <row r="265" spans="1:17" hidden="1">
      <c r="A265" s="411" t="s">
        <v>41</v>
      </c>
      <c r="B265" s="411"/>
      <c r="C265" s="411"/>
      <c r="D265" s="411"/>
      <c r="E265" s="411"/>
      <c r="F265" s="411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441" t="s">
        <v>42</v>
      </c>
      <c r="B266" s="441"/>
      <c r="C266" s="441"/>
      <c r="D266" s="441"/>
      <c r="E266" s="441"/>
      <c r="F266" s="441"/>
      <c r="G266" s="441"/>
      <c r="H266" s="441"/>
      <c r="I266" s="441"/>
      <c r="J266" s="441"/>
      <c r="K266" s="441"/>
      <c r="L266" s="16"/>
      <c r="M266" s="16"/>
      <c r="N266" s="16"/>
      <c r="O266" s="16"/>
      <c r="P266" s="6"/>
    </row>
    <row r="267" spans="1:17" ht="40.5" hidden="1" customHeight="1">
      <c r="A267" s="442" t="s">
        <v>43</v>
      </c>
      <c r="B267" s="442"/>
      <c r="C267" s="442"/>
      <c r="D267" s="442"/>
      <c r="E267" s="442"/>
      <c r="F267" s="442"/>
      <c r="G267" s="442"/>
      <c r="H267" s="442"/>
      <c r="I267" s="442"/>
      <c r="J267" s="442"/>
      <c r="K267" s="442"/>
      <c r="L267" s="16"/>
      <c r="M267" s="16"/>
      <c r="N267" s="16"/>
      <c r="O267" s="16"/>
      <c r="P267" s="6"/>
    </row>
    <row r="268" spans="1:17" ht="16.5" hidden="1" customHeight="1">
      <c r="A268" s="443" t="s">
        <v>44</v>
      </c>
      <c r="B268" s="443"/>
      <c r="C268" s="443"/>
      <c r="D268" s="443"/>
      <c r="E268" s="443"/>
      <c r="F268" s="443"/>
      <c r="G268" s="443"/>
      <c r="H268" s="443"/>
      <c r="I268" s="443"/>
      <c r="J268" s="443"/>
      <c r="K268" s="443"/>
      <c r="L268" s="16"/>
      <c r="M268" s="16"/>
      <c r="N268" s="16"/>
      <c r="O268" s="16"/>
      <c r="P268" s="6"/>
    </row>
    <row r="269" spans="1:17" hidden="1">
      <c r="A269" s="411" t="s">
        <v>45</v>
      </c>
      <c r="B269" s="411"/>
      <c r="C269" s="411"/>
      <c r="D269" s="411"/>
      <c r="E269" s="411"/>
      <c r="F269" s="411"/>
      <c r="G269" s="411"/>
      <c r="H269" s="411"/>
      <c r="I269" s="411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385" t="s">
        <v>47</v>
      </c>
      <c r="C270" s="393"/>
      <c r="D270" s="393"/>
      <c r="E270" s="389" t="s">
        <v>48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385">
        <v>2</v>
      </c>
      <c r="C271" s="393"/>
      <c r="D271" s="393"/>
      <c r="E271" s="389">
        <v>3</v>
      </c>
      <c r="F271" s="389"/>
      <c r="G271" s="389"/>
      <c r="H271" s="389"/>
      <c r="I271" s="389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85" t="s">
        <v>49</v>
      </c>
      <c r="B272" s="385" t="s">
        <v>50</v>
      </c>
      <c r="C272" s="393"/>
      <c r="D272" s="393"/>
      <c r="E272" s="385" t="s">
        <v>51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85"/>
      <c r="B273" s="385" t="s">
        <v>52</v>
      </c>
      <c r="C273" s="389"/>
      <c r="D273" s="389"/>
      <c r="E273" s="385" t="s">
        <v>53</v>
      </c>
      <c r="F273" s="385"/>
      <c r="G273" s="385"/>
      <c r="H273" s="385"/>
      <c r="I273" s="385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77" t="s">
        <v>108</v>
      </c>
      <c r="B274" s="385" t="s">
        <v>54</v>
      </c>
      <c r="C274" s="393"/>
      <c r="D274" s="393"/>
      <c r="E274" s="389" t="s">
        <v>55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378"/>
      <c r="B275" s="385" t="s">
        <v>56</v>
      </c>
      <c r="C275" s="389"/>
      <c r="D275" s="389"/>
      <c r="E275" s="389" t="s">
        <v>51</v>
      </c>
      <c r="F275" s="389"/>
      <c r="G275" s="389"/>
      <c r="H275" s="389"/>
      <c r="I275" s="389"/>
      <c r="J275" s="6"/>
      <c r="K275" s="6"/>
      <c r="L275" s="6"/>
      <c r="M275" s="6"/>
      <c r="N275" s="6"/>
      <c r="O275" s="6"/>
      <c r="P275" s="6"/>
    </row>
    <row r="276" spans="1:16" hidden="1">
      <c r="A276" s="9"/>
      <c r="B276" s="9"/>
      <c r="C276" s="9"/>
      <c r="D276" s="9"/>
      <c r="E276" s="9"/>
      <c r="F276" s="9"/>
      <c r="G276" s="9"/>
      <c r="H276" s="9"/>
      <c r="I276" s="9"/>
      <c r="J276" s="6"/>
      <c r="K276" s="6"/>
      <c r="L276" s="6"/>
      <c r="M276" s="6"/>
      <c r="N276" s="6"/>
      <c r="O276" s="6"/>
      <c r="P276" s="6"/>
    </row>
    <row r="277" spans="1:16" ht="40.5" hidden="1" customHeight="1">
      <c r="A277" s="424" t="s">
        <v>95</v>
      </c>
      <c r="B277" s="424"/>
      <c r="C277" s="424"/>
      <c r="D277" s="424"/>
      <c r="E277" s="424"/>
      <c r="F277" s="424"/>
      <c r="G277" s="424"/>
      <c r="H277" s="424"/>
      <c r="I277" s="424"/>
      <c r="J277" s="424"/>
      <c r="K277" s="424"/>
      <c r="L277" s="424"/>
      <c r="M277" s="409" t="s">
        <v>179</v>
      </c>
      <c r="N277" s="389" t="s">
        <v>188</v>
      </c>
      <c r="O277" s="6"/>
      <c r="P277" s="6"/>
    </row>
    <row r="278" spans="1:16" ht="18" hidden="1" customHeight="1">
      <c r="A278" s="411" t="s">
        <v>58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idden="1">
      <c r="A279" s="411" t="s">
        <v>8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410"/>
      <c r="N279" s="389"/>
      <c r="O279" s="6"/>
    </row>
    <row r="280" spans="1:16" hidden="1">
      <c r="A280" s="411" t="s">
        <v>9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411"/>
      <c r="L280" s="411"/>
      <c r="M280" s="6"/>
      <c r="N280" s="9"/>
      <c r="O280" s="6"/>
    </row>
    <row r="281" spans="1:16" hidden="1">
      <c r="A281" s="411" t="s">
        <v>226</v>
      </c>
      <c r="B281" s="411"/>
      <c r="C281" s="411"/>
      <c r="D281" s="411"/>
      <c r="E281" s="411"/>
      <c r="F281" s="411"/>
      <c r="G281" s="411"/>
      <c r="H281" s="411"/>
      <c r="I281" s="411"/>
      <c r="J281" s="411"/>
      <c r="K281" s="6"/>
      <c r="L281" s="6"/>
      <c r="M281" s="6"/>
      <c r="N281" s="9"/>
      <c r="O281" s="6"/>
    </row>
    <row r="282" spans="1:16" ht="47.25" hidden="1" customHeight="1">
      <c r="A282" s="385" t="s">
        <v>10</v>
      </c>
      <c r="B282" s="385" t="s">
        <v>11</v>
      </c>
      <c r="C282" s="385"/>
      <c r="D282" s="385"/>
      <c r="E282" s="385" t="s">
        <v>12</v>
      </c>
      <c r="F282" s="385"/>
      <c r="G282" s="385" t="s">
        <v>13</v>
      </c>
      <c r="H282" s="385"/>
      <c r="I282" s="385"/>
      <c r="J282" s="385" t="s">
        <v>14</v>
      </c>
      <c r="K282" s="385"/>
      <c r="L282" s="385"/>
      <c r="M282" s="383" t="s">
        <v>164</v>
      </c>
      <c r="N282" s="384"/>
      <c r="O282" s="6"/>
      <c r="P282" s="6"/>
    </row>
    <row r="283" spans="1:16" ht="59.25" hidden="1" customHeight="1">
      <c r="A283" s="386"/>
      <c r="B283" s="385"/>
      <c r="C283" s="385"/>
      <c r="D283" s="385"/>
      <c r="E283" s="385"/>
      <c r="F283" s="385"/>
      <c r="G283" s="385" t="s">
        <v>15</v>
      </c>
      <c r="H283" s="385" t="s">
        <v>16</v>
      </c>
      <c r="I283" s="385"/>
      <c r="J283" s="385" t="s">
        <v>209</v>
      </c>
      <c r="K283" s="385" t="s">
        <v>210</v>
      </c>
      <c r="L283" s="385" t="s">
        <v>211</v>
      </c>
      <c r="M283" s="389" t="s">
        <v>165</v>
      </c>
      <c r="N283" s="385" t="s">
        <v>166</v>
      </c>
      <c r="O283" s="6"/>
      <c r="P283" s="6"/>
    </row>
    <row r="284" spans="1:16" ht="56.25" hidden="1" customHeight="1">
      <c r="A284" s="386"/>
      <c r="B284" s="10" t="s">
        <v>18</v>
      </c>
      <c r="C284" s="10" t="s">
        <v>19</v>
      </c>
      <c r="D284" s="10" t="s">
        <v>21</v>
      </c>
      <c r="E284" s="10" t="s">
        <v>59</v>
      </c>
      <c r="F284" s="10" t="s">
        <v>21</v>
      </c>
      <c r="G284" s="386"/>
      <c r="H284" s="10" t="s">
        <v>22</v>
      </c>
      <c r="I284" s="10" t="s">
        <v>23</v>
      </c>
      <c r="J284" s="385"/>
      <c r="K284" s="385"/>
      <c r="L284" s="386"/>
      <c r="M284" s="389"/>
      <c r="N284" s="385"/>
      <c r="O284" s="6"/>
      <c r="P284" s="6"/>
    </row>
    <row r="285" spans="1:16" hidden="1">
      <c r="A285" s="10">
        <v>1</v>
      </c>
      <c r="B285" s="10">
        <v>2</v>
      </c>
      <c r="C285" s="10">
        <v>3</v>
      </c>
      <c r="D285" s="10">
        <v>4</v>
      </c>
      <c r="E285" s="10">
        <v>5</v>
      </c>
      <c r="F285" s="10">
        <v>6</v>
      </c>
      <c r="G285" s="10">
        <v>7</v>
      </c>
      <c r="H285" s="10">
        <v>8</v>
      </c>
      <c r="I285" s="10">
        <v>9</v>
      </c>
      <c r="J285" s="10">
        <v>10</v>
      </c>
      <c r="K285" s="10">
        <v>11</v>
      </c>
      <c r="L285" s="10">
        <v>12</v>
      </c>
      <c r="M285" s="12">
        <v>13</v>
      </c>
      <c r="N285" s="12">
        <v>14</v>
      </c>
      <c r="O285" s="6"/>
      <c r="P285" s="6"/>
    </row>
    <row r="286" spans="1:16" hidden="1">
      <c r="A286" s="14"/>
      <c r="B286" s="10"/>
      <c r="C286" s="10"/>
      <c r="D286" s="17"/>
      <c r="E286" s="12"/>
      <c r="F286" s="17"/>
      <c r="G286" s="13"/>
      <c r="H286" s="13"/>
      <c r="I286" s="13"/>
      <c r="J286" s="13"/>
      <c r="K286" s="10"/>
      <c r="L286" s="10"/>
      <c r="M286" s="12">
        <v>5</v>
      </c>
      <c r="N286" s="40">
        <f>J286*0.05</f>
        <v>0</v>
      </c>
      <c r="O286" s="6"/>
      <c r="P286" s="6"/>
    </row>
    <row r="287" spans="1:16" hidden="1">
      <c r="A287" s="24"/>
      <c r="B287" s="25"/>
      <c r="C287" s="25"/>
      <c r="D287" s="21"/>
      <c r="E287" s="9"/>
      <c r="F287" s="21"/>
      <c r="G287" s="22"/>
      <c r="H287" s="22"/>
      <c r="I287" s="22"/>
      <c r="J287" s="22"/>
      <c r="K287" s="25"/>
      <c r="L287" s="25"/>
      <c r="M287" s="12">
        <v>5</v>
      </c>
      <c r="N287" s="40">
        <f>J287*0.05</f>
        <v>0</v>
      </c>
      <c r="O287" s="6"/>
      <c r="P287" s="6"/>
    </row>
    <row r="288" spans="1:16" hidden="1">
      <c r="A288" s="415"/>
      <c r="B288" s="415"/>
      <c r="C288" s="415"/>
      <c r="D288" s="415"/>
      <c r="E288" s="415"/>
      <c r="F288" s="415"/>
      <c r="G288" s="415"/>
      <c r="H288" s="415"/>
      <c r="I288" s="415"/>
      <c r="J288" s="415"/>
      <c r="K288" s="415"/>
      <c r="L288" s="415"/>
      <c r="M288" s="415"/>
      <c r="N288" s="415"/>
      <c r="O288" s="415"/>
      <c r="P288" s="6"/>
    </row>
    <row r="289" spans="1:17" hidden="1">
      <c r="A289" s="411" t="s">
        <v>183</v>
      </c>
      <c r="B289" s="411"/>
      <c r="C289" s="411"/>
      <c r="D289" s="411"/>
      <c r="E289" s="411"/>
      <c r="F289" s="411"/>
      <c r="G289" s="411"/>
      <c r="H289" s="411"/>
      <c r="I289" s="411"/>
      <c r="J289" s="411"/>
      <c r="K289" s="6"/>
      <c r="L289" s="6"/>
      <c r="M289" s="6"/>
      <c r="N289" s="6"/>
      <c r="O289" s="6"/>
      <c r="P289" s="6"/>
    </row>
    <row r="290" spans="1:17" ht="45" hidden="1" customHeight="1">
      <c r="A290" s="385" t="s">
        <v>10</v>
      </c>
      <c r="B290" s="385" t="s">
        <v>11</v>
      </c>
      <c r="C290" s="385"/>
      <c r="D290" s="385"/>
      <c r="E290" s="385" t="s">
        <v>12</v>
      </c>
      <c r="F290" s="385"/>
      <c r="G290" s="385" t="s">
        <v>24</v>
      </c>
      <c r="H290" s="385"/>
      <c r="I290" s="385"/>
      <c r="J290" s="385" t="s">
        <v>25</v>
      </c>
      <c r="K290" s="385"/>
      <c r="L290" s="385"/>
      <c r="M290" s="385" t="s">
        <v>26</v>
      </c>
      <c r="N290" s="385"/>
      <c r="O290" s="385"/>
      <c r="P290" s="383" t="s">
        <v>164</v>
      </c>
      <c r="Q290" s="384"/>
    </row>
    <row r="291" spans="1:17" ht="63" hidden="1" customHeight="1">
      <c r="A291" s="386"/>
      <c r="B291" s="385"/>
      <c r="C291" s="385"/>
      <c r="D291" s="385"/>
      <c r="E291" s="385"/>
      <c r="F291" s="385"/>
      <c r="G291" s="385" t="s">
        <v>60</v>
      </c>
      <c r="H291" s="385" t="s">
        <v>16</v>
      </c>
      <c r="I291" s="385"/>
      <c r="J291" s="385" t="s">
        <v>209</v>
      </c>
      <c r="K291" s="385" t="s">
        <v>210</v>
      </c>
      <c r="L291" s="385" t="s">
        <v>211</v>
      </c>
      <c r="M291" s="385" t="s">
        <v>209</v>
      </c>
      <c r="N291" s="385" t="s">
        <v>210</v>
      </c>
      <c r="O291" s="385" t="s">
        <v>211</v>
      </c>
      <c r="P291" s="385" t="s">
        <v>165</v>
      </c>
      <c r="Q291" s="385" t="s">
        <v>166</v>
      </c>
    </row>
    <row r="292" spans="1:17" ht="52.5" hidden="1" customHeight="1">
      <c r="A292" s="386"/>
      <c r="B292" s="10" t="s">
        <v>18</v>
      </c>
      <c r="C292" s="10" t="s">
        <v>19</v>
      </c>
      <c r="D292" s="10" t="s">
        <v>21</v>
      </c>
      <c r="E292" s="10" t="s">
        <v>59</v>
      </c>
      <c r="F292" s="10" t="s">
        <v>21</v>
      </c>
      <c r="G292" s="386"/>
      <c r="H292" s="10" t="s">
        <v>28</v>
      </c>
      <c r="I292" s="10" t="s">
        <v>23</v>
      </c>
      <c r="J292" s="385"/>
      <c r="K292" s="385"/>
      <c r="L292" s="386"/>
      <c r="M292" s="385"/>
      <c r="N292" s="385"/>
      <c r="O292" s="386"/>
      <c r="P292" s="385"/>
      <c r="Q292" s="385"/>
    </row>
    <row r="293" spans="1:17" hidden="1">
      <c r="A293" s="204" t="s">
        <v>190</v>
      </c>
      <c r="B293" s="10">
        <v>2</v>
      </c>
      <c r="C293" s="10">
        <v>3</v>
      </c>
      <c r="D293" s="10">
        <v>4</v>
      </c>
      <c r="E293" s="10">
        <v>5</v>
      </c>
      <c r="F293" s="10">
        <v>6</v>
      </c>
      <c r="G293" s="10">
        <v>7</v>
      </c>
      <c r="H293" s="10">
        <v>8</v>
      </c>
      <c r="I293" s="10">
        <v>9</v>
      </c>
      <c r="J293" s="10">
        <v>10</v>
      </c>
      <c r="K293" s="10">
        <v>11</v>
      </c>
      <c r="L293" s="10">
        <v>12</v>
      </c>
      <c r="M293" s="10">
        <v>13</v>
      </c>
      <c r="N293" s="10">
        <v>14</v>
      </c>
      <c r="O293" s="10">
        <v>15</v>
      </c>
      <c r="P293" s="33">
        <v>16</v>
      </c>
      <c r="Q293" s="33">
        <v>17</v>
      </c>
    </row>
    <row r="294" spans="1:17" ht="56.25" hidden="1">
      <c r="A294" s="204" t="s">
        <v>191</v>
      </c>
      <c r="B294" s="1" t="s">
        <v>128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>
        <v>5</v>
      </c>
      <c r="Q294" s="40">
        <f>J294*0.1</f>
        <v>0</v>
      </c>
    </row>
    <row r="295" spans="1:17" ht="75" hidden="1">
      <c r="A295" s="204" t="s">
        <v>192</v>
      </c>
      <c r="B295" s="1" t="s">
        <v>65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/>
      <c r="Q295" s="40">
        <f t="shared" ref="Q295:Q313" si="10">J295*0.1</f>
        <v>0</v>
      </c>
    </row>
    <row r="296" spans="1:17" hidden="1">
      <c r="A296" s="204" t="s">
        <v>193</v>
      </c>
      <c r="B296" s="1" t="s">
        <v>64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18" t="s">
        <v>21</v>
      </c>
      <c r="N296" s="18" t="s">
        <v>21</v>
      </c>
      <c r="O296" s="18" t="s">
        <v>21</v>
      </c>
      <c r="P296" s="12">
        <v>10</v>
      </c>
      <c r="Q296" s="40">
        <f t="shared" si="10"/>
        <v>0</v>
      </c>
    </row>
    <row r="297" spans="1:17" ht="93.75" hidden="1">
      <c r="A297" s="204" t="s">
        <v>192</v>
      </c>
      <c r="B297" s="1" t="s">
        <v>129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130</v>
      </c>
      <c r="N297" s="20" t="s">
        <v>130</v>
      </c>
      <c r="O297" s="20" t="s">
        <v>130</v>
      </c>
      <c r="P297" s="12">
        <v>10</v>
      </c>
      <c r="Q297" s="40">
        <f t="shared" si="10"/>
        <v>0</v>
      </c>
    </row>
    <row r="298" spans="1:17" ht="75" hidden="1">
      <c r="A298" s="204" t="s">
        <v>193</v>
      </c>
      <c r="B298" s="1" t="s">
        <v>61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20" t="s">
        <v>131</v>
      </c>
      <c r="N298" s="20" t="s">
        <v>131</v>
      </c>
      <c r="O298" s="20" t="s">
        <v>131</v>
      </c>
      <c r="P298" s="12">
        <v>10</v>
      </c>
      <c r="Q298" s="40">
        <f t="shared" si="10"/>
        <v>0</v>
      </c>
    </row>
    <row r="299" spans="1:17" ht="56.25" hidden="1">
      <c r="A299" s="204"/>
      <c r="B299" s="1" t="s">
        <v>128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0"/>
        <v>0</v>
      </c>
    </row>
    <row r="300" spans="1:17" ht="75" hidden="1">
      <c r="A300" s="204"/>
      <c r="B300" s="1" t="s">
        <v>65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/>
      <c r="Q300" s="40">
        <f t="shared" si="10"/>
        <v>0</v>
      </c>
    </row>
    <row r="301" spans="1:17" ht="56.25" hidden="1">
      <c r="A301" s="204"/>
      <c r="B301" s="1" t="s">
        <v>64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18" t="s">
        <v>21</v>
      </c>
      <c r="N301" s="18" t="s">
        <v>21</v>
      </c>
      <c r="O301" s="18" t="s">
        <v>21</v>
      </c>
      <c r="P301" s="12">
        <v>5</v>
      </c>
      <c r="Q301" s="40">
        <f t="shared" si="10"/>
        <v>0</v>
      </c>
    </row>
    <row r="302" spans="1:17" ht="93.75" hidden="1">
      <c r="A302" s="204" t="s">
        <v>194</v>
      </c>
      <c r="B302" s="1" t="s">
        <v>129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132</v>
      </c>
      <c r="N302" s="20" t="s">
        <v>132</v>
      </c>
      <c r="O302" s="20" t="s">
        <v>132</v>
      </c>
      <c r="P302" s="12">
        <v>6</v>
      </c>
      <c r="Q302" s="40">
        <f t="shared" si="10"/>
        <v>0</v>
      </c>
    </row>
    <row r="303" spans="1:17" ht="75" hidden="1">
      <c r="A303" s="204" t="s">
        <v>195</v>
      </c>
      <c r="B303" s="1" t="s">
        <v>61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133</v>
      </c>
      <c r="N303" s="20" t="s">
        <v>133</v>
      </c>
      <c r="O303" s="20" t="s">
        <v>133</v>
      </c>
      <c r="P303" s="12">
        <v>7</v>
      </c>
      <c r="Q303" s="40">
        <f t="shared" si="10"/>
        <v>0</v>
      </c>
    </row>
    <row r="304" spans="1:17" ht="56.25" hidden="1">
      <c r="A304" s="204" t="s">
        <v>196</v>
      </c>
      <c r="B304" s="1" t="s">
        <v>128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8</v>
      </c>
      <c r="Q304" s="40">
        <f t="shared" si="10"/>
        <v>0</v>
      </c>
    </row>
    <row r="305" spans="1:17" ht="75" hidden="1">
      <c r="A305" s="204" t="s">
        <v>197</v>
      </c>
      <c r="B305" s="1" t="s">
        <v>65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9</v>
      </c>
      <c r="Q305" s="40">
        <f t="shared" si="10"/>
        <v>0</v>
      </c>
    </row>
    <row r="306" spans="1:17" hidden="1">
      <c r="A306" s="204" t="s">
        <v>198</v>
      </c>
      <c r="B306" s="1" t="s">
        <v>64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21</v>
      </c>
      <c r="N306" s="20" t="s">
        <v>21</v>
      </c>
      <c r="O306" s="20" t="s">
        <v>21</v>
      </c>
      <c r="P306" s="12">
        <v>10</v>
      </c>
      <c r="Q306" s="40">
        <f t="shared" si="10"/>
        <v>0</v>
      </c>
    </row>
    <row r="307" spans="1:17" ht="93.75" hidden="1">
      <c r="A307" s="204" t="s">
        <v>197</v>
      </c>
      <c r="B307" s="1" t="s">
        <v>129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130</v>
      </c>
      <c r="N307" s="20" t="s">
        <v>130</v>
      </c>
      <c r="O307" s="20" t="s">
        <v>130</v>
      </c>
      <c r="P307" s="12">
        <v>10</v>
      </c>
      <c r="Q307" s="40">
        <f t="shared" si="10"/>
        <v>0</v>
      </c>
    </row>
    <row r="308" spans="1:17" ht="75" hidden="1">
      <c r="A308" s="204" t="s">
        <v>198</v>
      </c>
      <c r="B308" s="1" t="s">
        <v>61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131</v>
      </c>
      <c r="N308" s="20" t="s">
        <v>131</v>
      </c>
      <c r="O308" s="20" t="s">
        <v>131</v>
      </c>
      <c r="P308" s="12">
        <v>10</v>
      </c>
      <c r="Q308" s="40">
        <f t="shared" si="10"/>
        <v>0</v>
      </c>
    </row>
    <row r="309" spans="1:17" ht="56.25" hidden="1">
      <c r="A309" s="204"/>
      <c r="B309" s="1" t="s">
        <v>128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13</v>
      </c>
      <c r="Q309" s="40">
        <f t="shared" si="10"/>
        <v>0</v>
      </c>
    </row>
    <row r="310" spans="1:17" ht="75" hidden="1">
      <c r="A310" s="204"/>
      <c r="B310" s="1" t="s">
        <v>65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14</v>
      </c>
      <c r="Q310" s="40">
        <f t="shared" si="10"/>
        <v>0</v>
      </c>
    </row>
    <row r="311" spans="1:17" ht="56.25" hidden="1">
      <c r="A311" s="204"/>
      <c r="B311" s="1" t="s">
        <v>64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21</v>
      </c>
      <c r="N311" s="20" t="s">
        <v>21</v>
      </c>
      <c r="O311" s="20" t="s">
        <v>21</v>
      </c>
      <c r="P311" s="12">
        <v>15</v>
      </c>
      <c r="Q311" s="40">
        <f t="shared" si="10"/>
        <v>0</v>
      </c>
    </row>
    <row r="312" spans="1:17" ht="93.75" hidden="1">
      <c r="A312" s="26"/>
      <c r="B312" s="1" t="s">
        <v>129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132</v>
      </c>
      <c r="N312" s="20" t="s">
        <v>132</v>
      </c>
      <c r="O312" s="20" t="s">
        <v>132</v>
      </c>
      <c r="P312" s="12">
        <v>16</v>
      </c>
      <c r="Q312" s="40">
        <f t="shared" si="10"/>
        <v>0</v>
      </c>
    </row>
    <row r="313" spans="1:17" ht="75" hidden="1">
      <c r="A313" s="26"/>
      <c r="B313" s="1" t="s">
        <v>61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133</v>
      </c>
      <c r="N313" s="20" t="s">
        <v>133</v>
      </c>
      <c r="O313" s="20" t="s">
        <v>133</v>
      </c>
      <c r="P313" s="12">
        <v>17</v>
      </c>
      <c r="Q313" s="40">
        <f t="shared" si="10"/>
        <v>0</v>
      </c>
    </row>
    <row r="314" spans="1:17" hidden="1">
      <c r="A314" s="14"/>
      <c r="B314" s="10"/>
      <c r="C314" s="10"/>
      <c r="D314" s="12"/>
      <c r="E314" s="10"/>
      <c r="F314" s="12"/>
      <c r="G314" s="10"/>
      <c r="H314" s="10"/>
      <c r="I314" s="15"/>
      <c r="J314" s="10"/>
      <c r="K314" s="10"/>
      <c r="L314" s="10"/>
      <c r="M314" s="10"/>
      <c r="N314" s="10"/>
      <c r="O314" s="10"/>
      <c r="P314" s="12">
        <v>18</v>
      </c>
      <c r="Q314" s="40">
        <f>J314*0.05</f>
        <v>0</v>
      </c>
    </row>
    <row r="315" spans="1:17" ht="21.75" hidden="1" customHeight="1">
      <c r="A315" s="14" t="s">
        <v>34</v>
      </c>
      <c r="B315" s="10"/>
      <c r="C315" s="10"/>
      <c r="D315" s="12"/>
      <c r="E315" s="10"/>
      <c r="F315" s="12"/>
      <c r="G315" s="10"/>
      <c r="H315" s="10"/>
      <c r="I315" s="15"/>
      <c r="J315" s="10">
        <f>SUM(J294:J314)</f>
        <v>0</v>
      </c>
      <c r="K315" s="10">
        <f>SUM(K294:K314)</f>
        <v>0</v>
      </c>
      <c r="L315" s="10">
        <f>SUM(L294:L314)</f>
        <v>0</v>
      </c>
      <c r="M315" s="10"/>
      <c r="N315" s="10"/>
      <c r="O315" s="10"/>
      <c r="P315" s="12">
        <v>5</v>
      </c>
      <c r="Q315" s="40">
        <f>J315*0.05</f>
        <v>0</v>
      </c>
    </row>
    <row r="316" spans="1:17" hidden="1">
      <c r="A316" s="419"/>
      <c r="B316" s="419"/>
      <c r="C316" s="419"/>
      <c r="D316" s="419"/>
      <c r="E316" s="419"/>
      <c r="F316" s="419"/>
      <c r="G316" s="419"/>
      <c r="H316" s="419"/>
      <c r="I316" s="419"/>
      <c r="J316" s="419"/>
      <c r="K316" s="419"/>
      <c r="L316" s="419"/>
      <c r="M316" s="419"/>
      <c r="N316" s="419"/>
      <c r="O316" s="419"/>
      <c r="P316" s="6"/>
    </row>
    <row r="317" spans="1:17" hidden="1">
      <c r="A317" s="6" t="s">
        <v>35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7" hidden="1">
      <c r="A318" s="385" t="s">
        <v>36</v>
      </c>
      <c r="B318" s="385"/>
      <c r="C318" s="385"/>
      <c r="D318" s="385"/>
      <c r="E318" s="385"/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 t="s">
        <v>37</v>
      </c>
      <c r="B319" s="10" t="s">
        <v>38</v>
      </c>
      <c r="C319" s="10" t="s">
        <v>39</v>
      </c>
      <c r="D319" s="10" t="s">
        <v>40</v>
      </c>
      <c r="E319" s="385" t="s">
        <v>22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idden="1">
      <c r="A320" s="10">
        <v>1</v>
      </c>
      <c r="B320" s="10">
        <v>2</v>
      </c>
      <c r="C320" s="10">
        <v>3</v>
      </c>
      <c r="D320" s="10">
        <v>4</v>
      </c>
      <c r="E320" s="385" t="s">
        <v>431</v>
      </c>
      <c r="F320" s="393"/>
      <c r="G320" s="393"/>
      <c r="H320" s="393"/>
      <c r="I320" s="393"/>
      <c r="J320" s="393"/>
      <c r="K320" s="393"/>
      <c r="L320" s="6"/>
      <c r="M320" s="6"/>
      <c r="N320" s="6"/>
      <c r="O320" s="6"/>
      <c r="P320" s="6"/>
    </row>
    <row r="321" spans="1:18" ht="75.75" hidden="1" customHeight="1">
      <c r="A321" s="10" t="s">
        <v>67</v>
      </c>
      <c r="B321" s="10" t="s">
        <v>68</v>
      </c>
      <c r="C321" s="19">
        <v>42443</v>
      </c>
      <c r="D321" s="10">
        <v>529</v>
      </c>
      <c r="E321" s="385" t="s">
        <v>134</v>
      </c>
      <c r="F321" s="389"/>
      <c r="G321" s="389"/>
      <c r="H321" s="389"/>
      <c r="I321" s="389"/>
      <c r="J321" s="389"/>
      <c r="K321" s="389"/>
      <c r="L321" s="6"/>
      <c r="M321" s="6"/>
      <c r="N321" s="6"/>
      <c r="O321" s="6"/>
    </row>
    <row r="322" spans="1:18" ht="75.75" hidden="1" customHeight="1">
      <c r="A322" s="10" t="s">
        <v>67</v>
      </c>
      <c r="B322" s="10" t="s">
        <v>68</v>
      </c>
      <c r="C322" s="19">
        <v>42450</v>
      </c>
      <c r="D322" s="10">
        <v>601</v>
      </c>
      <c r="E322" s="444" t="s">
        <v>135</v>
      </c>
      <c r="F322" s="445"/>
      <c r="G322" s="445"/>
      <c r="H322" s="445"/>
      <c r="I322" s="445"/>
      <c r="J322" s="445"/>
      <c r="K322" s="446"/>
      <c r="L322" s="6"/>
      <c r="M322" s="6"/>
      <c r="N322" s="6"/>
      <c r="O322" s="6"/>
    </row>
    <row r="323" spans="1:18" hidden="1">
      <c r="A323" s="411" t="s">
        <v>41</v>
      </c>
      <c r="B323" s="411"/>
      <c r="C323" s="411"/>
      <c r="D323" s="411"/>
      <c r="E323" s="411"/>
      <c r="F323" s="411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8" hidden="1">
      <c r="A324" s="441" t="s">
        <v>42</v>
      </c>
      <c r="B324" s="441"/>
      <c r="C324" s="441"/>
      <c r="D324" s="441"/>
      <c r="E324" s="441"/>
      <c r="F324" s="441"/>
      <c r="G324" s="441"/>
      <c r="H324" s="441"/>
      <c r="I324" s="441"/>
      <c r="J324" s="441"/>
      <c r="K324" s="441"/>
      <c r="L324" s="16"/>
      <c r="M324" s="16"/>
      <c r="N324" s="16"/>
      <c r="O324" s="16"/>
      <c r="P324" s="6"/>
    </row>
    <row r="325" spans="1:18" ht="40.5" hidden="1" customHeight="1">
      <c r="A325" s="442" t="s">
        <v>43</v>
      </c>
      <c r="B325" s="442"/>
      <c r="C325" s="442"/>
      <c r="D325" s="442"/>
      <c r="E325" s="442"/>
      <c r="F325" s="442"/>
      <c r="G325" s="442"/>
      <c r="H325" s="442"/>
      <c r="I325" s="442"/>
      <c r="J325" s="442"/>
      <c r="K325" s="442"/>
      <c r="L325" s="16"/>
      <c r="M325" s="16"/>
      <c r="N325" s="16"/>
      <c r="O325" s="16"/>
      <c r="P325" s="6"/>
    </row>
    <row r="326" spans="1:18" ht="17.25" hidden="1" customHeight="1">
      <c r="A326" s="443" t="s">
        <v>44</v>
      </c>
      <c r="B326" s="443"/>
      <c r="C326" s="443"/>
      <c r="D326" s="443"/>
      <c r="E326" s="443"/>
      <c r="F326" s="443"/>
      <c r="G326" s="443"/>
      <c r="H326" s="443"/>
      <c r="I326" s="443"/>
      <c r="J326" s="443"/>
      <c r="K326" s="443"/>
      <c r="L326" s="16"/>
      <c r="M326" s="16"/>
      <c r="N326" s="16"/>
      <c r="O326" s="16"/>
      <c r="P326" s="6"/>
    </row>
    <row r="327" spans="1:18" hidden="1">
      <c r="A327" s="411" t="s">
        <v>45</v>
      </c>
      <c r="B327" s="411"/>
      <c r="C327" s="411"/>
      <c r="D327" s="411"/>
      <c r="E327" s="411"/>
      <c r="F327" s="411"/>
      <c r="G327" s="411"/>
      <c r="H327" s="411"/>
      <c r="I327" s="411"/>
      <c r="J327" s="6"/>
      <c r="K327" s="6"/>
      <c r="L327" s="6"/>
      <c r="M327" s="6"/>
      <c r="N327" s="6"/>
      <c r="O327" s="6"/>
      <c r="P327" s="6"/>
    </row>
    <row r="328" spans="1:18" hidden="1">
      <c r="A328" s="10" t="s">
        <v>46</v>
      </c>
      <c r="B328" s="385" t="s">
        <v>47</v>
      </c>
      <c r="C328" s="393"/>
      <c r="D328" s="393"/>
      <c r="E328" s="389" t="s">
        <v>48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18" hidden="1">
      <c r="A329" s="10">
        <v>1</v>
      </c>
      <c r="B329" s="385">
        <v>2</v>
      </c>
      <c r="C329" s="393"/>
      <c r="D329" s="393"/>
      <c r="E329" s="389">
        <v>3</v>
      </c>
      <c r="F329" s="389"/>
      <c r="G329" s="389"/>
      <c r="H329" s="389"/>
      <c r="I329" s="389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76" t="s">
        <v>49</v>
      </c>
      <c r="B330" s="385" t="s">
        <v>50</v>
      </c>
      <c r="C330" s="393"/>
      <c r="D330" s="393"/>
      <c r="E330" s="385" t="s">
        <v>51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77"/>
      <c r="B331" s="385" t="s">
        <v>52</v>
      </c>
      <c r="C331" s="389"/>
      <c r="D331" s="389"/>
      <c r="E331" s="385" t="s">
        <v>53</v>
      </c>
      <c r="F331" s="385"/>
      <c r="G331" s="385"/>
      <c r="H331" s="385"/>
      <c r="I331" s="385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77" t="s">
        <v>108</v>
      </c>
      <c r="B332" s="385" t="s">
        <v>54</v>
      </c>
      <c r="C332" s="393"/>
      <c r="D332" s="393"/>
      <c r="E332" s="389" t="s">
        <v>167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378"/>
      <c r="B333" s="385" t="s">
        <v>56</v>
      </c>
      <c r="C333" s="389"/>
      <c r="D333" s="389"/>
      <c r="E333" s="389" t="s">
        <v>51</v>
      </c>
      <c r="F333" s="389"/>
      <c r="G333" s="389"/>
      <c r="H333" s="389"/>
      <c r="I333" s="389"/>
      <c r="J333" s="6"/>
      <c r="K333" s="6"/>
      <c r="L333" s="6"/>
      <c r="M333" s="6"/>
      <c r="N333" s="6"/>
      <c r="O333" s="6"/>
      <c r="P333" s="6"/>
    </row>
    <row r="334" spans="1:18" ht="45" customHeight="1">
      <c r="A334" s="25"/>
      <c r="B334" s="25"/>
      <c r="C334" s="9"/>
      <c r="D334" s="9"/>
      <c r="E334" s="9"/>
      <c r="F334" s="9"/>
      <c r="G334" s="9"/>
      <c r="H334" s="9"/>
      <c r="I334" s="9"/>
      <c r="J334" s="6"/>
      <c r="K334" s="6"/>
      <c r="L334" s="6"/>
      <c r="M334" s="6"/>
      <c r="N334" s="6"/>
      <c r="O334" s="6"/>
      <c r="P334" s="6"/>
    </row>
    <row r="335" spans="1:18" ht="40.5" customHeight="1">
      <c r="A335" s="438" t="s">
        <v>94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6"/>
      <c r="N335" s="6"/>
      <c r="O335" s="6"/>
      <c r="P335" s="6"/>
    </row>
    <row r="336" spans="1:18" s="37" customFormat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94"/>
      <c r="P336" s="94"/>
      <c r="Q336" s="94"/>
      <c r="R336" s="94"/>
    </row>
    <row r="337" spans="1:18" s="37" customForma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10"/>
      <c r="N337" s="440"/>
      <c r="O337" s="94"/>
      <c r="P337" s="94"/>
      <c r="Q337" s="94"/>
      <c r="R337" s="94"/>
    </row>
    <row r="338" spans="1:18" s="37" customFormat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94"/>
      <c r="P338" s="94"/>
      <c r="Q338" s="94"/>
      <c r="R338" s="94"/>
    </row>
    <row r="339" spans="1:18" s="37" customFormat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26" t="s">
        <v>116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80.25" customHeight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94"/>
      <c r="P341" s="94"/>
      <c r="Q341" s="94"/>
      <c r="R341" s="94"/>
    </row>
    <row r="342" spans="1:18" s="37" customFormat="1" ht="60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385" t="s">
        <v>443</v>
      </c>
      <c r="K342" s="385" t="s">
        <v>444</v>
      </c>
      <c r="L342" s="385" t="s">
        <v>445</v>
      </c>
      <c r="M342" s="389" t="s">
        <v>165</v>
      </c>
      <c r="N342" s="385" t="s">
        <v>166</v>
      </c>
      <c r="O342" s="94"/>
      <c r="P342" s="94"/>
      <c r="Q342" s="94"/>
      <c r="R342" s="94"/>
    </row>
    <row r="343" spans="1:18" s="37" customFormat="1" ht="60" customHeight="1">
      <c r="A343" s="449"/>
      <c r="B343" s="235" t="s">
        <v>17</v>
      </c>
      <c r="C343" s="235" t="s">
        <v>18</v>
      </c>
      <c r="D343" s="235" t="s">
        <v>213</v>
      </c>
      <c r="E343" s="235" t="s">
        <v>20</v>
      </c>
      <c r="F343" s="235" t="s">
        <v>21</v>
      </c>
      <c r="G343" s="421"/>
      <c r="H343" s="93" t="s">
        <v>22</v>
      </c>
      <c r="I343" s="93" t="s">
        <v>23</v>
      </c>
      <c r="J343" s="376"/>
      <c r="K343" s="376"/>
      <c r="L343" s="408"/>
      <c r="M343" s="389"/>
      <c r="N343" s="385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50">
        <v>7</v>
      </c>
      <c r="H344" s="218">
        <v>8</v>
      </c>
      <c r="I344" s="254">
        <v>9</v>
      </c>
      <c r="J344" s="237">
        <v>10</v>
      </c>
      <c r="K344" s="237">
        <v>11</v>
      </c>
      <c r="L344" s="237">
        <v>12</v>
      </c>
      <c r="M344" s="256">
        <v>13</v>
      </c>
      <c r="N344" s="215">
        <v>14</v>
      </c>
      <c r="O344" s="94"/>
      <c r="P344" s="94"/>
      <c r="Q344" s="94"/>
      <c r="R344" s="94"/>
    </row>
    <row r="345" spans="1:18" s="37" customFormat="1" ht="37.5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96" customHeight="1">
      <c r="A346" s="487"/>
      <c r="B346" s="489"/>
      <c r="C346" s="489"/>
      <c r="D346" s="489"/>
      <c r="E346" s="489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10</v>
      </c>
      <c r="N346" s="217">
        <v>3</v>
      </c>
      <c r="O346" s="94"/>
      <c r="P346" s="94"/>
      <c r="Q346" s="94"/>
      <c r="R346" s="94"/>
    </row>
    <row r="347" spans="1:18" s="37" customFormat="1" ht="131.25">
      <c r="A347" s="488"/>
      <c r="B347" s="490"/>
      <c r="C347" s="490"/>
      <c r="D347" s="489"/>
      <c r="E347" s="489"/>
      <c r="F347" s="485"/>
      <c r="G347" s="301" t="s">
        <v>420</v>
      </c>
      <c r="H347" s="214" t="s">
        <v>421</v>
      </c>
      <c r="I347" s="220">
        <v>642</v>
      </c>
      <c r="J347" s="219">
        <v>0</v>
      </c>
      <c r="K347" s="219">
        <v>0</v>
      </c>
      <c r="L347" s="219">
        <v>0</v>
      </c>
      <c r="M347" s="219">
        <v>0</v>
      </c>
      <c r="N347" s="219">
        <v>0</v>
      </c>
      <c r="O347" s="94"/>
      <c r="P347" s="94"/>
      <c r="Q347" s="94"/>
      <c r="R347" s="94"/>
    </row>
    <row r="348" spans="1:18" s="37" customFormat="1" ht="37.5">
      <c r="A348" s="486" t="s">
        <v>239</v>
      </c>
      <c r="B348" s="485" t="s">
        <v>29</v>
      </c>
      <c r="C348" s="491" t="s">
        <v>29</v>
      </c>
      <c r="D348" s="434" t="s">
        <v>218</v>
      </c>
      <c r="E348" s="434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31">
        <v>100</v>
      </c>
      <c r="K348" s="331">
        <v>100</v>
      </c>
      <c r="L348" s="331">
        <v>100</v>
      </c>
      <c r="M348" s="327">
        <v>10</v>
      </c>
      <c r="N348" s="327">
        <v>10</v>
      </c>
      <c r="O348" s="277"/>
      <c r="P348" s="277"/>
      <c r="Q348" s="277"/>
      <c r="R348" s="277"/>
    </row>
    <row r="349" spans="1:18" s="37" customFormat="1" ht="96" customHeight="1">
      <c r="A349" s="487"/>
      <c r="B349" s="489"/>
      <c r="C349" s="492"/>
      <c r="D349" s="434"/>
      <c r="E349" s="434"/>
      <c r="F349" s="434"/>
      <c r="G349" s="270" t="s">
        <v>425</v>
      </c>
      <c r="H349" s="266" t="s">
        <v>113</v>
      </c>
      <c r="I349" s="266">
        <v>744</v>
      </c>
      <c r="J349" s="331">
        <v>30</v>
      </c>
      <c r="K349" s="331">
        <v>30</v>
      </c>
      <c r="L349" s="331">
        <v>30</v>
      </c>
      <c r="M349" s="327">
        <v>10</v>
      </c>
      <c r="N349" s="327">
        <v>3</v>
      </c>
      <c r="O349" s="277"/>
      <c r="P349" s="277"/>
      <c r="Q349" s="277"/>
      <c r="R349" s="277"/>
    </row>
    <row r="350" spans="1:18" s="37" customFormat="1" ht="131.25">
      <c r="A350" s="488"/>
      <c r="B350" s="490"/>
      <c r="C350" s="493"/>
      <c r="D350" s="434"/>
      <c r="E350" s="434"/>
      <c r="F350" s="434"/>
      <c r="G350" s="259" t="s">
        <v>420</v>
      </c>
      <c r="H350" s="270" t="s">
        <v>421</v>
      </c>
      <c r="I350" s="280">
        <v>642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7"/>
      <c r="P350" s="277"/>
      <c r="Q350" s="277"/>
      <c r="R350" s="277"/>
    </row>
    <row r="351" spans="1:18" s="37" customFormat="1" ht="37.5">
      <c r="A351" s="486" t="s">
        <v>240</v>
      </c>
      <c r="B351" s="485" t="s">
        <v>29</v>
      </c>
      <c r="C351" s="491" t="s">
        <v>29</v>
      </c>
      <c r="D351" s="434" t="s">
        <v>219</v>
      </c>
      <c r="E351" s="434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266">
        <v>100</v>
      </c>
      <c r="K351" s="266">
        <v>100</v>
      </c>
      <c r="L351" s="266">
        <v>100</v>
      </c>
      <c r="M351" s="275">
        <v>10</v>
      </c>
      <c r="N351" s="275">
        <v>10</v>
      </c>
      <c r="O351" s="277"/>
      <c r="P351" s="277"/>
      <c r="Q351" s="277"/>
      <c r="R351" s="277"/>
    </row>
    <row r="352" spans="1:18" s="37" customFormat="1" ht="96" customHeight="1">
      <c r="A352" s="487"/>
      <c r="B352" s="489"/>
      <c r="C352" s="492"/>
      <c r="D352" s="434"/>
      <c r="E352" s="434"/>
      <c r="F352" s="434"/>
      <c r="G352" s="270" t="s">
        <v>425</v>
      </c>
      <c r="H352" s="266" t="s">
        <v>113</v>
      </c>
      <c r="I352" s="266">
        <v>744</v>
      </c>
      <c r="J352" s="266">
        <v>30</v>
      </c>
      <c r="K352" s="266">
        <v>30</v>
      </c>
      <c r="L352" s="266">
        <v>30</v>
      </c>
      <c r="M352" s="275">
        <v>10</v>
      </c>
      <c r="N352" s="275">
        <v>3</v>
      </c>
      <c r="O352" s="277"/>
      <c r="P352" s="277"/>
      <c r="Q352" s="277"/>
      <c r="R352" s="277"/>
    </row>
    <row r="353" spans="1:18" s="37" customFormat="1" ht="131.25">
      <c r="A353" s="488"/>
      <c r="B353" s="490"/>
      <c r="C353" s="493"/>
      <c r="D353" s="434"/>
      <c r="E353" s="434"/>
      <c r="F353" s="434"/>
      <c r="G353" s="259" t="s">
        <v>420</v>
      </c>
      <c r="H353" s="270" t="s">
        <v>421</v>
      </c>
      <c r="I353" s="280">
        <v>642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7"/>
      <c r="P353" s="277"/>
      <c r="Q353" s="277"/>
      <c r="R353" s="277"/>
    </row>
    <row r="354" spans="1:18" s="37" customFormat="1" ht="37.5">
      <c r="A354" s="486" t="s">
        <v>241</v>
      </c>
      <c r="B354" s="485" t="s">
        <v>29</v>
      </c>
      <c r="C354" s="491" t="s">
        <v>29</v>
      </c>
      <c r="D354" s="434" t="s">
        <v>220</v>
      </c>
      <c r="E354" s="434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266">
        <v>100</v>
      </c>
      <c r="K354" s="266">
        <v>100</v>
      </c>
      <c r="L354" s="266">
        <v>100</v>
      </c>
      <c r="M354" s="275">
        <v>10</v>
      </c>
      <c r="N354" s="275">
        <v>10</v>
      </c>
      <c r="O354" s="277"/>
      <c r="P354" s="277"/>
      <c r="Q354" s="277"/>
      <c r="R354" s="277"/>
    </row>
    <row r="355" spans="1:18" s="37" customFormat="1" ht="96" customHeight="1">
      <c r="A355" s="487"/>
      <c r="B355" s="489"/>
      <c r="C355" s="492"/>
      <c r="D355" s="434"/>
      <c r="E355" s="434"/>
      <c r="F355" s="434"/>
      <c r="G355" s="270" t="s">
        <v>425</v>
      </c>
      <c r="H355" s="266" t="s">
        <v>113</v>
      </c>
      <c r="I355" s="266">
        <v>744</v>
      </c>
      <c r="J355" s="266">
        <v>30</v>
      </c>
      <c r="K355" s="266">
        <v>30</v>
      </c>
      <c r="L355" s="266">
        <v>30</v>
      </c>
      <c r="M355" s="275">
        <v>10</v>
      </c>
      <c r="N355" s="275">
        <v>3</v>
      </c>
      <c r="O355" s="277"/>
      <c r="P355" s="277"/>
      <c r="Q355" s="277"/>
      <c r="R355" s="277"/>
    </row>
    <row r="356" spans="1:18" s="37" customFormat="1" ht="131.25">
      <c r="A356" s="488"/>
      <c r="B356" s="490"/>
      <c r="C356" s="493"/>
      <c r="D356" s="434"/>
      <c r="E356" s="434"/>
      <c r="F356" s="434"/>
      <c r="G356" s="259" t="s">
        <v>420</v>
      </c>
      <c r="H356" s="270" t="s">
        <v>421</v>
      </c>
      <c r="I356" s="280">
        <v>642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7"/>
      <c r="P356" s="277"/>
      <c r="Q356" s="277"/>
      <c r="R356" s="277"/>
    </row>
    <row r="357" spans="1:18" s="37" customFormat="1" ht="37.5">
      <c r="A357" s="486" t="s">
        <v>242</v>
      </c>
      <c r="B357" s="485" t="s">
        <v>29</v>
      </c>
      <c r="C357" s="491" t="s">
        <v>29</v>
      </c>
      <c r="D357" s="434" t="s">
        <v>221</v>
      </c>
      <c r="E357" s="434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266">
        <v>100</v>
      </c>
      <c r="K357" s="266">
        <v>100</v>
      </c>
      <c r="L357" s="266">
        <v>100</v>
      </c>
      <c r="M357" s="275">
        <v>10</v>
      </c>
      <c r="N357" s="275">
        <v>10</v>
      </c>
      <c r="O357" s="277"/>
      <c r="P357" s="277"/>
      <c r="Q357" s="277"/>
      <c r="R357" s="277"/>
    </row>
    <row r="358" spans="1:18" s="37" customFormat="1" ht="96" customHeight="1">
      <c r="A358" s="487"/>
      <c r="B358" s="489"/>
      <c r="C358" s="492"/>
      <c r="D358" s="434"/>
      <c r="E358" s="434"/>
      <c r="F358" s="434"/>
      <c r="G358" s="270" t="s">
        <v>425</v>
      </c>
      <c r="H358" s="266" t="s">
        <v>113</v>
      </c>
      <c r="I358" s="266">
        <v>744</v>
      </c>
      <c r="J358" s="266">
        <v>30</v>
      </c>
      <c r="K358" s="266">
        <v>30</v>
      </c>
      <c r="L358" s="266">
        <v>30</v>
      </c>
      <c r="M358" s="275">
        <v>10</v>
      </c>
      <c r="N358" s="275">
        <v>3</v>
      </c>
      <c r="O358" s="277"/>
      <c r="P358" s="277"/>
      <c r="Q358" s="277"/>
      <c r="R358" s="277"/>
    </row>
    <row r="359" spans="1:18" s="37" customFormat="1" ht="131.25">
      <c r="A359" s="488"/>
      <c r="B359" s="490"/>
      <c r="C359" s="493"/>
      <c r="D359" s="434"/>
      <c r="E359" s="434"/>
      <c r="F359" s="434"/>
      <c r="G359" s="259" t="s">
        <v>420</v>
      </c>
      <c r="H359" s="270" t="s">
        <v>421</v>
      </c>
      <c r="I359" s="280">
        <v>642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7"/>
      <c r="P359" s="277"/>
      <c r="Q359" s="277"/>
      <c r="R359" s="277"/>
    </row>
    <row r="360" spans="1:18" s="37" customFormat="1" ht="37.5">
      <c r="A360" s="486" t="s">
        <v>243</v>
      </c>
      <c r="B360" s="485" t="s">
        <v>29</v>
      </c>
      <c r="C360" s="491" t="s">
        <v>29</v>
      </c>
      <c r="D360" s="434" t="s">
        <v>427</v>
      </c>
      <c r="E360" s="434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266">
        <v>100</v>
      </c>
      <c r="K360" s="266">
        <v>100</v>
      </c>
      <c r="L360" s="266">
        <v>100</v>
      </c>
      <c r="M360" s="275">
        <v>10</v>
      </c>
      <c r="N360" s="275">
        <v>10</v>
      </c>
      <c r="O360" s="277"/>
      <c r="P360" s="277"/>
      <c r="Q360" s="277"/>
      <c r="R360" s="277"/>
    </row>
    <row r="361" spans="1:18" s="37" customFormat="1" ht="96" customHeight="1">
      <c r="A361" s="487"/>
      <c r="B361" s="489"/>
      <c r="C361" s="492"/>
      <c r="D361" s="434"/>
      <c r="E361" s="434"/>
      <c r="F361" s="434"/>
      <c r="G361" s="270" t="s">
        <v>425</v>
      </c>
      <c r="H361" s="266" t="s">
        <v>113</v>
      </c>
      <c r="I361" s="266">
        <v>744</v>
      </c>
      <c r="J361" s="266">
        <v>30</v>
      </c>
      <c r="K361" s="266">
        <v>30</v>
      </c>
      <c r="L361" s="266">
        <v>30</v>
      </c>
      <c r="M361" s="275">
        <v>10</v>
      </c>
      <c r="N361" s="275">
        <v>3</v>
      </c>
      <c r="O361" s="277"/>
      <c r="P361" s="277"/>
      <c r="Q361" s="277"/>
      <c r="R361" s="277"/>
    </row>
    <row r="362" spans="1:18" s="37" customFormat="1" ht="131.25">
      <c r="A362" s="488"/>
      <c r="B362" s="490"/>
      <c r="C362" s="493"/>
      <c r="D362" s="434"/>
      <c r="E362" s="434"/>
      <c r="F362" s="434"/>
      <c r="G362" s="259" t="s">
        <v>420</v>
      </c>
      <c r="H362" s="270" t="s">
        <v>421</v>
      </c>
      <c r="I362" s="280">
        <v>642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7"/>
      <c r="P362" s="277"/>
      <c r="Q362" s="277"/>
      <c r="R362" s="277"/>
    </row>
    <row r="363" spans="1:18" s="37" customFormat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t="99" customHeight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94"/>
    </row>
    <row r="368" spans="1:18" s="37" customFormat="1" ht="41.25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376" t="s">
        <v>165</v>
      </c>
      <c r="Q368" s="385" t="s">
        <v>166</v>
      </c>
      <c r="R368" s="134"/>
    </row>
    <row r="369" spans="1:18" s="37" customFormat="1" ht="75">
      <c r="A369" s="421"/>
      <c r="B369" s="133" t="s">
        <v>17</v>
      </c>
      <c r="C369" s="133" t="s">
        <v>18</v>
      </c>
      <c r="D369" s="133" t="s">
        <v>213</v>
      </c>
      <c r="E369" s="133" t="s">
        <v>20</v>
      </c>
      <c r="F369" s="133" t="s">
        <v>21</v>
      </c>
      <c r="G369" s="421"/>
      <c r="H369" s="133" t="s">
        <v>28</v>
      </c>
      <c r="I369" s="133" t="s">
        <v>23</v>
      </c>
      <c r="J369" s="385"/>
      <c r="K369" s="385"/>
      <c r="L369" s="386"/>
      <c r="M369" s="385"/>
      <c r="N369" s="385"/>
      <c r="O369" s="386"/>
      <c r="P369" s="378"/>
      <c r="Q369" s="385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37.5">
      <c r="A371" s="108" t="s">
        <v>238</v>
      </c>
      <c r="B371" s="1" t="s">
        <v>29</v>
      </c>
      <c r="C371" s="1" t="s">
        <v>29</v>
      </c>
      <c r="D371" s="1" t="s">
        <v>214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45">
        <v>674</v>
      </c>
      <c r="K371" s="45">
        <f t="shared" ref="K371:K376" si="11">J371</f>
        <v>674</v>
      </c>
      <c r="L371" s="45">
        <f t="shared" ref="L371:L376" si="12">J371</f>
        <v>674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 t="shared" ref="Q371:Q378" si="13">J371*0.1</f>
        <v>67</v>
      </c>
      <c r="R371" s="94"/>
    </row>
    <row r="372" spans="1:18" s="37" customFormat="1" ht="37.5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45">
        <v>3681</v>
      </c>
      <c r="K372" s="45">
        <f t="shared" si="11"/>
        <v>3681</v>
      </c>
      <c r="L372" s="45">
        <f t="shared" si="12"/>
        <v>3681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si="13"/>
        <v>368</v>
      </c>
      <c r="R372" s="94"/>
    </row>
    <row r="373" spans="1:18" s="37" customFormat="1" ht="37.5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>
        <v>11560</v>
      </c>
      <c r="K373" s="45">
        <f t="shared" si="11"/>
        <v>11560</v>
      </c>
      <c r="L373" s="45">
        <f t="shared" si="12"/>
        <v>11560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3"/>
        <v>1156</v>
      </c>
      <c r="R373" s="94"/>
    </row>
    <row r="374" spans="1:18" s="37" customFormat="1" ht="37.5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>
        <v>2022</v>
      </c>
      <c r="K374" s="45">
        <f t="shared" si="11"/>
        <v>2022</v>
      </c>
      <c r="L374" s="45">
        <f t="shared" si="12"/>
        <v>2022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3"/>
        <v>202</v>
      </c>
      <c r="R374" s="94"/>
    </row>
    <row r="375" spans="1:18" s="37" customFormat="1" ht="37.5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>
        <v>1555</v>
      </c>
      <c r="K375" s="45">
        <f t="shared" si="11"/>
        <v>1555</v>
      </c>
      <c r="L375" s="45">
        <f t="shared" si="12"/>
        <v>1555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3"/>
        <v>156</v>
      </c>
      <c r="R375" s="94"/>
    </row>
    <row r="376" spans="1:18" s="37" customFormat="1" ht="37.5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45">
        <v>778</v>
      </c>
      <c r="K376" s="45">
        <f t="shared" si="11"/>
        <v>778</v>
      </c>
      <c r="L376" s="45">
        <f t="shared" si="12"/>
        <v>778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3"/>
        <v>78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3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20270</v>
      </c>
      <c r="K378" s="48">
        <f>SUM(K371:K377)</f>
        <v>20270</v>
      </c>
      <c r="L378" s="48">
        <f>SUM(L371:L377)</f>
        <v>20270</v>
      </c>
      <c r="M378" s="1"/>
      <c r="N378" s="1"/>
      <c r="O378" s="1"/>
      <c r="P378" s="12">
        <v>10</v>
      </c>
      <c r="Q378" s="40">
        <f t="shared" si="13"/>
        <v>2027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6"/>
    </row>
    <row r="381" spans="1:18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85">
        <v>5</v>
      </c>
      <c r="F383" s="393"/>
      <c r="G383" s="393"/>
      <c r="H383" s="393"/>
      <c r="I383" s="393"/>
      <c r="J383" s="393"/>
      <c r="K383" s="393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6"/>
      <c r="M384" s="6"/>
      <c r="N384" s="6"/>
      <c r="O384" s="6"/>
      <c r="P384" s="6"/>
    </row>
    <row r="385" spans="1:17">
      <c r="A385" s="411" t="s">
        <v>41</v>
      </c>
      <c r="B385" s="411"/>
      <c r="C385" s="411"/>
      <c r="D385" s="411"/>
      <c r="E385" s="411"/>
      <c r="F385" s="41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16"/>
      <c r="M386" s="16"/>
      <c r="N386" s="16"/>
      <c r="O386" s="16"/>
      <c r="P386" s="6"/>
    </row>
    <row r="387" spans="1:17" ht="153.75" customHeight="1">
      <c r="A387" s="442" t="s">
        <v>412</v>
      </c>
      <c r="B387" s="442"/>
      <c r="C387" s="442"/>
      <c r="D387" s="442"/>
      <c r="E387" s="442"/>
      <c r="F387" s="442"/>
      <c r="G387" s="442"/>
      <c r="H387" s="442"/>
      <c r="I387" s="442"/>
      <c r="J387" s="442"/>
      <c r="K387" s="442"/>
      <c r="L387" s="16"/>
      <c r="M387" s="16"/>
      <c r="N387" s="16"/>
      <c r="O387" s="16"/>
      <c r="P387" s="6"/>
    </row>
    <row r="388" spans="1:17" ht="16.5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16"/>
      <c r="M388" s="16"/>
      <c r="N388" s="16"/>
      <c r="O388" s="16"/>
      <c r="P388" s="6"/>
    </row>
    <row r="389" spans="1:17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6"/>
      <c r="K389" s="6"/>
      <c r="L389" s="6"/>
      <c r="M389" s="6"/>
      <c r="N389" s="6"/>
      <c r="O389" s="6"/>
      <c r="P389" s="6"/>
    </row>
    <row r="390" spans="1:17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6"/>
      <c r="N390" s="6"/>
      <c r="O390" s="6"/>
      <c r="P390" s="6"/>
    </row>
    <row r="391" spans="1:17">
      <c r="A391" s="385">
        <v>1</v>
      </c>
      <c r="B391" s="385"/>
      <c r="C391" s="385"/>
      <c r="D391" s="385"/>
      <c r="E391" s="383">
        <v>2</v>
      </c>
      <c r="F391" s="388"/>
      <c r="G391" s="384"/>
      <c r="H391" s="389">
        <v>3</v>
      </c>
      <c r="I391" s="389"/>
      <c r="J391" s="389"/>
      <c r="K391" s="389"/>
      <c r="L391" s="389"/>
    </row>
    <row r="392" spans="1:17" ht="57.75" customHeight="1">
      <c r="A392" s="390" t="s">
        <v>345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17" ht="63.75" customHeight="1">
      <c r="A393" s="390" t="s">
        <v>345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17" ht="57.75" customHeight="1">
      <c r="A394" s="390" t="s">
        <v>345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17" ht="40.5" customHeight="1">
      <c r="A395" s="390" t="s">
        <v>346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17" s="37" customFormat="1">
      <c r="A396" s="424" t="s">
        <v>406</v>
      </c>
      <c r="B396" s="425"/>
      <c r="C396" s="425"/>
      <c r="D396" s="425"/>
      <c r="E396" s="425"/>
      <c r="F396" s="425"/>
      <c r="G396" s="425"/>
      <c r="H396" s="425"/>
      <c r="I396" s="425"/>
      <c r="J396" s="425"/>
      <c r="K396" s="425"/>
      <c r="L396" s="425"/>
      <c r="M396" s="425"/>
      <c r="N396" s="425"/>
      <c r="O396" s="425"/>
      <c r="P396" s="9"/>
      <c r="Q396" s="114"/>
    </row>
    <row r="397" spans="1:17" s="37" customFormat="1">
      <c r="A397" s="209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24" t="s">
        <v>259</v>
      </c>
      <c r="B398" s="424"/>
      <c r="C398" s="424"/>
      <c r="D398" s="424"/>
      <c r="E398" s="424"/>
      <c r="F398" s="424"/>
      <c r="G398" s="424"/>
      <c r="H398" s="424"/>
      <c r="I398" s="424"/>
      <c r="J398" s="424"/>
      <c r="K398" s="424"/>
      <c r="L398" s="424"/>
      <c r="M398" s="409" t="s">
        <v>179</v>
      </c>
      <c r="N398" s="389" t="s">
        <v>21</v>
      </c>
      <c r="O398" s="6"/>
      <c r="P398" s="6"/>
    </row>
    <row r="399" spans="1:17">
      <c r="A399" s="411" t="s">
        <v>260</v>
      </c>
      <c r="B399" s="411"/>
      <c r="C399" s="411"/>
      <c r="D399" s="411"/>
      <c r="E399" s="411"/>
      <c r="F399" s="411"/>
      <c r="G399" s="411"/>
      <c r="H399" s="411"/>
      <c r="I399" s="411"/>
      <c r="J399" s="411"/>
      <c r="K399" s="411"/>
      <c r="L399" s="411"/>
      <c r="M399" s="410"/>
      <c r="N399" s="389"/>
      <c r="O399" s="6"/>
      <c r="P399" s="6"/>
    </row>
    <row r="400" spans="1:17" ht="27.75" customHeight="1">
      <c r="A400" s="6" t="s">
        <v>261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10"/>
      <c r="N400" s="389"/>
      <c r="O400" s="6"/>
      <c r="P400" s="6"/>
    </row>
    <row r="401" spans="1:31" ht="27.75" customHeight="1">
      <c r="A401" s="411" t="s">
        <v>257</v>
      </c>
      <c r="B401" s="411"/>
      <c r="C401" s="411"/>
      <c r="D401" s="411"/>
      <c r="E401" s="411"/>
      <c r="F401" s="411"/>
      <c r="G401" s="411"/>
      <c r="H401" s="411"/>
      <c r="I401" s="411"/>
      <c r="J401" s="411"/>
      <c r="K401" s="411"/>
      <c r="L401" s="411"/>
      <c r="M401" s="6"/>
      <c r="N401" s="9"/>
      <c r="O401" s="6"/>
      <c r="P401" s="6"/>
    </row>
    <row r="402" spans="1:31">
      <c r="A402" s="423" t="s">
        <v>258</v>
      </c>
      <c r="B402" s="423"/>
      <c r="C402" s="423"/>
      <c r="D402" s="423"/>
      <c r="E402" s="423"/>
      <c r="F402" s="423"/>
      <c r="G402" s="423"/>
      <c r="H402" s="423"/>
      <c r="I402" s="423"/>
      <c r="J402" s="423"/>
      <c r="K402" s="357"/>
      <c r="L402" s="357"/>
      <c r="M402" s="357"/>
      <c r="N402" s="362"/>
      <c r="O402" s="357"/>
      <c r="P402" s="357"/>
    </row>
    <row r="403" spans="1:31" s="37" customFormat="1" ht="96" customHeight="1">
      <c r="A403" s="387" t="s">
        <v>252</v>
      </c>
      <c r="B403" s="387" t="s">
        <v>246</v>
      </c>
      <c r="C403" s="387"/>
      <c r="D403" s="387"/>
      <c r="E403" s="387" t="s">
        <v>247</v>
      </c>
      <c r="F403" s="387"/>
      <c r="G403" s="387" t="s">
        <v>248</v>
      </c>
      <c r="H403" s="387"/>
      <c r="I403" s="387"/>
      <c r="J403" s="387" t="s">
        <v>249</v>
      </c>
      <c r="K403" s="387"/>
      <c r="L403" s="387"/>
      <c r="M403" s="387" t="s">
        <v>253</v>
      </c>
      <c r="N403" s="387"/>
      <c r="O403" s="362"/>
      <c r="P403" s="114"/>
    </row>
    <row r="404" spans="1:31" s="37" customFormat="1" ht="87.75" customHeight="1">
      <c r="A404" s="387"/>
      <c r="B404" s="447" t="s">
        <v>255</v>
      </c>
      <c r="C404" s="447" t="s">
        <v>255</v>
      </c>
      <c r="D404" s="447" t="s">
        <v>255</v>
      </c>
      <c r="E404" s="447" t="s">
        <v>255</v>
      </c>
      <c r="F404" s="447" t="s">
        <v>255</v>
      </c>
      <c r="G404" s="387" t="s">
        <v>254</v>
      </c>
      <c r="H404" s="387" t="s">
        <v>250</v>
      </c>
      <c r="I404" s="387"/>
      <c r="J404" s="482" t="s">
        <v>443</v>
      </c>
      <c r="K404" s="482" t="s">
        <v>444</v>
      </c>
      <c r="L404" s="482" t="s">
        <v>445</v>
      </c>
      <c r="M404" s="387" t="s">
        <v>165</v>
      </c>
      <c r="N404" s="387" t="s">
        <v>166</v>
      </c>
      <c r="O404" s="362"/>
      <c r="P404" s="114"/>
    </row>
    <row r="405" spans="1:31" s="37" customFormat="1" ht="58.5" customHeight="1">
      <c r="A405" s="387"/>
      <c r="B405" s="448"/>
      <c r="C405" s="448"/>
      <c r="D405" s="448"/>
      <c r="E405" s="448"/>
      <c r="F405" s="448"/>
      <c r="G405" s="387"/>
      <c r="H405" s="358" t="s">
        <v>22</v>
      </c>
      <c r="I405" s="367" t="s">
        <v>256</v>
      </c>
      <c r="J405" s="482"/>
      <c r="K405" s="387"/>
      <c r="L405" s="387"/>
      <c r="M405" s="387"/>
      <c r="N405" s="387"/>
      <c r="O405" s="362"/>
      <c r="P405" s="114"/>
    </row>
    <row r="406" spans="1:31" s="37" customFormat="1">
      <c r="A406" s="358">
        <v>1</v>
      </c>
      <c r="B406" s="358">
        <v>2</v>
      </c>
      <c r="C406" s="358">
        <v>3</v>
      </c>
      <c r="D406" s="358">
        <v>4</v>
      </c>
      <c r="E406" s="358">
        <v>5</v>
      </c>
      <c r="F406" s="358">
        <v>6</v>
      </c>
      <c r="G406" s="358">
        <v>7</v>
      </c>
      <c r="H406" s="358">
        <v>8</v>
      </c>
      <c r="I406" s="358">
        <v>9</v>
      </c>
      <c r="J406" s="358">
        <v>10</v>
      </c>
      <c r="K406" s="358">
        <v>11</v>
      </c>
      <c r="L406" s="358">
        <v>12</v>
      </c>
      <c r="M406" s="358">
        <v>13</v>
      </c>
      <c r="N406" s="358">
        <v>14</v>
      </c>
      <c r="O406" s="362"/>
      <c r="P406" s="114"/>
    </row>
    <row r="407" spans="1:31" s="37" customFormat="1">
      <c r="A407" s="387" t="s">
        <v>21</v>
      </c>
      <c r="B407" s="387" t="s">
        <v>21</v>
      </c>
      <c r="C407" s="387" t="s">
        <v>21</v>
      </c>
      <c r="D407" s="387" t="s">
        <v>21</v>
      </c>
      <c r="E407" s="387" t="s">
        <v>21</v>
      </c>
      <c r="F407" s="387" t="s">
        <v>21</v>
      </c>
      <c r="G407" s="358" t="s">
        <v>21</v>
      </c>
      <c r="H407" s="358" t="s">
        <v>21</v>
      </c>
      <c r="I407" s="358" t="s">
        <v>21</v>
      </c>
      <c r="J407" s="358" t="s">
        <v>21</v>
      </c>
      <c r="K407" s="358" t="s">
        <v>21</v>
      </c>
      <c r="L407" s="358" t="s">
        <v>21</v>
      </c>
      <c r="M407" s="358" t="s">
        <v>21</v>
      </c>
      <c r="N407" s="358" t="s">
        <v>21</v>
      </c>
      <c r="O407" s="362"/>
      <c r="P407" s="114"/>
    </row>
    <row r="408" spans="1:31" s="37" customFormat="1">
      <c r="A408" s="387"/>
      <c r="B408" s="387"/>
      <c r="C408" s="387"/>
      <c r="D408" s="387"/>
      <c r="E408" s="387"/>
      <c r="F408" s="387"/>
      <c r="G408" s="358" t="s">
        <v>21</v>
      </c>
      <c r="H408" s="358" t="s">
        <v>21</v>
      </c>
      <c r="I408" s="358" t="s">
        <v>21</v>
      </c>
      <c r="J408" s="358" t="s">
        <v>21</v>
      </c>
      <c r="K408" s="358" t="s">
        <v>21</v>
      </c>
      <c r="L408" s="358" t="s">
        <v>21</v>
      </c>
      <c r="M408" s="358" t="s">
        <v>21</v>
      </c>
      <c r="N408" s="358" t="s">
        <v>21</v>
      </c>
      <c r="O408" s="362"/>
      <c r="P408" s="114"/>
    </row>
    <row r="409" spans="1:31" s="37" customFormat="1">
      <c r="A409" s="371"/>
      <c r="B409" s="371"/>
      <c r="C409" s="371"/>
      <c r="D409" s="371"/>
      <c r="E409" s="371"/>
      <c r="F409" s="371"/>
      <c r="G409" s="371"/>
      <c r="H409" s="371"/>
      <c r="I409" s="371"/>
      <c r="J409" s="371"/>
      <c r="K409" s="371"/>
      <c r="L409" s="371"/>
      <c r="M409" s="371"/>
      <c r="N409" s="371"/>
      <c r="O409" s="362"/>
      <c r="P409" s="114"/>
    </row>
    <row r="410" spans="1:31" s="37" customFormat="1">
      <c r="A410" s="423" t="s">
        <v>472</v>
      </c>
      <c r="B410" s="423"/>
      <c r="C410" s="423"/>
      <c r="D410" s="423"/>
      <c r="E410" s="423"/>
      <c r="F410" s="423"/>
      <c r="G410" s="423"/>
      <c r="H410" s="423"/>
      <c r="I410" s="423"/>
      <c r="J410" s="423"/>
      <c r="K410" s="119"/>
      <c r="L410" s="119"/>
      <c r="M410" s="120"/>
      <c r="N410" s="120"/>
      <c r="O410" s="120"/>
      <c r="P410" s="362"/>
      <c r="Q410" s="114"/>
    </row>
    <row r="411" spans="1:31" s="37" customFormat="1" ht="95.25" customHeight="1">
      <c r="A411" s="397" t="s">
        <v>252</v>
      </c>
      <c r="B411" s="387" t="s">
        <v>246</v>
      </c>
      <c r="C411" s="387"/>
      <c r="D411" s="387"/>
      <c r="E411" s="387" t="s">
        <v>247</v>
      </c>
      <c r="F411" s="387"/>
      <c r="G411" s="387" t="s">
        <v>251</v>
      </c>
      <c r="H411" s="387"/>
      <c r="I411" s="387"/>
      <c r="J411" s="405" t="s">
        <v>429</v>
      </c>
      <c r="K411" s="406"/>
      <c r="L411" s="407"/>
      <c r="M411" s="398" t="s">
        <v>262</v>
      </c>
      <c r="N411" s="399"/>
      <c r="O411" s="400"/>
      <c r="P411" s="387" t="s">
        <v>430</v>
      </c>
      <c r="Q411" s="387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482" t="s">
        <v>443</v>
      </c>
      <c r="K412" s="482" t="s">
        <v>444</v>
      </c>
      <c r="L412" s="482" t="s">
        <v>445</v>
      </c>
      <c r="M412" s="482" t="s">
        <v>443</v>
      </c>
      <c r="N412" s="482" t="s">
        <v>444</v>
      </c>
      <c r="O412" s="482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359" t="s">
        <v>256</v>
      </c>
      <c r="J413" s="482"/>
      <c r="K413" s="387"/>
      <c r="L413" s="387"/>
      <c r="M413" s="482"/>
      <c r="N413" s="387"/>
      <c r="O413" s="387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6">
        <v>1</v>
      </c>
      <c r="B414" s="366">
        <v>2</v>
      </c>
      <c r="C414" s="366">
        <v>3</v>
      </c>
      <c r="D414" s="369">
        <v>4</v>
      </c>
      <c r="E414" s="366">
        <v>5</v>
      </c>
      <c r="F414" s="366">
        <v>6</v>
      </c>
      <c r="G414" s="370">
        <v>7</v>
      </c>
      <c r="H414" s="366">
        <v>8</v>
      </c>
      <c r="I414" s="366">
        <v>9</v>
      </c>
      <c r="J414" s="358">
        <v>10</v>
      </c>
      <c r="K414" s="366">
        <v>11</v>
      </c>
      <c r="L414" s="366">
        <v>12</v>
      </c>
      <c r="M414" s="366">
        <v>13</v>
      </c>
      <c r="N414" s="366">
        <v>14</v>
      </c>
      <c r="O414" s="366">
        <v>15</v>
      </c>
      <c r="P414" s="366">
        <v>16</v>
      </c>
      <c r="Q414" s="366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366" t="s">
        <v>21</v>
      </c>
      <c r="H415" s="366" t="s">
        <v>21</v>
      </c>
      <c r="I415" s="366" t="s">
        <v>21</v>
      </c>
      <c r="J415" s="358" t="s">
        <v>21</v>
      </c>
      <c r="K415" s="366" t="s">
        <v>21</v>
      </c>
      <c r="L415" s="366" t="s">
        <v>21</v>
      </c>
      <c r="M415" s="366" t="s">
        <v>21</v>
      </c>
      <c r="N415" s="366" t="s">
        <v>21</v>
      </c>
      <c r="O415" s="366" t="s">
        <v>21</v>
      </c>
      <c r="P415" s="366" t="s">
        <v>21</v>
      </c>
      <c r="Q415" s="366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366" t="s">
        <v>21</v>
      </c>
      <c r="H416" s="366" t="s">
        <v>21</v>
      </c>
      <c r="I416" s="366" t="s">
        <v>21</v>
      </c>
      <c r="J416" s="358" t="s">
        <v>21</v>
      </c>
      <c r="K416" s="366" t="s">
        <v>21</v>
      </c>
      <c r="L416" s="366" t="s">
        <v>21</v>
      </c>
      <c r="M416" s="366" t="s">
        <v>21</v>
      </c>
      <c r="N416" s="366" t="s">
        <v>21</v>
      </c>
      <c r="O416" s="366" t="s">
        <v>21</v>
      </c>
      <c r="P416" s="366" t="s">
        <v>21</v>
      </c>
      <c r="Q416" s="366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8"/>
      <c r="B417" s="368"/>
      <c r="C417" s="368"/>
      <c r="D417" s="81"/>
      <c r="E417" s="368"/>
      <c r="F417" s="368"/>
      <c r="G417" s="82"/>
      <c r="H417" s="368"/>
      <c r="I417" s="368"/>
      <c r="J417" s="371"/>
      <c r="K417" s="368"/>
      <c r="L417" s="368"/>
      <c r="M417" s="368"/>
      <c r="N417" s="368"/>
      <c r="O417" s="368"/>
      <c r="P417" s="368"/>
      <c r="Q417" s="368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ht="11.25" customHeight="1">
      <c r="A418" s="25"/>
      <c r="B418" s="25"/>
      <c r="C418" s="21"/>
      <c r="D418" s="21"/>
      <c r="E418" s="25"/>
      <c r="F418" s="25"/>
      <c r="G418" s="25"/>
      <c r="H418" s="9"/>
      <c r="I418" s="9"/>
      <c r="J418" s="9"/>
      <c r="K418" s="9"/>
      <c r="L418" s="9"/>
    </row>
    <row r="419" spans="1:31">
      <c r="A419" s="424" t="s">
        <v>245</v>
      </c>
      <c r="B419" s="425"/>
      <c r="C419" s="425"/>
      <c r="D419" s="425"/>
      <c r="E419" s="425"/>
      <c r="F419" s="425"/>
      <c r="G419" s="425"/>
      <c r="H419" s="425"/>
      <c r="I419" s="425"/>
      <c r="J419" s="425"/>
      <c r="K419" s="425"/>
      <c r="L419" s="425"/>
      <c r="M419" s="425"/>
      <c r="N419" s="425"/>
      <c r="O419" s="425"/>
      <c r="P419" s="6"/>
    </row>
    <row r="420" spans="1:3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6"/>
    </row>
    <row r="421" spans="1:3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>
      <c r="A425" s="422" t="s">
        <v>75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6"/>
      <c r="N427" s="6"/>
      <c r="O427" s="6"/>
      <c r="P427" s="6"/>
    </row>
    <row r="428" spans="1:31">
      <c r="A428" s="415" t="s">
        <v>78</v>
      </c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6"/>
    </row>
    <row r="429" spans="1:31" ht="60.75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</row>
    <row r="430" spans="1:31" ht="60.75" customHeight="1">
      <c r="A430" s="415" t="s">
        <v>122</v>
      </c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6"/>
    </row>
    <row r="432" spans="1:31">
      <c r="A432" s="10" t="s">
        <v>80</v>
      </c>
      <c r="B432" s="385" t="s">
        <v>81</v>
      </c>
      <c r="C432" s="393"/>
      <c r="D432" s="393"/>
      <c r="E432" s="386" t="s">
        <v>82</v>
      </c>
      <c r="F432" s="393"/>
      <c r="G432" s="393"/>
      <c r="H432" s="393"/>
      <c r="I432" s="393"/>
      <c r="J432" s="393"/>
      <c r="K432" s="393"/>
      <c r="L432" s="393"/>
      <c r="M432" s="6"/>
      <c r="N432" s="6"/>
      <c r="O432" s="6"/>
      <c r="P432" s="6"/>
    </row>
    <row r="433" spans="1:16">
      <c r="A433" s="10">
        <v>1</v>
      </c>
      <c r="B433" s="385">
        <v>2</v>
      </c>
      <c r="C433" s="393"/>
      <c r="D433" s="393"/>
      <c r="E433" s="389">
        <v>3</v>
      </c>
      <c r="F433" s="389"/>
      <c r="G433" s="389"/>
      <c r="H433" s="389"/>
      <c r="I433" s="389"/>
      <c r="J433" s="389"/>
      <c r="K433" s="393"/>
      <c r="L433" s="393"/>
      <c r="M433" s="6"/>
      <c r="N433" s="6"/>
      <c r="O433" s="6"/>
      <c r="P433" s="6"/>
    </row>
    <row r="434" spans="1:16" ht="40.5" customHeight="1">
      <c r="A434" s="10" t="s">
        <v>83</v>
      </c>
      <c r="B434" s="385" t="s">
        <v>228</v>
      </c>
      <c r="C434" s="393"/>
      <c r="D434" s="393"/>
      <c r="E434" s="389" t="s">
        <v>84</v>
      </c>
      <c r="F434" s="389"/>
      <c r="G434" s="389"/>
      <c r="H434" s="389"/>
      <c r="I434" s="389"/>
      <c r="J434" s="389"/>
      <c r="K434" s="389"/>
      <c r="L434" s="389"/>
      <c r="M434" s="6"/>
      <c r="N434" s="6"/>
      <c r="O434" s="6"/>
      <c r="P434" s="6"/>
    </row>
    <row r="435" spans="1:16" ht="42.75" customHeight="1">
      <c r="A435" s="10" t="s">
        <v>85</v>
      </c>
      <c r="B435" s="385" t="s">
        <v>86</v>
      </c>
      <c r="C435" s="386"/>
      <c r="D435" s="386"/>
      <c r="E435" s="389" t="s">
        <v>84</v>
      </c>
      <c r="F435" s="389"/>
      <c r="G435" s="389"/>
      <c r="H435" s="389"/>
      <c r="I435" s="389"/>
      <c r="J435" s="389"/>
      <c r="K435" s="389"/>
      <c r="L435" s="389"/>
      <c r="M435" s="6"/>
      <c r="N435" s="6"/>
      <c r="O435" s="6"/>
      <c r="P435" s="6"/>
    </row>
    <row r="436" spans="1:16" ht="42" customHeight="1">
      <c r="A436" s="10" t="s">
        <v>87</v>
      </c>
      <c r="B436" s="385" t="s">
        <v>199</v>
      </c>
      <c r="C436" s="393"/>
      <c r="D436" s="393"/>
      <c r="E436" s="389" t="s">
        <v>84</v>
      </c>
      <c r="F436" s="389"/>
      <c r="G436" s="389"/>
      <c r="H436" s="389"/>
      <c r="I436" s="389"/>
      <c r="J436" s="389"/>
      <c r="K436" s="389"/>
      <c r="L436" s="389"/>
      <c r="M436" s="6"/>
      <c r="N436" s="6"/>
      <c r="O436" s="6"/>
      <c r="P436" s="6"/>
    </row>
    <row r="437" spans="1:16">
      <c r="A437" s="411" t="s">
        <v>88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>
      <c r="A438" s="411" t="s">
        <v>89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6"/>
    </row>
    <row r="440" spans="1:16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21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 ht="62.2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6"/>
    </row>
    <row r="443" spans="1:16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8" t="s">
        <v>304</v>
      </c>
      <c r="B446" s="6"/>
      <c r="C446" s="6"/>
      <c r="D446" s="6"/>
      <c r="E446" s="6"/>
      <c r="F446" s="6"/>
      <c r="G446" s="6"/>
      <c r="H446" s="6"/>
      <c r="I446" s="6"/>
      <c r="J446" s="6"/>
      <c r="K446" s="268" t="s">
        <v>428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8" spans="10:12">
      <c r="J538" s="385" t="s">
        <v>324</v>
      </c>
      <c r="K538" s="385" t="s">
        <v>325</v>
      </c>
      <c r="L538" s="385" t="s">
        <v>326</v>
      </c>
    </row>
    <row r="539" spans="10:12">
      <c r="J539" s="385"/>
      <c r="K539" s="385"/>
      <c r="L539" s="386"/>
    </row>
    <row r="546" spans="10:15">
      <c r="J546" s="385" t="s">
        <v>324</v>
      </c>
      <c r="K546" s="385" t="s">
        <v>325</v>
      </c>
      <c r="L546" s="385" t="s">
        <v>326</v>
      </c>
      <c r="M546" s="385" t="s">
        <v>324</v>
      </c>
      <c r="N546" s="385" t="s">
        <v>325</v>
      </c>
      <c r="O546" s="385" t="s">
        <v>326</v>
      </c>
    </row>
    <row r="547" spans="10:15">
      <c r="J547" s="385"/>
      <c r="K547" s="385"/>
      <c r="L547" s="386"/>
      <c r="M547" s="385"/>
      <c r="N547" s="385"/>
      <c r="O547" s="386"/>
    </row>
  </sheetData>
  <mergeCells count="658">
    <mergeCell ref="A357:A359"/>
    <mergeCell ref="B357:B359"/>
    <mergeCell ref="C357:C359"/>
    <mergeCell ref="D357:D359"/>
    <mergeCell ref="E357:E359"/>
    <mergeCell ref="F357:F359"/>
    <mergeCell ref="A360:A362"/>
    <mergeCell ref="B360:B362"/>
    <mergeCell ref="C360:C362"/>
    <mergeCell ref="D360:D362"/>
    <mergeCell ref="E360:E362"/>
    <mergeCell ref="F360:F362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D354:D356"/>
    <mergeCell ref="E354:E356"/>
    <mergeCell ref="F354:F356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B184:B187"/>
    <mergeCell ref="C184:C187"/>
    <mergeCell ref="D184:D187"/>
    <mergeCell ref="E184:E187"/>
    <mergeCell ref="F176:F179"/>
    <mergeCell ref="F180:F183"/>
    <mergeCell ref="F184:F187"/>
    <mergeCell ref="A176:A179"/>
    <mergeCell ref="B176:B179"/>
    <mergeCell ref="C176:C179"/>
    <mergeCell ref="D176:D179"/>
    <mergeCell ref="E176:E179"/>
    <mergeCell ref="A180:A183"/>
    <mergeCell ref="B180:B183"/>
    <mergeCell ref="C180:C183"/>
    <mergeCell ref="D180:D183"/>
    <mergeCell ref="E180:E183"/>
    <mergeCell ref="B403:D403"/>
    <mergeCell ref="E403:F403"/>
    <mergeCell ref="G403:I403"/>
    <mergeCell ref="J403:L403"/>
    <mergeCell ref="L404:L405"/>
    <mergeCell ref="F415:F416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A381:K381"/>
    <mergeCell ref="A184:A187"/>
    <mergeCell ref="J546:J547"/>
    <mergeCell ref="K546:K547"/>
    <mergeCell ref="L546:L547"/>
    <mergeCell ref="M546:M547"/>
    <mergeCell ref="N546:N547"/>
    <mergeCell ref="O546:O547"/>
    <mergeCell ref="A426:L426"/>
    <mergeCell ref="A441:O441"/>
    <mergeCell ref="A442:O442"/>
    <mergeCell ref="B435:D435"/>
    <mergeCell ref="E435:L435"/>
    <mergeCell ref="A437:O437"/>
    <mergeCell ref="A438:O438"/>
    <mergeCell ref="A439:O439"/>
    <mergeCell ref="A440:O440"/>
    <mergeCell ref="B433:D433"/>
    <mergeCell ref="E433:L433"/>
    <mergeCell ref="B434:D434"/>
    <mergeCell ref="E434:L434"/>
    <mergeCell ref="B436:D436"/>
    <mergeCell ref="E436:L436"/>
    <mergeCell ref="A443:O443"/>
    <mergeCell ref="A431:O431"/>
    <mergeCell ref="B432:D432"/>
    <mergeCell ref="E382:K382"/>
    <mergeCell ref="F345:F347"/>
    <mergeCell ref="J342:J343"/>
    <mergeCell ref="O368:O369"/>
    <mergeCell ref="M367:O367"/>
    <mergeCell ref="K538:K539"/>
    <mergeCell ref="L538:L539"/>
    <mergeCell ref="A421:L421"/>
    <mergeCell ref="A422:L422"/>
    <mergeCell ref="A423:L423"/>
    <mergeCell ref="A424:L424"/>
    <mergeCell ref="F404:F405"/>
    <mergeCell ref="G404:G405"/>
    <mergeCell ref="E432:L432"/>
    <mergeCell ref="A427:L427"/>
    <mergeCell ref="A428:O428"/>
    <mergeCell ref="A429:O429"/>
    <mergeCell ref="A430:O430"/>
    <mergeCell ref="H404:I404"/>
    <mergeCell ref="C404:C405"/>
    <mergeCell ref="D404:D405"/>
    <mergeCell ref="E404:E405"/>
    <mergeCell ref="J538:J539"/>
    <mergeCell ref="A403:A405"/>
    <mergeCell ref="L12:M12"/>
    <mergeCell ref="L13:M13"/>
    <mergeCell ref="L14:M14"/>
    <mergeCell ref="A401:L401"/>
    <mergeCell ref="M403:N403"/>
    <mergeCell ref="A395:D395"/>
    <mergeCell ref="A391:D391"/>
    <mergeCell ref="E391:G391"/>
    <mergeCell ref="H391:L391"/>
    <mergeCell ref="N368:N369"/>
    <mergeCell ref="A394:D394"/>
    <mergeCell ref="E383:K383"/>
    <mergeCell ref="E384:K384"/>
    <mergeCell ref="E394:G394"/>
    <mergeCell ref="A402:J402"/>
    <mergeCell ref="A392:D392"/>
    <mergeCell ref="A339:J339"/>
    <mergeCell ref="A389:I389"/>
    <mergeCell ref="A385:F385"/>
    <mergeCell ref="A386:K386"/>
    <mergeCell ref="A387:K387"/>
    <mergeCell ref="A388:K388"/>
    <mergeCell ref="A380:O380"/>
    <mergeCell ref="E90:G90"/>
    <mergeCell ref="H90:L90"/>
    <mergeCell ref="A91:D91"/>
    <mergeCell ref="E91:G91"/>
    <mergeCell ref="D172:D175"/>
    <mergeCell ref="E172:E175"/>
    <mergeCell ref="F172:F175"/>
    <mergeCell ref="A340:J340"/>
    <mergeCell ref="A367:A369"/>
    <mergeCell ref="B367:D368"/>
    <mergeCell ref="E367:F368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323:F323"/>
    <mergeCell ref="A324:K324"/>
    <mergeCell ref="A325:K325"/>
    <mergeCell ref="A326:K326"/>
    <mergeCell ref="A327:I327"/>
    <mergeCell ref="B330:D330"/>
    <mergeCell ref="K9:M9"/>
    <mergeCell ref="N9:O9"/>
    <mergeCell ref="K10:M10"/>
    <mergeCell ref="N10:O10"/>
    <mergeCell ref="N12:O12"/>
    <mergeCell ref="N13:O13"/>
    <mergeCell ref="N14:O14"/>
    <mergeCell ref="A87:I87"/>
    <mergeCell ref="G101:G102"/>
    <mergeCell ref="H101:I101"/>
    <mergeCell ref="E82:K82"/>
    <mergeCell ref="A83:F83"/>
    <mergeCell ref="A84:K84"/>
    <mergeCell ref="A85:K85"/>
    <mergeCell ref="M95:M97"/>
    <mergeCell ref="N95:N97"/>
    <mergeCell ref="A96:L96"/>
    <mergeCell ref="A98:L98"/>
    <mergeCell ref="A99:J99"/>
    <mergeCell ref="A100:A102"/>
    <mergeCell ref="B100:D101"/>
    <mergeCell ref="G100:I100"/>
    <mergeCell ref="J100:L100"/>
    <mergeCell ref="A86:K86"/>
    <mergeCell ref="E332:I332"/>
    <mergeCell ref="B333:D333"/>
    <mergeCell ref="E333:I333"/>
    <mergeCell ref="M336:M338"/>
    <mergeCell ref="N336:N338"/>
    <mergeCell ref="G342:G343"/>
    <mergeCell ref="A425:L425"/>
    <mergeCell ref="H394:L394"/>
    <mergeCell ref="E392:G392"/>
    <mergeCell ref="H392:L392"/>
    <mergeCell ref="A390:D390"/>
    <mergeCell ref="E390:G390"/>
    <mergeCell ref="H390:L390"/>
    <mergeCell ref="A393:D393"/>
    <mergeCell ref="E393:G393"/>
    <mergeCell ref="H393:L393"/>
    <mergeCell ref="A420:O420"/>
    <mergeCell ref="M404:M405"/>
    <mergeCell ref="N404:N405"/>
    <mergeCell ref="J404:J405"/>
    <mergeCell ref="K404:K405"/>
    <mergeCell ref="A419:O419"/>
    <mergeCell ref="B404:B405"/>
    <mergeCell ref="A338:L338"/>
    <mergeCell ref="A335:L335"/>
    <mergeCell ref="A336:L336"/>
    <mergeCell ref="A316:O316"/>
    <mergeCell ref="A318:K318"/>
    <mergeCell ref="E319:K319"/>
    <mergeCell ref="E320:K320"/>
    <mergeCell ref="E321:K321"/>
    <mergeCell ref="E322:K322"/>
    <mergeCell ref="J291:J292"/>
    <mergeCell ref="K291:K292"/>
    <mergeCell ref="L291:L292"/>
    <mergeCell ref="M291:M292"/>
    <mergeCell ref="N291:N292"/>
    <mergeCell ref="O291:O292"/>
    <mergeCell ref="E330:I330"/>
    <mergeCell ref="B331:D331"/>
    <mergeCell ref="E331:I331"/>
    <mergeCell ref="B328:D328"/>
    <mergeCell ref="E328:I328"/>
    <mergeCell ref="B329:D329"/>
    <mergeCell ref="E329:I329"/>
    <mergeCell ref="A330:A331"/>
    <mergeCell ref="A332:A333"/>
    <mergeCell ref="B332:D332"/>
    <mergeCell ref="A288:O288"/>
    <mergeCell ref="A289:J289"/>
    <mergeCell ref="A290:A292"/>
    <mergeCell ref="B290:D291"/>
    <mergeCell ref="E290:F291"/>
    <mergeCell ref="G290:I290"/>
    <mergeCell ref="J290:L290"/>
    <mergeCell ref="M290:O290"/>
    <mergeCell ref="G291:G292"/>
    <mergeCell ref="H291:I291"/>
    <mergeCell ref="A282:A284"/>
    <mergeCell ref="B282:D283"/>
    <mergeCell ref="E282:F283"/>
    <mergeCell ref="G282:I282"/>
    <mergeCell ref="J282:L282"/>
    <mergeCell ref="G283:G284"/>
    <mergeCell ref="H283:I283"/>
    <mergeCell ref="J283:J284"/>
    <mergeCell ref="K283:K284"/>
    <mergeCell ref="L283:L284"/>
    <mergeCell ref="M277:M279"/>
    <mergeCell ref="N277:N279"/>
    <mergeCell ref="A278:L278"/>
    <mergeCell ref="A279:L279"/>
    <mergeCell ref="A280:L280"/>
    <mergeCell ref="A281:J281"/>
    <mergeCell ref="A274:A275"/>
    <mergeCell ref="B274:D274"/>
    <mergeCell ref="E274:I274"/>
    <mergeCell ref="B275:D275"/>
    <mergeCell ref="E275:I275"/>
    <mergeCell ref="A277:L277"/>
    <mergeCell ref="B249:D250"/>
    <mergeCell ref="E249:F250"/>
    <mergeCell ref="G249:I249"/>
    <mergeCell ref="J249:L249"/>
    <mergeCell ref="B271:D271"/>
    <mergeCell ref="E271:I271"/>
    <mergeCell ref="A272:A273"/>
    <mergeCell ref="B272:D272"/>
    <mergeCell ref="E272:I272"/>
    <mergeCell ref="B273:D273"/>
    <mergeCell ref="E273:I273"/>
    <mergeCell ref="A265:F265"/>
    <mergeCell ref="A266:K266"/>
    <mergeCell ref="A267:K267"/>
    <mergeCell ref="A268:K268"/>
    <mergeCell ref="A269:I269"/>
    <mergeCell ref="B270:D270"/>
    <mergeCell ref="E270:I270"/>
    <mergeCell ref="J242:J243"/>
    <mergeCell ref="K242:K243"/>
    <mergeCell ref="L242:L243"/>
    <mergeCell ref="A247:O247"/>
    <mergeCell ref="A245:A246"/>
    <mergeCell ref="B245:B246"/>
    <mergeCell ref="C245:C246"/>
    <mergeCell ref="D245:D246"/>
    <mergeCell ref="E245:E246"/>
    <mergeCell ref="F245:F246"/>
    <mergeCell ref="M236:M238"/>
    <mergeCell ref="N236:N238"/>
    <mergeCell ref="A237:L237"/>
    <mergeCell ref="A239:L239"/>
    <mergeCell ref="A240:J240"/>
    <mergeCell ref="A241:A243"/>
    <mergeCell ref="B241:D242"/>
    <mergeCell ref="A396:O396"/>
    <mergeCell ref="A398:L398"/>
    <mergeCell ref="M398:M400"/>
    <mergeCell ref="N398:N400"/>
    <mergeCell ref="A399:L399"/>
    <mergeCell ref="G241:I241"/>
    <mergeCell ref="J241:L241"/>
    <mergeCell ref="E241:F242"/>
    <mergeCell ref="G242:G243"/>
    <mergeCell ref="H242:I242"/>
    <mergeCell ref="E395:G395"/>
    <mergeCell ref="H395:L395"/>
    <mergeCell ref="H368:I368"/>
    <mergeCell ref="J368:J369"/>
    <mergeCell ref="K368:K369"/>
    <mergeCell ref="L368:L369"/>
    <mergeCell ref="G368:G369"/>
    <mergeCell ref="N169:N170"/>
    <mergeCell ref="O205:O206"/>
    <mergeCell ref="N205:N206"/>
    <mergeCell ref="L205:L206"/>
    <mergeCell ref="A226:K226"/>
    <mergeCell ref="A227:K227"/>
    <mergeCell ref="A228:I228"/>
    <mergeCell ref="A231:D231"/>
    <mergeCell ref="E231:G231"/>
    <mergeCell ref="H231:L231"/>
    <mergeCell ref="A220:K220"/>
    <mergeCell ref="E221:K221"/>
    <mergeCell ref="E222:K222"/>
    <mergeCell ref="E223:K223"/>
    <mergeCell ref="A224:F224"/>
    <mergeCell ref="A225:K225"/>
    <mergeCell ref="E230:G230"/>
    <mergeCell ref="H230:L230"/>
    <mergeCell ref="M205:M206"/>
    <mergeCell ref="A204:A206"/>
    <mergeCell ref="A230:D230"/>
    <mergeCell ref="A172:A175"/>
    <mergeCell ref="B172:B175"/>
    <mergeCell ref="M169:M170"/>
    <mergeCell ref="E162:G162"/>
    <mergeCell ref="J168:L168"/>
    <mergeCell ref="A152:F152"/>
    <mergeCell ref="E160:G160"/>
    <mergeCell ref="A159:D159"/>
    <mergeCell ref="B168:D169"/>
    <mergeCell ref="E168:F169"/>
    <mergeCell ref="G169:G170"/>
    <mergeCell ref="H169:I169"/>
    <mergeCell ref="J169:J170"/>
    <mergeCell ref="K169:K170"/>
    <mergeCell ref="L169:L170"/>
    <mergeCell ref="F104:F107"/>
    <mergeCell ref="A132:J132"/>
    <mergeCell ref="A133:A135"/>
    <mergeCell ref="M134:M135"/>
    <mergeCell ref="J133:L133"/>
    <mergeCell ref="J134:J135"/>
    <mergeCell ref="K134:K135"/>
    <mergeCell ref="L134:L135"/>
    <mergeCell ref="A104:A107"/>
    <mergeCell ref="C172:C175"/>
    <mergeCell ref="O134:O135"/>
    <mergeCell ref="A147:O147"/>
    <mergeCell ref="A148:K148"/>
    <mergeCell ref="G134:G135"/>
    <mergeCell ref="H134:I134"/>
    <mergeCell ref="H162:L162"/>
    <mergeCell ref="A153:K153"/>
    <mergeCell ref="A154:K154"/>
    <mergeCell ref="A155:K155"/>
    <mergeCell ref="A156:I156"/>
    <mergeCell ref="H159:L159"/>
    <mergeCell ref="H158:L158"/>
    <mergeCell ref="H157:L157"/>
    <mergeCell ref="A158:D158"/>
    <mergeCell ref="A160:D160"/>
    <mergeCell ref="M168:N168"/>
    <mergeCell ref="A162:D162"/>
    <mergeCell ref="E149:K149"/>
    <mergeCell ref="E150:K150"/>
    <mergeCell ref="E151:K151"/>
    <mergeCell ref="H160:L160"/>
    <mergeCell ref="E158:G158"/>
    <mergeCell ref="E159:G159"/>
    <mergeCell ref="A233:D233"/>
    <mergeCell ref="E233:G233"/>
    <mergeCell ref="H233:L233"/>
    <mergeCell ref="A203:J203"/>
    <mergeCell ref="B204:D205"/>
    <mergeCell ref="E204:F205"/>
    <mergeCell ref="G204:I204"/>
    <mergeCell ref="J204:L204"/>
    <mergeCell ref="G205:G206"/>
    <mergeCell ref="H205:I205"/>
    <mergeCell ref="J205:J206"/>
    <mergeCell ref="K205:K206"/>
    <mergeCell ref="H91:L91"/>
    <mergeCell ref="A161:D161"/>
    <mergeCell ref="E161:G161"/>
    <mergeCell ref="H161:L161"/>
    <mergeCell ref="A92:D92"/>
    <mergeCell ref="E92:G92"/>
    <mergeCell ref="H92:L92"/>
    <mergeCell ref="E93:G93"/>
    <mergeCell ref="H93:L93"/>
    <mergeCell ref="A93:D93"/>
    <mergeCell ref="E100:F101"/>
    <mergeCell ref="B133:D134"/>
    <mergeCell ref="E133:F134"/>
    <mergeCell ref="G133:I133"/>
    <mergeCell ref="J101:J102"/>
    <mergeCell ref="K101:K102"/>
    <mergeCell ref="L101:L102"/>
    <mergeCell ref="A95:L95"/>
    <mergeCell ref="A131:O131"/>
    <mergeCell ref="M133:O133"/>
    <mergeCell ref="B104:B107"/>
    <mergeCell ref="C104:C107"/>
    <mergeCell ref="D104:D107"/>
    <mergeCell ref="E104:E107"/>
    <mergeCell ref="E81:K81"/>
    <mergeCell ref="A77:O77"/>
    <mergeCell ref="A78:O78"/>
    <mergeCell ref="O65:O66"/>
    <mergeCell ref="A79:K79"/>
    <mergeCell ref="E80:K80"/>
    <mergeCell ref="G65:G66"/>
    <mergeCell ref="H65:I65"/>
    <mergeCell ref="J65:J66"/>
    <mergeCell ref="K65:K66"/>
    <mergeCell ref="L65:L66"/>
    <mergeCell ref="A33:J33"/>
    <mergeCell ref="A62:O62"/>
    <mergeCell ref="A63:J63"/>
    <mergeCell ref="A64:A66"/>
    <mergeCell ref="B64:D65"/>
    <mergeCell ref="E64:F65"/>
    <mergeCell ref="G64:I64"/>
    <mergeCell ref="J64:L64"/>
    <mergeCell ref="M64:O64"/>
    <mergeCell ref="A39:J39"/>
    <mergeCell ref="N65:N66"/>
    <mergeCell ref="M65:M66"/>
    <mergeCell ref="A44:A47"/>
    <mergeCell ref="B44:B47"/>
    <mergeCell ref="C44:C47"/>
    <mergeCell ref="D44:D47"/>
    <mergeCell ref="E44:E47"/>
    <mergeCell ref="F44:F47"/>
    <mergeCell ref="A52:A55"/>
    <mergeCell ref="B52:B55"/>
    <mergeCell ref="C52:C55"/>
    <mergeCell ref="D52:D55"/>
    <mergeCell ref="E52:E55"/>
    <mergeCell ref="F52:F55"/>
    <mergeCell ref="N35:N37"/>
    <mergeCell ref="A40:A42"/>
    <mergeCell ref="A36:L36"/>
    <mergeCell ref="A38:L38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N22:O22"/>
    <mergeCell ref="A23:J23"/>
    <mergeCell ref="K23:M23"/>
    <mergeCell ref="N23:O23"/>
    <mergeCell ref="A24:J24"/>
    <mergeCell ref="K24:M24"/>
    <mergeCell ref="N24:O24"/>
    <mergeCell ref="L15:M15"/>
    <mergeCell ref="N15:O15"/>
    <mergeCell ref="A6:O6"/>
    <mergeCell ref="N7:O7"/>
    <mergeCell ref="A8:J8"/>
    <mergeCell ref="K8:M8"/>
    <mergeCell ref="N8:O8"/>
    <mergeCell ref="A9:J9"/>
    <mergeCell ref="K27:M27"/>
    <mergeCell ref="N27:O27"/>
    <mergeCell ref="A90:D90"/>
    <mergeCell ref="P290:Q290"/>
    <mergeCell ref="A234:D234"/>
    <mergeCell ref="E234:G234"/>
    <mergeCell ref="H234:L234"/>
    <mergeCell ref="A218:O218"/>
    <mergeCell ref="A219:O219"/>
    <mergeCell ref="M204:O204"/>
    <mergeCell ref="M163:M165"/>
    <mergeCell ref="N163:N165"/>
    <mergeCell ref="A164:L164"/>
    <mergeCell ref="A166:L166"/>
    <mergeCell ref="A167:J167"/>
    <mergeCell ref="A168:A170"/>
    <mergeCell ref="A229:D229"/>
    <mergeCell ref="E229:G229"/>
    <mergeCell ref="H229:L229"/>
    <mergeCell ref="A248:J248"/>
    <mergeCell ref="A249:A251"/>
    <mergeCell ref="K29:M29"/>
    <mergeCell ref="N29:O29"/>
    <mergeCell ref="K30:M30"/>
    <mergeCell ref="P291:P292"/>
    <mergeCell ref="Q291:Q292"/>
    <mergeCell ref="P249:Q249"/>
    <mergeCell ref="M283:M284"/>
    <mergeCell ref="N283:N284"/>
    <mergeCell ref="M241:N241"/>
    <mergeCell ref="M242:M243"/>
    <mergeCell ref="N242:N243"/>
    <mergeCell ref="M282:N282"/>
    <mergeCell ref="A259:O259"/>
    <mergeCell ref="A260:O260"/>
    <mergeCell ref="A261:K261"/>
    <mergeCell ref="E262:K262"/>
    <mergeCell ref="E263:K263"/>
    <mergeCell ref="E264:K264"/>
    <mergeCell ref="M249:O249"/>
    <mergeCell ref="G250:G251"/>
    <mergeCell ref="H250:I250"/>
    <mergeCell ref="J250:J251"/>
    <mergeCell ref="K250:K251"/>
    <mergeCell ref="L250:L251"/>
    <mergeCell ref="M250:M251"/>
    <mergeCell ref="N250:N251"/>
    <mergeCell ref="O250:O251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Q205:Q206"/>
    <mergeCell ref="P250:P251"/>
    <mergeCell ref="Q250:Q251"/>
    <mergeCell ref="M101:M102"/>
    <mergeCell ref="N101:N102"/>
    <mergeCell ref="N134:N135"/>
    <mergeCell ref="Q368:Q369"/>
    <mergeCell ref="A341:A343"/>
    <mergeCell ref="B341:D342"/>
    <mergeCell ref="E341:F342"/>
    <mergeCell ref="G341:I341"/>
    <mergeCell ref="J341:L341"/>
    <mergeCell ref="M341:N341"/>
    <mergeCell ref="P367:Q367"/>
    <mergeCell ref="P368:P369"/>
    <mergeCell ref="M368:M369"/>
    <mergeCell ref="L342:L343"/>
    <mergeCell ref="M342:M343"/>
    <mergeCell ref="N342:N343"/>
    <mergeCell ref="H342:I342"/>
    <mergeCell ref="A365:J365"/>
    <mergeCell ref="K342:K343"/>
    <mergeCell ref="G367:I367"/>
    <mergeCell ref="J367:L367"/>
    <mergeCell ref="A236:L236"/>
    <mergeCell ref="P412:P413"/>
    <mergeCell ref="M411:O411"/>
    <mergeCell ref="P411:Q411"/>
    <mergeCell ref="Q412:Q413"/>
    <mergeCell ref="F412:F413"/>
    <mergeCell ref="G412:G413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H412:I412"/>
    <mergeCell ref="J412:J413"/>
    <mergeCell ref="A411:A413"/>
    <mergeCell ref="B411:D411"/>
    <mergeCell ref="E411:F411"/>
    <mergeCell ref="G411:I411"/>
    <mergeCell ref="J411:L411"/>
    <mergeCell ref="K412:K413"/>
    <mergeCell ref="L412:L413"/>
    <mergeCell ref="A88:D88"/>
    <mergeCell ref="E88:G88"/>
    <mergeCell ref="H88:L88"/>
    <mergeCell ref="A157:D157"/>
    <mergeCell ref="E157:G157"/>
    <mergeCell ref="M412:M413"/>
    <mergeCell ref="N412:N413"/>
    <mergeCell ref="O412:O413"/>
    <mergeCell ref="A407:A408"/>
    <mergeCell ref="B407:B408"/>
    <mergeCell ref="C407:C408"/>
    <mergeCell ref="D407:D408"/>
    <mergeCell ref="E407:E408"/>
    <mergeCell ref="F407:F408"/>
    <mergeCell ref="A410:J410"/>
    <mergeCell ref="M100:N100"/>
    <mergeCell ref="A232:D232"/>
    <mergeCell ref="E232:G232"/>
    <mergeCell ref="H232:L232"/>
    <mergeCell ref="A163:L163"/>
    <mergeCell ref="G168:I168"/>
    <mergeCell ref="A89:D89"/>
    <mergeCell ref="E89:G89"/>
    <mergeCell ref="H89:L89"/>
    <mergeCell ref="A56:A59"/>
    <mergeCell ref="B56:B59"/>
    <mergeCell ref="C56:C59"/>
    <mergeCell ref="D56:D59"/>
    <mergeCell ref="E56:E59"/>
    <mergeCell ref="F56:F59"/>
    <mergeCell ref="K28:M28"/>
    <mergeCell ref="N28:O28"/>
    <mergeCell ref="A28:J28"/>
    <mergeCell ref="M41:M42"/>
    <mergeCell ref="N41:N42"/>
    <mergeCell ref="A32:J32"/>
    <mergeCell ref="A48:A51"/>
    <mergeCell ref="B48:B51"/>
    <mergeCell ref="C48:C51"/>
    <mergeCell ref="D48:D51"/>
    <mergeCell ref="E48:E51"/>
    <mergeCell ref="F48:F51"/>
    <mergeCell ref="N30:O30"/>
    <mergeCell ref="A31:J31"/>
    <mergeCell ref="M40:N40"/>
    <mergeCell ref="A34:O34"/>
    <mergeCell ref="A35:L35"/>
    <mergeCell ref="M35:M37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/>
  <dimension ref="A3:AE546"/>
  <sheetViews>
    <sheetView view="pageBreakPreview" topLeftCell="A225" zoomScale="80" zoomScaleSheetLayoutView="80" workbookViewId="0">
      <selection activeCell="A397" sqref="A397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460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79" t="s">
        <v>163</v>
      </c>
      <c r="M15" s="479"/>
      <c r="N15" s="480" t="s">
        <v>314</v>
      </c>
      <c r="O15" s="48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152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227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7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211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63" hidden="1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93.75" hidden="1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hidden="1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hidden="1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63" hidden="1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93.75" hidden="1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0.75" hidden="1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hidden="1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63" hidden="1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93.75" hidden="1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0.75" hidden="1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351</v>
      </c>
      <c r="K68" s="10">
        <v>351</v>
      </c>
      <c r="L68" s="10">
        <v>351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35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f t="shared" ref="K69:K73" si="0">J69</f>
        <v>0</v>
      </c>
      <c r="L69" s="10">
        <f t="shared" ref="L69:L73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f t="shared" si="0"/>
        <v>0</v>
      </c>
      <c r="L70" s="10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335</v>
      </c>
    </row>
    <row r="71" spans="1:18" ht="82.5" hidden="1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/>
      <c r="K71" s="10">
        <f t="shared" si="0"/>
        <v>0</v>
      </c>
      <c r="L71" s="10">
        <f t="shared" si="1"/>
        <v>0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336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si="0"/>
        <v>0</v>
      </c>
      <c r="L72" s="10">
        <f t="shared" si="1"/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hidden="1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0"/>
        <v>0</v>
      </c>
      <c r="L73" s="10">
        <f t="shared" si="1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333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351</v>
      </c>
      <c r="K76" s="10">
        <f>SUM(K68:K75)</f>
        <v>351</v>
      </c>
      <c r="L76" s="10">
        <f>SUM(L68:L75)</f>
        <v>351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35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2" t="s">
        <v>409</v>
      </c>
      <c r="B85" s="442"/>
      <c r="C85" s="442"/>
      <c r="D85" s="442"/>
      <c r="E85" s="442"/>
      <c r="F85" s="442"/>
      <c r="G85" s="442"/>
      <c r="H85" s="442"/>
      <c r="I85" s="442"/>
      <c r="J85" s="442"/>
      <c r="K85" s="442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6"/>
      <c r="N88" s="6"/>
      <c r="O88" s="6"/>
      <c r="P88" s="6"/>
    </row>
    <row r="89" spans="1:16">
      <c r="A89" s="385">
        <v>1</v>
      </c>
      <c r="B89" s="385"/>
      <c r="C89" s="385"/>
      <c r="D89" s="385"/>
      <c r="E89" s="383">
        <v>2</v>
      </c>
      <c r="F89" s="388"/>
      <c r="G89" s="384"/>
      <c r="H89" s="389">
        <v>3</v>
      </c>
      <c r="I89" s="389"/>
      <c r="J89" s="389"/>
      <c r="K89" s="389"/>
      <c r="L89" s="389"/>
    </row>
    <row r="90" spans="1:16" ht="46.5" customHeight="1">
      <c r="A90" s="390" t="s">
        <v>382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46.5" customHeight="1">
      <c r="A91" s="390" t="s">
        <v>382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46.5" customHeight="1">
      <c r="A92" s="390" t="s">
        <v>382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46.5" customHeight="1">
      <c r="A93" s="390" t="s">
        <v>383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83.2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7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78.7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93.75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78.75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93.75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78.7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93.75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hidden="1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78.75" hidden="1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93.75" hidden="1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hidden="1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78.7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93.75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94.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7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394</v>
      </c>
      <c r="K137" s="10">
        <v>394</v>
      </c>
      <c r="L137" s="10">
        <v>394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39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3">J138*0.1</f>
        <v>0</v>
      </c>
    </row>
    <row r="139" spans="1:18" ht="75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14</v>
      </c>
      <c r="K139" s="10">
        <v>14</v>
      </c>
      <c r="L139" s="10">
        <v>14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3"/>
        <v>1</v>
      </c>
      <c r="R139" s="3" t="s">
        <v>335</v>
      </c>
    </row>
    <row r="140" spans="1:18" ht="93.7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3"/>
        <v>0</v>
      </c>
    </row>
    <row r="141" spans="1:18" ht="96.75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3</v>
      </c>
      <c r="K141" s="10">
        <v>3</v>
      </c>
      <c r="L141" s="10">
        <v>3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3"/>
        <v>0</v>
      </c>
      <c r="R141" s="3" t="s">
        <v>334</v>
      </c>
    </row>
    <row r="142" spans="1:18" ht="84.75" hidden="1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4">J142</f>
        <v>0</v>
      </c>
      <c r="L142" s="10">
        <f t="shared" ref="L142" si="5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3"/>
        <v>0</v>
      </c>
      <c r="R142" s="3" t="s">
        <v>333</v>
      </c>
    </row>
    <row r="143" spans="1:18" ht="37.5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337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3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411</v>
      </c>
      <c r="K145" s="10">
        <f>SUM(K137:K144)</f>
        <v>411</v>
      </c>
      <c r="L145" s="10">
        <f>SUM(L137:L144)</f>
        <v>411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41</v>
      </c>
    </row>
    <row r="146" spans="1:17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6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2" t="s">
        <v>410</v>
      </c>
      <c r="B154" s="442"/>
      <c r="C154" s="442"/>
      <c r="D154" s="442"/>
      <c r="E154" s="442"/>
      <c r="F154" s="442"/>
      <c r="G154" s="442"/>
      <c r="H154" s="442"/>
      <c r="I154" s="442"/>
      <c r="J154" s="442"/>
      <c r="K154" s="442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>
      <c r="A158" s="385">
        <v>1</v>
      </c>
      <c r="B158" s="385"/>
      <c r="C158" s="385"/>
      <c r="D158" s="385"/>
      <c r="E158" s="383">
        <v>2</v>
      </c>
      <c r="F158" s="388"/>
      <c r="G158" s="384"/>
      <c r="H158" s="389">
        <v>3</v>
      </c>
      <c r="I158" s="389"/>
      <c r="J158" s="389"/>
      <c r="K158" s="389"/>
      <c r="L158" s="389"/>
    </row>
    <row r="159" spans="1:17" ht="63" customHeight="1">
      <c r="A159" s="390" t="s">
        <v>382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69" customHeight="1">
      <c r="A160" s="390" t="s">
        <v>382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63" customHeight="1">
      <c r="A161" s="390" t="s">
        <v>382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46.5" customHeight="1">
      <c r="A162" s="390" t="s">
        <v>383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90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7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74"/>
      <c r="B173" s="377"/>
      <c r="C173" s="377"/>
      <c r="D173" s="377"/>
      <c r="E173" s="377"/>
      <c r="F173" s="380"/>
      <c r="G173" s="11" t="s">
        <v>424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69" customHeight="1">
      <c r="A174" s="374"/>
      <c r="B174" s="377"/>
      <c r="C174" s="377"/>
      <c r="D174" s="377"/>
      <c r="E174" s="377"/>
      <c r="F174" s="380"/>
      <c r="G174" s="11" t="s">
        <v>420</v>
      </c>
      <c r="H174" s="211" t="s">
        <v>421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78.75" hidden="1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69" hidden="1" customHeight="1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47.25" hidden="1" customHeight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78.75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78.75" hidden="1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69" hidden="1" customHeight="1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47.25" hidden="1" customHeight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78.7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78.75" hidden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69" hidden="1" customHeight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47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47.2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47.2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47.2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47.2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47.2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47.2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47.2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47.2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47.2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47.2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47.2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47.2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47.2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47.2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 ht="18.75" customHeight="1">
      <c r="A202" s="415"/>
      <c r="B202" s="415"/>
      <c r="C202" s="415"/>
      <c r="D202" s="415"/>
      <c r="E202" s="415"/>
      <c r="F202" s="415"/>
      <c r="G202" s="415"/>
      <c r="H202" s="415"/>
      <c r="I202" s="415"/>
      <c r="J202" s="415"/>
      <c r="K202" s="415"/>
      <c r="L202" s="415"/>
      <c r="M202" s="415"/>
      <c r="N202" s="415"/>
      <c r="O202" s="415"/>
      <c r="P202" s="6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7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84</v>
      </c>
      <c r="K208" s="10">
        <v>84</v>
      </c>
      <c r="L208" s="10">
        <v>84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8</v>
      </c>
    </row>
    <row r="209" spans="1:18" ht="111" hidden="1" customHeight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6">J209</f>
        <v>0</v>
      </c>
      <c r="L209" s="10">
        <f t="shared" ref="L209:L213" si="7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93.7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 hidden="1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f t="shared" si="6"/>
        <v>0</v>
      </c>
      <c r="L212" s="10">
        <f t="shared" si="7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334</v>
      </c>
    </row>
    <row r="213" spans="1:18" ht="7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6"/>
        <v>0</v>
      </c>
      <c r="L213" s="10">
        <f t="shared" si="7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333</v>
      </c>
    </row>
    <row r="214" spans="1:18" ht="37.5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338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84</v>
      </c>
      <c r="K216" s="10">
        <f>SUM(K208:K215)</f>
        <v>84</v>
      </c>
      <c r="L216" s="10">
        <f>SUM(L208:L215)</f>
        <v>84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8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846</v>
      </c>
      <c r="K217" s="10">
        <f>K76+K145+K216</f>
        <v>846</v>
      </c>
      <c r="L217" s="10">
        <f>L76+L145+L216</f>
        <v>846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85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2" t="s">
        <v>411</v>
      </c>
      <c r="B226" s="442"/>
      <c r="C226" s="442"/>
      <c r="D226" s="442"/>
      <c r="E226" s="442"/>
      <c r="F226" s="442"/>
      <c r="G226" s="442"/>
      <c r="H226" s="442"/>
      <c r="I226" s="442"/>
      <c r="J226" s="442"/>
      <c r="K226" s="442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6"/>
      <c r="N229" s="6"/>
      <c r="O229" s="6"/>
      <c r="P229" s="6"/>
    </row>
    <row r="230" spans="1:16">
      <c r="A230" s="385">
        <v>1</v>
      </c>
      <c r="B230" s="385"/>
      <c r="C230" s="385"/>
      <c r="D230" s="385"/>
      <c r="E230" s="383">
        <v>2</v>
      </c>
      <c r="F230" s="388"/>
      <c r="G230" s="384"/>
      <c r="H230" s="389">
        <v>3</v>
      </c>
      <c r="I230" s="389"/>
      <c r="J230" s="389"/>
      <c r="K230" s="389"/>
      <c r="L230" s="389"/>
    </row>
    <row r="231" spans="1:16" ht="63" customHeight="1">
      <c r="A231" s="390" t="s">
        <v>382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54" customHeight="1">
      <c r="A232" s="390" t="s">
        <v>382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65.25" customHeight="1">
      <c r="A233" s="390" t="s">
        <v>382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54" customHeight="1">
      <c r="A234" s="390" t="s">
        <v>383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42" hidden="1" customHeight="1">
      <c r="A235" s="424" t="s">
        <v>94</v>
      </c>
      <c r="B235" s="424"/>
      <c r="C235" s="424"/>
      <c r="D235" s="424"/>
      <c r="E235" s="424"/>
      <c r="F235" s="424"/>
      <c r="G235" s="424"/>
      <c r="H235" s="424"/>
      <c r="I235" s="424"/>
      <c r="J235" s="424"/>
      <c r="K235" s="424"/>
      <c r="L235" s="424"/>
      <c r="M235" s="409" t="s">
        <v>179</v>
      </c>
      <c r="N235" s="389" t="s">
        <v>187</v>
      </c>
      <c r="O235" s="6"/>
      <c r="P235" s="6"/>
    </row>
    <row r="236" spans="1:16" ht="18.75" hidden="1" customHeight="1">
      <c r="A236" s="411" t="s">
        <v>7</v>
      </c>
      <c r="B236" s="411"/>
      <c r="C236" s="411"/>
      <c r="D236" s="411"/>
      <c r="E236" s="411"/>
      <c r="F236" s="411"/>
      <c r="G236" s="411"/>
      <c r="H236" s="411"/>
      <c r="I236" s="411"/>
      <c r="J236" s="411"/>
      <c r="K236" s="411"/>
      <c r="L236" s="411"/>
      <c r="M236" s="410"/>
      <c r="N236" s="389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10"/>
      <c r="N237" s="389"/>
      <c r="O237" s="6"/>
      <c r="P237" s="6"/>
    </row>
    <row r="238" spans="1:16" hidden="1">
      <c r="A238" s="411" t="s">
        <v>9</v>
      </c>
      <c r="B238" s="411"/>
      <c r="C238" s="411"/>
      <c r="D238" s="411"/>
      <c r="E238" s="411"/>
      <c r="F238" s="411"/>
      <c r="G238" s="411"/>
      <c r="H238" s="411"/>
      <c r="I238" s="411"/>
      <c r="J238" s="411"/>
      <c r="K238" s="411"/>
      <c r="L238" s="411"/>
      <c r="M238" s="6"/>
      <c r="N238" s="9"/>
      <c r="O238" s="6"/>
      <c r="P238" s="6"/>
    </row>
    <row r="239" spans="1:16" hidden="1">
      <c r="A239" s="423" t="s">
        <v>115</v>
      </c>
      <c r="B239" s="423"/>
      <c r="C239" s="423"/>
      <c r="D239" s="423"/>
      <c r="E239" s="423"/>
      <c r="F239" s="423"/>
      <c r="G239" s="423"/>
      <c r="H239" s="423"/>
      <c r="I239" s="423"/>
      <c r="J239" s="423"/>
      <c r="K239" s="6"/>
      <c r="L239" s="6"/>
      <c r="M239" s="6"/>
      <c r="N239" s="9"/>
      <c r="O239" s="6"/>
      <c r="P239" s="6"/>
    </row>
    <row r="240" spans="1:16" ht="36.75" hidden="1" customHeight="1">
      <c r="A240" s="385" t="s">
        <v>10</v>
      </c>
      <c r="B240" s="385" t="s">
        <v>11</v>
      </c>
      <c r="C240" s="385"/>
      <c r="D240" s="385"/>
      <c r="E240" s="385" t="s">
        <v>12</v>
      </c>
      <c r="F240" s="385"/>
      <c r="G240" s="385" t="s">
        <v>13</v>
      </c>
      <c r="H240" s="385"/>
      <c r="I240" s="385"/>
      <c r="J240" s="385" t="s">
        <v>14</v>
      </c>
      <c r="K240" s="385"/>
      <c r="L240" s="385"/>
      <c r="M240" s="383" t="s">
        <v>164</v>
      </c>
      <c r="N240" s="384"/>
      <c r="O240" s="6"/>
      <c r="P240" s="6"/>
    </row>
    <row r="241" spans="1:17" ht="59.25" hidden="1" customHeight="1">
      <c r="A241" s="386"/>
      <c r="B241" s="385"/>
      <c r="C241" s="385"/>
      <c r="D241" s="385"/>
      <c r="E241" s="385"/>
      <c r="F241" s="385"/>
      <c r="G241" s="385" t="s">
        <v>15</v>
      </c>
      <c r="H241" s="385" t="s">
        <v>16</v>
      </c>
      <c r="I241" s="385"/>
      <c r="J241" s="385" t="s">
        <v>324</v>
      </c>
      <c r="K241" s="385" t="s">
        <v>325</v>
      </c>
      <c r="L241" s="385" t="s">
        <v>326</v>
      </c>
      <c r="M241" s="389" t="s">
        <v>165</v>
      </c>
      <c r="N241" s="385" t="s">
        <v>166</v>
      </c>
      <c r="O241" s="6"/>
      <c r="P241" s="6"/>
    </row>
    <row r="242" spans="1:17" ht="75" hidden="1" customHeight="1">
      <c r="A242" s="386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86"/>
      <c r="H242" s="10" t="s">
        <v>22</v>
      </c>
      <c r="I242" s="10" t="s">
        <v>23</v>
      </c>
      <c r="J242" s="385"/>
      <c r="K242" s="385"/>
      <c r="L242" s="386"/>
      <c r="M242" s="389"/>
      <c r="N242" s="385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16" t="s">
        <v>119</v>
      </c>
      <c r="B244" s="408" t="s">
        <v>119</v>
      </c>
      <c r="C244" s="408" t="s">
        <v>119</v>
      </c>
      <c r="D244" s="408" t="s">
        <v>119</v>
      </c>
      <c r="E244" s="408" t="s">
        <v>119</v>
      </c>
      <c r="F244" s="408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17"/>
      <c r="B245" s="418"/>
      <c r="C245" s="418"/>
      <c r="D245" s="418"/>
      <c r="E245" s="418"/>
      <c r="F245" s="418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15"/>
      <c r="B246" s="415"/>
      <c r="C246" s="415"/>
      <c r="D246" s="415"/>
      <c r="E246" s="415"/>
      <c r="F246" s="415"/>
      <c r="G246" s="415"/>
      <c r="H246" s="415"/>
      <c r="I246" s="415"/>
      <c r="J246" s="415"/>
      <c r="K246" s="415"/>
      <c r="L246" s="415"/>
      <c r="M246" s="415"/>
      <c r="N246" s="415"/>
      <c r="O246" s="415"/>
      <c r="P246" s="6"/>
    </row>
    <row r="247" spans="1:17" hidden="1">
      <c r="A247" s="411" t="s">
        <v>183</v>
      </c>
      <c r="B247" s="411"/>
      <c r="C247" s="411"/>
      <c r="D247" s="411"/>
      <c r="E247" s="411"/>
      <c r="F247" s="411"/>
      <c r="G247" s="411"/>
      <c r="H247" s="411"/>
      <c r="I247" s="411"/>
      <c r="J247" s="411"/>
      <c r="K247" s="6"/>
      <c r="L247" s="6"/>
      <c r="M247" s="6"/>
      <c r="N247" s="6"/>
      <c r="O247" s="6"/>
      <c r="P247" s="6"/>
    </row>
    <row r="248" spans="1:17" ht="42" hidden="1" customHeight="1">
      <c r="A248" s="385" t="s">
        <v>10</v>
      </c>
      <c r="B248" s="385" t="s">
        <v>11</v>
      </c>
      <c r="C248" s="385"/>
      <c r="D248" s="385"/>
      <c r="E248" s="385" t="s">
        <v>12</v>
      </c>
      <c r="F248" s="385"/>
      <c r="G248" s="385" t="s">
        <v>24</v>
      </c>
      <c r="H248" s="385"/>
      <c r="I248" s="385"/>
      <c r="J248" s="385" t="s">
        <v>25</v>
      </c>
      <c r="K248" s="385"/>
      <c r="L248" s="385"/>
      <c r="M248" s="385" t="s">
        <v>26</v>
      </c>
      <c r="N248" s="385"/>
      <c r="O248" s="385"/>
      <c r="P248" s="383" t="s">
        <v>164</v>
      </c>
      <c r="Q248" s="384"/>
    </row>
    <row r="249" spans="1:17" ht="55.5" hidden="1" customHeight="1">
      <c r="A249" s="386"/>
      <c r="B249" s="385"/>
      <c r="C249" s="385"/>
      <c r="D249" s="385"/>
      <c r="E249" s="385"/>
      <c r="F249" s="385"/>
      <c r="G249" s="385" t="s">
        <v>27</v>
      </c>
      <c r="H249" s="385" t="s">
        <v>16</v>
      </c>
      <c r="I249" s="385"/>
      <c r="J249" s="385" t="s">
        <v>324</v>
      </c>
      <c r="K249" s="385" t="s">
        <v>325</v>
      </c>
      <c r="L249" s="385" t="s">
        <v>326</v>
      </c>
      <c r="M249" s="385" t="s">
        <v>324</v>
      </c>
      <c r="N249" s="385" t="s">
        <v>325</v>
      </c>
      <c r="O249" s="385" t="s">
        <v>326</v>
      </c>
      <c r="P249" s="389" t="s">
        <v>165</v>
      </c>
      <c r="Q249" s="385" t="s">
        <v>166</v>
      </c>
    </row>
    <row r="250" spans="1:17" ht="75" hidden="1" customHeight="1">
      <c r="A250" s="386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386"/>
      <c r="H250" s="10" t="s">
        <v>28</v>
      </c>
      <c r="I250" s="10" t="s">
        <v>23</v>
      </c>
      <c r="J250" s="385"/>
      <c r="K250" s="385"/>
      <c r="L250" s="386"/>
      <c r="M250" s="385"/>
      <c r="N250" s="385"/>
      <c r="O250" s="386"/>
      <c r="P250" s="389"/>
      <c r="Q250" s="385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231</v>
      </c>
      <c r="B252" s="43" t="s">
        <v>329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330</v>
      </c>
      <c r="B253" s="10" t="s">
        <v>97</v>
      </c>
      <c r="C253" s="10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9">J253*0.05</f>
        <v>0</v>
      </c>
    </row>
    <row r="254" spans="1:17" ht="56.25" hidden="1">
      <c r="A254" s="26" t="s">
        <v>232</v>
      </c>
      <c r="B254" s="43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9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9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/>
      <c r="P258" s="6"/>
    </row>
    <row r="259" spans="1:17" hidden="1">
      <c r="A259" s="411" t="s">
        <v>35</v>
      </c>
      <c r="B259" s="411"/>
      <c r="C259" s="411"/>
      <c r="D259" s="411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6"/>
    </row>
    <row r="260" spans="1:17" hidden="1">
      <c r="A260" s="385" t="s">
        <v>36</v>
      </c>
      <c r="B260" s="385"/>
      <c r="C260" s="385"/>
      <c r="D260" s="385"/>
      <c r="E260" s="385"/>
      <c r="F260" s="393"/>
      <c r="G260" s="393"/>
      <c r="H260" s="393"/>
      <c r="I260" s="393"/>
      <c r="J260" s="393"/>
      <c r="K260" s="393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85" t="s">
        <v>22</v>
      </c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85">
        <v>5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85" t="s">
        <v>21</v>
      </c>
      <c r="F263" s="389"/>
      <c r="G263" s="389"/>
      <c r="H263" s="389"/>
      <c r="I263" s="389"/>
      <c r="J263" s="389"/>
      <c r="K263" s="389"/>
      <c r="L263" s="6"/>
      <c r="M263" s="6"/>
      <c r="N263" s="6"/>
      <c r="O263" s="6"/>
      <c r="P263" s="6"/>
    </row>
    <row r="264" spans="1:17" hidden="1">
      <c r="A264" s="411" t="s">
        <v>41</v>
      </c>
      <c r="B264" s="411"/>
      <c r="C264" s="411"/>
      <c r="D264" s="411"/>
      <c r="E264" s="411"/>
      <c r="F264" s="41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41" t="s">
        <v>42</v>
      </c>
      <c r="B265" s="441"/>
      <c r="C265" s="441"/>
      <c r="D265" s="441"/>
      <c r="E265" s="441"/>
      <c r="F265" s="441"/>
      <c r="G265" s="441"/>
      <c r="H265" s="441"/>
      <c r="I265" s="441"/>
      <c r="J265" s="441"/>
      <c r="K265" s="441"/>
      <c r="L265" s="16"/>
      <c r="M265" s="16"/>
      <c r="N265" s="16"/>
      <c r="O265" s="16"/>
      <c r="P265" s="6"/>
    </row>
    <row r="266" spans="1:17" ht="40.5" hidden="1" customHeight="1">
      <c r="A266" s="442" t="s">
        <v>43</v>
      </c>
      <c r="B266" s="442"/>
      <c r="C266" s="442"/>
      <c r="D266" s="442"/>
      <c r="E266" s="442"/>
      <c r="F266" s="442"/>
      <c r="G266" s="442"/>
      <c r="H266" s="442"/>
      <c r="I266" s="442"/>
      <c r="J266" s="442"/>
      <c r="K266" s="442"/>
      <c r="L266" s="16"/>
      <c r="M266" s="16"/>
      <c r="N266" s="16"/>
      <c r="O266" s="16"/>
      <c r="P266" s="6"/>
    </row>
    <row r="267" spans="1:17" ht="16.5" hidden="1" customHeight="1">
      <c r="A267" s="443" t="s">
        <v>44</v>
      </c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16"/>
      <c r="M267" s="16"/>
      <c r="N267" s="16"/>
      <c r="O267" s="16"/>
      <c r="P267" s="6"/>
    </row>
    <row r="268" spans="1:17" hidden="1">
      <c r="A268" s="411" t="s">
        <v>45</v>
      </c>
      <c r="B268" s="411"/>
      <c r="C268" s="411"/>
      <c r="D268" s="411"/>
      <c r="E268" s="411"/>
      <c r="F268" s="411"/>
      <c r="G268" s="411"/>
      <c r="H268" s="411"/>
      <c r="I268" s="41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85" t="s">
        <v>47</v>
      </c>
      <c r="C269" s="393"/>
      <c r="D269" s="393"/>
      <c r="E269" s="389" t="s">
        <v>48</v>
      </c>
      <c r="F269" s="389"/>
      <c r="G269" s="389"/>
      <c r="H269" s="389"/>
      <c r="I269" s="389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85">
        <v>2</v>
      </c>
      <c r="C270" s="393"/>
      <c r="D270" s="393"/>
      <c r="E270" s="389">
        <v>3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85" t="s">
        <v>49</v>
      </c>
      <c r="B271" s="385" t="s">
        <v>50</v>
      </c>
      <c r="C271" s="393"/>
      <c r="D271" s="393"/>
      <c r="E271" s="385" t="s">
        <v>51</v>
      </c>
      <c r="F271" s="385"/>
      <c r="G271" s="385"/>
      <c r="H271" s="385"/>
      <c r="I271" s="385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85"/>
      <c r="B272" s="385" t="s">
        <v>52</v>
      </c>
      <c r="C272" s="389"/>
      <c r="D272" s="389"/>
      <c r="E272" s="385" t="s">
        <v>53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77" t="s">
        <v>108</v>
      </c>
      <c r="B273" s="385" t="s">
        <v>54</v>
      </c>
      <c r="C273" s="393"/>
      <c r="D273" s="393"/>
      <c r="E273" s="389" t="s">
        <v>55</v>
      </c>
      <c r="F273" s="389"/>
      <c r="G273" s="389"/>
      <c r="H273" s="389"/>
      <c r="I273" s="389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78"/>
      <c r="B274" s="385" t="s">
        <v>56</v>
      </c>
      <c r="C274" s="389"/>
      <c r="D274" s="389"/>
      <c r="E274" s="389" t="s">
        <v>51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24" t="s">
        <v>95</v>
      </c>
      <c r="B276" s="424"/>
      <c r="C276" s="424"/>
      <c r="D276" s="424"/>
      <c r="E276" s="424"/>
      <c r="F276" s="424"/>
      <c r="G276" s="424"/>
      <c r="H276" s="424"/>
      <c r="I276" s="424"/>
      <c r="J276" s="424"/>
      <c r="K276" s="424"/>
      <c r="L276" s="424"/>
      <c r="M276" s="409" t="s">
        <v>179</v>
      </c>
      <c r="N276" s="389" t="s">
        <v>188</v>
      </c>
      <c r="O276" s="6"/>
      <c r="P276" s="6"/>
    </row>
    <row r="277" spans="1:16" ht="18" hidden="1" customHeight="1">
      <c r="A277" s="411" t="s">
        <v>58</v>
      </c>
      <c r="B277" s="411"/>
      <c r="C277" s="411"/>
      <c r="D277" s="411"/>
      <c r="E277" s="411"/>
      <c r="F277" s="411"/>
      <c r="G277" s="411"/>
      <c r="H277" s="411"/>
      <c r="I277" s="411"/>
      <c r="J277" s="411"/>
      <c r="K277" s="411"/>
      <c r="L277" s="411"/>
      <c r="M277" s="410"/>
      <c r="N277" s="389"/>
      <c r="O277" s="6"/>
    </row>
    <row r="278" spans="1:16" hidden="1">
      <c r="A278" s="411" t="s">
        <v>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idden="1">
      <c r="A279" s="411" t="s">
        <v>9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6"/>
      <c r="N279" s="9"/>
      <c r="O279" s="6"/>
    </row>
    <row r="280" spans="1:16" hidden="1">
      <c r="A280" s="411" t="s">
        <v>226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6"/>
      <c r="L280" s="6"/>
      <c r="M280" s="6"/>
      <c r="N280" s="9"/>
      <c r="O280" s="6"/>
    </row>
    <row r="281" spans="1:16" ht="47.25" hidden="1" customHeight="1">
      <c r="A281" s="385" t="s">
        <v>10</v>
      </c>
      <c r="B281" s="385" t="s">
        <v>11</v>
      </c>
      <c r="C281" s="385"/>
      <c r="D281" s="385"/>
      <c r="E281" s="385" t="s">
        <v>12</v>
      </c>
      <c r="F281" s="385"/>
      <c r="G281" s="385" t="s">
        <v>13</v>
      </c>
      <c r="H281" s="385"/>
      <c r="I281" s="385"/>
      <c r="J281" s="385" t="s">
        <v>14</v>
      </c>
      <c r="K281" s="385"/>
      <c r="L281" s="385"/>
      <c r="M281" s="383" t="s">
        <v>164</v>
      </c>
      <c r="N281" s="384"/>
      <c r="O281" s="6"/>
      <c r="P281" s="6"/>
    </row>
    <row r="282" spans="1:16" ht="59.25" hidden="1" customHeight="1">
      <c r="A282" s="386"/>
      <c r="B282" s="385"/>
      <c r="C282" s="385"/>
      <c r="D282" s="385"/>
      <c r="E282" s="385"/>
      <c r="F282" s="385"/>
      <c r="G282" s="385" t="s">
        <v>15</v>
      </c>
      <c r="H282" s="385" t="s">
        <v>16</v>
      </c>
      <c r="I282" s="385"/>
      <c r="J282" s="385" t="s">
        <v>209</v>
      </c>
      <c r="K282" s="385" t="s">
        <v>210</v>
      </c>
      <c r="L282" s="385" t="s">
        <v>211</v>
      </c>
      <c r="M282" s="389" t="s">
        <v>165</v>
      </c>
      <c r="N282" s="385" t="s">
        <v>166</v>
      </c>
      <c r="O282" s="6"/>
      <c r="P282" s="6"/>
    </row>
    <row r="283" spans="1:16" ht="56.25" hidden="1" customHeight="1">
      <c r="A283" s="386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86"/>
      <c r="H283" s="10" t="s">
        <v>22</v>
      </c>
      <c r="I283" s="10" t="s">
        <v>23</v>
      </c>
      <c r="J283" s="385"/>
      <c r="K283" s="385"/>
      <c r="L283" s="386"/>
      <c r="M283" s="389"/>
      <c r="N283" s="385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16" t="s">
        <v>119</v>
      </c>
      <c r="B285" s="408" t="s">
        <v>119</v>
      </c>
      <c r="C285" s="408" t="s">
        <v>119</v>
      </c>
      <c r="D285" s="376" t="s">
        <v>21</v>
      </c>
      <c r="E285" s="408" t="s">
        <v>119</v>
      </c>
      <c r="F285" s="376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17"/>
      <c r="B286" s="418"/>
      <c r="C286" s="418"/>
      <c r="D286" s="378"/>
      <c r="E286" s="418"/>
      <c r="F286" s="378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15"/>
      <c r="B287" s="415"/>
      <c r="C287" s="415"/>
      <c r="D287" s="415"/>
      <c r="E287" s="415"/>
      <c r="F287" s="415"/>
      <c r="G287" s="415"/>
      <c r="H287" s="415"/>
      <c r="I287" s="415"/>
      <c r="J287" s="415"/>
      <c r="K287" s="415"/>
      <c r="L287" s="415"/>
      <c r="M287" s="415"/>
      <c r="N287" s="415"/>
      <c r="O287" s="415"/>
      <c r="P287" s="6"/>
    </row>
    <row r="288" spans="1:16" hidden="1">
      <c r="A288" s="411" t="s">
        <v>183</v>
      </c>
      <c r="B288" s="411"/>
      <c r="C288" s="411"/>
      <c r="D288" s="411"/>
      <c r="E288" s="411"/>
      <c r="F288" s="411"/>
      <c r="G288" s="411"/>
      <c r="H288" s="411"/>
      <c r="I288" s="411"/>
      <c r="J288" s="411"/>
      <c r="K288" s="6"/>
      <c r="L288" s="6"/>
      <c r="M288" s="6"/>
      <c r="N288" s="6"/>
      <c r="O288" s="6"/>
      <c r="P288" s="6"/>
    </row>
    <row r="289" spans="1:17" ht="45" hidden="1" customHeight="1">
      <c r="A289" s="385" t="s">
        <v>10</v>
      </c>
      <c r="B289" s="385" t="s">
        <v>11</v>
      </c>
      <c r="C289" s="385"/>
      <c r="D289" s="385"/>
      <c r="E289" s="385" t="s">
        <v>12</v>
      </c>
      <c r="F289" s="385"/>
      <c r="G289" s="385" t="s">
        <v>24</v>
      </c>
      <c r="H289" s="385"/>
      <c r="I289" s="385"/>
      <c r="J289" s="385" t="s">
        <v>25</v>
      </c>
      <c r="K289" s="385"/>
      <c r="L289" s="385"/>
      <c r="M289" s="385" t="s">
        <v>26</v>
      </c>
      <c r="N289" s="385"/>
      <c r="O289" s="385"/>
      <c r="P289" s="383" t="s">
        <v>164</v>
      </c>
      <c r="Q289" s="384"/>
    </row>
    <row r="290" spans="1:17" ht="63" hidden="1" customHeight="1">
      <c r="A290" s="386"/>
      <c r="B290" s="385"/>
      <c r="C290" s="385"/>
      <c r="D290" s="385"/>
      <c r="E290" s="385"/>
      <c r="F290" s="385"/>
      <c r="G290" s="385" t="s">
        <v>60</v>
      </c>
      <c r="H290" s="385" t="s">
        <v>16</v>
      </c>
      <c r="I290" s="385"/>
      <c r="J290" s="385" t="s">
        <v>209</v>
      </c>
      <c r="K290" s="385" t="s">
        <v>210</v>
      </c>
      <c r="L290" s="385" t="s">
        <v>211</v>
      </c>
      <c r="M290" s="385" t="s">
        <v>209</v>
      </c>
      <c r="N290" s="385" t="s">
        <v>210</v>
      </c>
      <c r="O290" s="385" t="s">
        <v>211</v>
      </c>
      <c r="P290" s="385" t="s">
        <v>165</v>
      </c>
      <c r="Q290" s="385" t="s">
        <v>166</v>
      </c>
    </row>
    <row r="291" spans="1:17" ht="52.5" hidden="1" customHeight="1">
      <c r="A291" s="386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86"/>
      <c r="H291" s="10" t="s">
        <v>28</v>
      </c>
      <c r="I291" s="10" t="s">
        <v>23</v>
      </c>
      <c r="J291" s="385"/>
      <c r="K291" s="385"/>
      <c r="L291" s="386"/>
      <c r="M291" s="385"/>
      <c r="N291" s="385"/>
      <c r="O291" s="386"/>
      <c r="P291" s="385"/>
      <c r="Q291" s="385"/>
    </row>
    <row r="292" spans="1:17" hidden="1">
      <c r="A292" s="202" t="s">
        <v>189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2" t="s">
        <v>190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2" t="s">
        <v>191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0">J294*0.1</f>
        <v>0</v>
      </c>
    </row>
    <row r="295" spans="1:17" ht="37.5" hidden="1">
      <c r="A295" s="202" t="s">
        <v>192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0"/>
        <v>0</v>
      </c>
    </row>
    <row r="296" spans="1:17" ht="93.75" hidden="1">
      <c r="A296" s="202" t="s">
        <v>193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0"/>
        <v>0</v>
      </c>
    </row>
    <row r="297" spans="1:17" ht="75" hidden="1">
      <c r="A297" s="202" t="s">
        <v>193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0"/>
        <v>0</v>
      </c>
    </row>
    <row r="298" spans="1:17" ht="56.25" hidden="1">
      <c r="A298" s="202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75" hidden="1">
      <c r="A299" s="202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0"/>
        <v>0</v>
      </c>
    </row>
    <row r="300" spans="1:17" ht="56.25" hidden="1">
      <c r="A300" s="202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0"/>
        <v>0</v>
      </c>
    </row>
    <row r="301" spans="1:17" ht="93.75" hidden="1">
      <c r="A301" s="202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0"/>
        <v>0</v>
      </c>
    </row>
    <row r="302" spans="1:17" ht="75" hidden="1">
      <c r="A302" s="202" t="s">
        <v>194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0"/>
        <v>0</v>
      </c>
    </row>
    <row r="303" spans="1:17" ht="56.25" hidden="1">
      <c r="A303" s="202" t="s">
        <v>195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0"/>
        <v>0</v>
      </c>
    </row>
    <row r="304" spans="1:17" ht="75" hidden="1">
      <c r="A304" s="202" t="s">
        <v>196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0"/>
        <v>0</v>
      </c>
    </row>
    <row r="305" spans="1:17" ht="37.5" hidden="1">
      <c r="A305" s="202" t="s">
        <v>197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0"/>
        <v>0</v>
      </c>
    </row>
    <row r="306" spans="1:17" ht="93.75" hidden="1">
      <c r="A306" s="202" t="s">
        <v>198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0"/>
        <v>0</v>
      </c>
    </row>
    <row r="307" spans="1:17" ht="75" hidden="1">
      <c r="A307" s="202" t="s">
        <v>198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0"/>
        <v>0</v>
      </c>
    </row>
    <row r="308" spans="1:17" ht="56.25" hidden="1">
      <c r="A308" s="202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0"/>
        <v>0</v>
      </c>
    </row>
    <row r="309" spans="1:17" ht="75" hidden="1">
      <c r="A309" s="202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0"/>
        <v>0</v>
      </c>
    </row>
    <row r="310" spans="1:17" ht="56.25" hidden="1">
      <c r="A310" s="202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0"/>
        <v>0</v>
      </c>
    </row>
    <row r="311" spans="1:17" ht="93.75" hidden="1">
      <c r="A311" s="202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0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0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19"/>
      <c r="B315" s="419"/>
      <c r="C315" s="419"/>
      <c r="D315" s="419"/>
      <c r="E315" s="419"/>
      <c r="F315" s="419"/>
      <c r="G315" s="419"/>
      <c r="H315" s="419"/>
      <c r="I315" s="419"/>
      <c r="J315" s="419"/>
      <c r="K315" s="419"/>
      <c r="L315" s="419"/>
      <c r="M315" s="419"/>
      <c r="N315" s="419"/>
      <c r="O315" s="419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85" t="s">
        <v>36</v>
      </c>
      <c r="B317" s="385"/>
      <c r="C317" s="385"/>
      <c r="D317" s="385"/>
      <c r="E317" s="385"/>
      <c r="F317" s="393"/>
      <c r="G317" s="393"/>
      <c r="H317" s="393"/>
      <c r="I317" s="393"/>
      <c r="J317" s="393"/>
      <c r="K317" s="393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85" t="s">
        <v>22</v>
      </c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85">
        <v>5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85" t="s">
        <v>431</v>
      </c>
      <c r="F320" s="389"/>
      <c r="G320" s="389"/>
      <c r="H320" s="389"/>
      <c r="I320" s="389"/>
      <c r="J320" s="389"/>
      <c r="K320" s="389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44" t="s">
        <v>135</v>
      </c>
      <c r="F321" s="445"/>
      <c r="G321" s="445"/>
      <c r="H321" s="445"/>
      <c r="I321" s="445"/>
      <c r="J321" s="445"/>
      <c r="K321" s="446"/>
      <c r="L321" s="6"/>
      <c r="M321" s="6"/>
      <c r="N321" s="6"/>
      <c r="O321" s="6"/>
    </row>
    <row r="322" spans="1:18" hidden="1">
      <c r="A322" s="411" t="s">
        <v>41</v>
      </c>
      <c r="B322" s="411"/>
      <c r="C322" s="411"/>
      <c r="D322" s="411"/>
      <c r="E322" s="411"/>
      <c r="F322" s="41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41" t="s">
        <v>42</v>
      </c>
      <c r="B323" s="441"/>
      <c r="C323" s="441"/>
      <c r="D323" s="441"/>
      <c r="E323" s="441"/>
      <c r="F323" s="441"/>
      <c r="G323" s="441"/>
      <c r="H323" s="441"/>
      <c r="I323" s="441"/>
      <c r="J323" s="441"/>
      <c r="K323" s="441"/>
      <c r="L323" s="16"/>
      <c r="M323" s="16"/>
      <c r="N323" s="16"/>
      <c r="O323" s="16"/>
      <c r="P323" s="6"/>
    </row>
    <row r="324" spans="1:18" ht="40.5" hidden="1" customHeight="1">
      <c r="A324" s="442" t="s">
        <v>43</v>
      </c>
      <c r="B324" s="442"/>
      <c r="C324" s="442"/>
      <c r="D324" s="442"/>
      <c r="E324" s="442"/>
      <c r="F324" s="442"/>
      <c r="G324" s="442"/>
      <c r="H324" s="442"/>
      <c r="I324" s="442"/>
      <c r="J324" s="442"/>
      <c r="K324" s="442"/>
      <c r="L324" s="16"/>
      <c r="M324" s="16"/>
      <c r="N324" s="16"/>
      <c r="O324" s="16"/>
      <c r="P324" s="6"/>
    </row>
    <row r="325" spans="1:18" ht="17.25" hidden="1" customHeight="1">
      <c r="A325" s="443" t="s">
        <v>44</v>
      </c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16"/>
      <c r="M325" s="16"/>
      <c r="N325" s="16"/>
      <c r="O325" s="16"/>
      <c r="P325" s="6"/>
    </row>
    <row r="326" spans="1:18" hidden="1">
      <c r="A326" s="411" t="s">
        <v>45</v>
      </c>
      <c r="B326" s="411"/>
      <c r="C326" s="411"/>
      <c r="D326" s="411"/>
      <c r="E326" s="411"/>
      <c r="F326" s="411"/>
      <c r="G326" s="411"/>
      <c r="H326" s="411"/>
      <c r="I326" s="41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85" t="s">
        <v>47</v>
      </c>
      <c r="C327" s="393"/>
      <c r="D327" s="393"/>
      <c r="E327" s="389" t="s">
        <v>48</v>
      </c>
      <c r="F327" s="389"/>
      <c r="G327" s="389"/>
      <c r="H327" s="389"/>
      <c r="I327" s="389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85">
        <v>2</v>
      </c>
      <c r="C328" s="393"/>
      <c r="D328" s="393"/>
      <c r="E328" s="389">
        <v>3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76" t="s">
        <v>49</v>
      </c>
      <c r="B329" s="385" t="s">
        <v>50</v>
      </c>
      <c r="C329" s="393"/>
      <c r="D329" s="393"/>
      <c r="E329" s="385" t="s">
        <v>51</v>
      </c>
      <c r="F329" s="385"/>
      <c r="G329" s="385"/>
      <c r="H329" s="385"/>
      <c r="I329" s="385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77"/>
      <c r="B330" s="385" t="s">
        <v>52</v>
      </c>
      <c r="C330" s="389"/>
      <c r="D330" s="389"/>
      <c r="E330" s="385" t="s">
        <v>53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77" t="s">
        <v>108</v>
      </c>
      <c r="B331" s="385" t="s">
        <v>54</v>
      </c>
      <c r="C331" s="393"/>
      <c r="D331" s="393"/>
      <c r="E331" s="389" t="s">
        <v>167</v>
      </c>
      <c r="F331" s="389"/>
      <c r="G331" s="389"/>
      <c r="H331" s="389"/>
      <c r="I331" s="389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78"/>
      <c r="B332" s="385" t="s">
        <v>56</v>
      </c>
      <c r="C332" s="389"/>
      <c r="D332" s="389"/>
      <c r="E332" s="389" t="s">
        <v>51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9"/>
      <c r="D334" s="169"/>
      <c r="E334" s="169"/>
      <c r="F334" s="169"/>
      <c r="G334" s="169"/>
      <c r="H334" s="169"/>
      <c r="I334" s="169"/>
      <c r="J334" s="168"/>
      <c r="K334" s="168"/>
      <c r="L334" s="168"/>
      <c r="M334" s="168"/>
      <c r="N334" s="168"/>
      <c r="O334" s="168"/>
      <c r="P334" s="168"/>
    </row>
    <row r="335" spans="1:18" ht="40.5" hidden="1" customHeight="1">
      <c r="A335" s="438" t="s">
        <v>94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6"/>
      <c r="N335" s="6"/>
      <c r="O335" s="6"/>
      <c r="P335" s="6"/>
    </row>
    <row r="336" spans="1:18" s="37" customFormat="1" hidden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94"/>
      <c r="P336" s="94"/>
      <c r="Q336" s="94"/>
      <c r="R336" s="94"/>
    </row>
    <row r="337" spans="1:18" s="37" customFormat="1" hidden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10"/>
      <c r="N337" s="440"/>
      <c r="O337" s="94"/>
      <c r="P337" s="94"/>
      <c r="Q337" s="94"/>
      <c r="R337" s="94"/>
    </row>
    <row r="338" spans="1:18" s="37" customFormat="1" hidden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94"/>
      <c r="P338" s="94"/>
      <c r="Q338" s="94"/>
      <c r="R338" s="94"/>
    </row>
    <row r="339" spans="1:18" s="37" customFormat="1" hidden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26" t="s">
        <v>116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100.5" hidden="1" customHeight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94"/>
      <c r="P341" s="94"/>
      <c r="Q341" s="94"/>
      <c r="R341" s="94"/>
    </row>
    <row r="342" spans="1:18" s="37" customFormat="1" ht="18.75" hidden="1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385" t="s">
        <v>443</v>
      </c>
      <c r="K342" s="385" t="s">
        <v>444</v>
      </c>
      <c r="L342" s="385" t="s">
        <v>445</v>
      </c>
      <c r="M342" s="389" t="s">
        <v>165</v>
      </c>
      <c r="N342" s="385" t="s">
        <v>166</v>
      </c>
      <c r="O342" s="94"/>
      <c r="P342" s="94"/>
      <c r="Q342" s="94"/>
      <c r="R342" s="94"/>
    </row>
    <row r="343" spans="1:18" s="37" customFormat="1" ht="75" hidden="1" customHeight="1">
      <c r="A343" s="449"/>
      <c r="B343" s="235" t="s">
        <v>17</v>
      </c>
      <c r="C343" s="235" t="s">
        <v>18</v>
      </c>
      <c r="D343" s="235" t="s">
        <v>213</v>
      </c>
      <c r="E343" s="235" t="s">
        <v>20</v>
      </c>
      <c r="F343" s="235" t="s">
        <v>21</v>
      </c>
      <c r="G343" s="421"/>
      <c r="H343" s="93" t="s">
        <v>22</v>
      </c>
      <c r="I343" s="93" t="s">
        <v>23</v>
      </c>
      <c r="J343" s="376"/>
      <c r="K343" s="376"/>
      <c r="L343" s="408"/>
      <c r="M343" s="389"/>
      <c r="N343" s="385"/>
      <c r="O343" s="94"/>
      <c r="P343" s="94"/>
      <c r="Q343" s="94"/>
      <c r="R343" s="94"/>
    </row>
    <row r="344" spans="1:18" s="37" customFormat="1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50">
        <v>7</v>
      </c>
      <c r="H344" s="218">
        <v>8</v>
      </c>
      <c r="I344" s="254">
        <v>9</v>
      </c>
      <c r="J344" s="237">
        <v>10</v>
      </c>
      <c r="K344" s="237">
        <v>11</v>
      </c>
      <c r="L344" s="237">
        <v>12</v>
      </c>
      <c r="M344" s="256">
        <v>13</v>
      </c>
      <c r="N344" s="215">
        <v>14</v>
      </c>
      <c r="O344" s="94"/>
      <c r="P344" s="94"/>
      <c r="Q344" s="94"/>
      <c r="R344" s="94"/>
    </row>
    <row r="345" spans="1:18" s="37" customFormat="1" ht="37.5" hidden="1" customHeight="1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63" hidden="1" customHeight="1">
      <c r="A346" s="487"/>
      <c r="B346" s="489"/>
      <c r="C346" s="489"/>
      <c r="D346" s="489"/>
      <c r="E346" s="489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10</v>
      </c>
      <c r="N346" s="217">
        <v>3</v>
      </c>
      <c r="O346" s="94"/>
      <c r="P346" s="94"/>
      <c r="Q346" s="94"/>
      <c r="R346" s="94"/>
    </row>
    <row r="347" spans="1:18" s="37" customFormat="1" ht="112.5" hidden="1" customHeight="1">
      <c r="A347" s="488"/>
      <c r="B347" s="490"/>
      <c r="C347" s="490"/>
      <c r="D347" s="489"/>
      <c r="E347" s="489"/>
      <c r="F347" s="485"/>
      <c r="G347" s="301" t="s">
        <v>420</v>
      </c>
      <c r="H347" s="214" t="s">
        <v>421</v>
      </c>
      <c r="I347" s="220">
        <v>642</v>
      </c>
      <c r="J347" s="219">
        <v>0</v>
      </c>
      <c r="K347" s="219">
        <v>0</v>
      </c>
      <c r="L347" s="219">
        <v>0</v>
      </c>
      <c r="M347" s="219">
        <v>0</v>
      </c>
      <c r="N347" s="219">
        <v>0</v>
      </c>
      <c r="O347" s="94"/>
      <c r="P347" s="94"/>
      <c r="Q347" s="94"/>
      <c r="R347" s="94"/>
    </row>
    <row r="348" spans="1:18" s="37" customFormat="1" ht="37.5" hidden="1" customHeight="1">
      <c r="A348" s="486" t="s">
        <v>239</v>
      </c>
      <c r="B348" s="485" t="s">
        <v>29</v>
      </c>
      <c r="C348" s="491" t="s">
        <v>29</v>
      </c>
      <c r="D348" s="434" t="s">
        <v>218</v>
      </c>
      <c r="E348" s="434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11">
        <v>100</v>
      </c>
      <c r="K348" s="311">
        <v>100</v>
      </c>
      <c r="L348" s="311">
        <v>100</v>
      </c>
      <c r="M348" s="314">
        <v>5</v>
      </c>
      <c r="N348" s="314">
        <f>J348*0.05</f>
        <v>5</v>
      </c>
      <c r="O348" s="277"/>
      <c r="P348" s="277"/>
      <c r="Q348" s="277"/>
      <c r="R348" s="277"/>
    </row>
    <row r="349" spans="1:18" s="37" customFormat="1" ht="63" hidden="1" customHeight="1">
      <c r="A349" s="487"/>
      <c r="B349" s="489"/>
      <c r="C349" s="492"/>
      <c r="D349" s="434"/>
      <c r="E349" s="434"/>
      <c r="F349" s="434"/>
      <c r="G349" s="270" t="s">
        <v>425</v>
      </c>
      <c r="H349" s="266" t="s">
        <v>113</v>
      </c>
      <c r="I349" s="266">
        <v>744</v>
      </c>
      <c r="J349" s="311">
        <v>100</v>
      </c>
      <c r="K349" s="311">
        <v>100</v>
      </c>
      <c r="L349" s="311">
        <v>100</v>
      </c>
      <c r="M349" s="314">
        <v>10</v>
      </c>
      <c r="N349" s="314">
        <v>10</v>
      </c>
      <c r="O349" s="277"/>
      <c r="P349" s="277"/>
      <c r="Q349" s="277"/>
      <c r="R349" s="277"/>
    </row>
    <row r="350" spans="1:18" s="37" customFormat="1" ht="112.5" hidden="1" customHeight="1">
      <c r="A350" s="488"/>
      <c r="B350" s="490"/>
      <c r="C350" s="493"/>
      <c r="D350" s="434"/>
      <c r="E350" s="434"/>
      <c r="F350" s="434"/>
      <c r="G350" s="259" t="s">
        <v>420</v>
      </c>
      <c r="H350" s="270" t="s">
        <v>421</v>
      </c>
      <c r="I350" s="280">
        <v>642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7"/>
      <c r="P350" s="277"/>
      <c r="Q350" s="277"/>
      <c r="R350" s="277"/>
    </row>
    <row r="351" spans="1:18" s="37" customFormat="1" ht="37.5" hidden="1" customHeight="1">
      <c r="A351" s="486" t="s">
        <v>240</v>
      </c>
      <c r="B351" s="485" t="s">
        <v>29</v>
      </c>
      <c r="C351" s="491" t="s">
        <v>29</v>
      </c>
      <c r="D351" s="434" t="s">
        <v>219</v>
      </c>
      <c r="E351" s="434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266">
        <v>100</v>
      </c>
      <c r="K351" s="266">
        <v>100</v>
      </c>
      <c r="L351" s="266">
        <v>100</v>
      </c>
      <c r="M351" s="275">
        <v>10</v>
      </c>
      <c r="N351" s="275">
        <v>10</v>
      </c>
      <c r="O351" s="277"/>
      <c r="P351" s="277"/>
      <c r="Q351" s="277"/>
      <c r="R351" s="277"/>
    </row>
    <row r="352" spans="1:18" s="37" customFormat="1" ht="63" hidden="1" customHeight="1">
      <c r="A352" s="487"/>
      <c r="B352" s="489"/>
      <c r="C352" s="492"/>
      <c r="D352" s="434"/>
      <c r="E352" s="434"/>
      <c r="F352" s="434"/>
      <c r="G352" s="270" t="s">
        <v>425</v>
      </c>
      <c r="H352" s="266" t="s">
        <v>113</v>
      </c>
      <c r="I352" s="266">
        <v>744</v>
      </c>
      <c r="J352" s="266">
        <v>30</v>
      </c>
      <c r="K352" s="266">
        <v>30</v>
      </c>
      <c r="L352" s="266">
        <v>30</v>
      </c>
      <c r="M352" s="275">
        <v>10</v>
      </c>
      <c r="N352" s="275">
        <v>3</v>
      </c>
      <c r="O352" s="277"/>
      <c r="P352" s="277"/>
      <c r="Q352" s="277"/>
      <c r="R352" s="277"/>
    </row>
    <row r="353" spans="1:18" s="37" customFormat="1" ht="112.5" hidden="1" customHeight="1">
      <c r="A353" s="488"/>
      <c r="B353" s="490"/>
      <c r="C353" s="493"/>
      <c r="D353" s="434"/>
      <c r="E353" s="434"/>
      <c r="F353" s="434"/>
      <c r="G353" s="259" t="s">
        <v>420</v>
      </c>
      <c r="H353" s="270" t="s">
        <v>421</v>
      </c>
      <c r="I353" s="280">
        <v>642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7"/>
      <c r="P353" s="277"/>
      <c r="Q353" s="277"/>
      <c r="R353" s="277"/>
    </row>
    <row r="354" spans="1:18" s="37" customFormat="1" ht="37.5" hidden="1" customHeight="1">
      <c r="A354" s="486" t="s">
        <v>241</v>
      </c>
      <c r="B354" s="485" t="s">
        <v>29</v>
      </c>
      <c r="C354" s="491" t="s">
        <v>29</v>
      </c>
      <c r="D354" s="434" t="s">
        <v>220</v>
      </c>
      <c r="E354" s="434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266">
        <v>100</v>
      </c>
      <c r="K354" s="266">
        <v>100</v>
      </c>
      <c r="L354" s="266">
        <v>100</v>
      </c>
      <c r="M354" s="275">
        <v>10</v>
      </c>
      <c r="N354" s="275">
        <v>10</v>
      </c>
      <c r="O354" s="277"/>
      <c r="P354" s="277"/>
      <c r="Q354" s="277"/>
      <c r="R354" s="277"/>
    </row>
    <row r="355" spans="1:18" s="37" customFormat="1" ht="63" hidden="1" customHeight="1">
      <c r="A355" s="487"/>
      <c r="B355" s="489"/>
      <c r="C355" s="492"/>
      <c r="D355" s="434"/>
      <c r="E355" s="434"/>
      <c r="F355" s="434"/>
      <c r="G355" s="270" t="s">
        <v>425</v>
      </c>
      <c r="H355" s="266" t="s">
        <v>113</v>
      </c>
      <c r="I355" s="266">
        <v>744</v>
      </c>
      <c r="J355" s="266">
        <v>30</v>
      </c>
      <c r="K355" s="266">
        <v>30</v>
      </c>
      <c r="L355" s="266">
        <v>30</v>
      </c>
      <c r="M355" s="275">
        <v>10</v>
      </c>
      <c r="N355" s="275">
        <v>3</v>
      </c>
      <c r="O355" s="277"/>
      <c r="P355" s="277"/>
      <c r="Q355" s="277"/>
      <c r="R355" s="277"/>
    </row>
    <row r="356" spans="1:18" s="37" customFormat="1" ht="112.5" hidden="1" customHeight="1">
      <c r="A356" s="488"/>
      <c r="B356" s="490"/>
      <c r="C356" s="493"/>
      <c r="D356" s="434"/>
      <c r="E356" s="434"/>
      <c r="F356" s="434"/>
      <c r="G356" s="259" t="s">
        <v>420</v>
      </c>
      <c r="H356" s="270" t="s">
        <v>421</v>
      </c>
      <c r="I356" s="280">
        <v>642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7"/>
      <c r="P356" s="277"/>
      <c r="Q356" s="277"/>
      <c r="R356" s="277"/>
    </row>
    <row r="357" spans="1:18" s="37" customFormat="1" ht="37.5" hidden="1" customHeight="1">
      <c r="A357" s="486" t="s">
        <v>242</v>
      </c>
      <c r="B357" s="485" t="s">
        <v>29</v>
      </c>
      <c r="C357" s="491" t="s">
        <v>29</v>
      </c>
      <c r="D357" s="434" t="s">
        <v>221</v>
      </c>
      <c r="E357" s="434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266">
        <v>100</v>
      </c>
      <c r="K357" s="266">
        <v>100</v>
      </c>
      <c r="L357" s="266">
        <v>100</v>
      </c>
      <c r="M357" s="275">
        <v>10</v>
      </c>
      <c r="N357" s="275">
        <v>10</v>
      </c>
      <c r="O357" s="277"/>
      <c r="P357" s="277"/>
      <c r="Q357" s="277"/>
      <c r="R357" s="277"/>
    </row>
    <row r="358" spans="1:18" s="37" customFormat="1" ht="63" hidden="1" customHeight="1">
      <c r="A358" s="487"/>
      <c r="B358" s="489"/>
      <c r="C358" s="492"/>
      <c r="D358" s="434"/>
      <c r="E358" s="434"/>
      <c r="F358" s="434"/>
      <c r="G358" s="270" t="s">
        <v>425</v>
      </c>
      <c r="H358" s="266" t="s">
        <v>113</v>
      </c>
      <c r="I358" s="266">
        <v>744</v>
      </c>
      <c r="J358" s="266">
        <v>30</v>
      </c>
      <c r="K358" s="266">
        <v>30</v>
      </c>
      <c r="L358" s="266">
        <v>30</v>
      </c>
      <c r="M358" s="275">
        <v>10</v>
      </c>
      <c r="N358" s="275">
        <v>3</v>
      </c>
      <c r="O358" s="277"/>
      <c r="P358" s="277"/>
      <c r="Q358" s="277"/>
      <c r="R358" s="277"/>
    </row>
    <row r="359" spans="1:18" s="37" customFormat="1" ht="112.5" hidden="1" customHeight="1">
      <c r="A359" s="488"/>
      <c r="B359" s="490"/>
      <c r="C359" s="493"/>
      <c r="D359" s="434"/>
      <c r="E359" s="434"/>
      <c r="F359" s="434"/>
      <c r="G359" s="259" t="s">
        <v>420</v>
      </c>
      <c r="H359" s="270" t="s">
        <v>421</v>
      </c>
      <c r="I359" s="280">
        <v>642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7"/>
      <c r="P359" s="277"/>
      <c r="Q359" s="277"/>
      <c r="R359" s="277"/>
    </row>
    <row r="360" spans="1:18" s="37" customFormat="1" ht="37.5" hidden="1" customHeight="1">
      <c r="A360" s="486" t="s">
        <v>243</v>
      </c>
      <c r="B360" s="485" t="s">
        <v>29</v>
      </c>
      <c r="C360" s="491" t="s">
        <v>29</v>
      </c>
      <c r="D360" s="434" t="s">
        <v>427</v>
      </c>
      <c r="E360" s="434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266">
        <v>100</v>
      </c>
      <c r="K360" s="266">
        <v>100</v>
      </c>
      <c r="L360" s="266">
        <v>100</v>
      </c>
      <c r="M360" s="275">
        <v>10</v>
      </c>
      <c r="N360" s="275">
        <v>10</v>
      </c>
      <c r="O360" s="277"/>
      <c r="P360" s="277"/>
      <c r="Q360" s="277"/>
      <c r="R360" s="277"/>
    </row>
    <row r="361" spans="1:18" s="37" customFormat="1" ht="63" hidden="1" customHeight="1">
      <c r="A361" s="487"/>
      <c r="B361" s="489"/>
      <c r="C361" s="492"/>
      <c r="D361" s="434"/>
      <c r="E361" s="434"/>
      <c r="F361" s="434"/>
      <c r="G361" s="270" t="s">
        <v>425</v>
      </c>
      <c r="H361" s="266" t="s">
        <v>113</v>
      </c>
      <c r="I361" s="266">
        <v>744</v>
      </c>
      <c r="J361" s="266">
        <v>30</v>
      </c>
      <c r="K361" s="266">
        <v>30</v>
      </c>
      <c r="L361" s="266">
        <v>30</v>
      </c>
      <c r="M361" s="275">
        <v>10</v>
      </c>
      <c r="N361" s="275">
        <v>3</v>
      </c>
      <c r="O361" s="277"/>
      <c r="P361" s="277"/>
      <c r="Q361" s="277"/>
      <c r="R361" s="277"/>
    </row>
    <row r="362" spans="1:18" s="37" customFormat="1" ht="112.5" hidden="1" customHeight="1">
      <c r="A362" s="488"/>
      <c r="B362" s="490"/>
      <c r="C362" s="493"/>
      <c r="D362" s="434"/>
      <c r="E362" s="434"/>
      <c r="F362" s="434"/>
      <c r="G362" s="259" t="s">
        <v>420</v>
      </c>
      <c r="H362" s="270" t="s">
        <v>421</v>
      </c>
      <c r="I362" s="280">
        <v>642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7"/>
      <c r="P362" s="277"/>
      <c r="Q362" s="277"/>
      <c r="R362" s="277"/>
    </row>
    <row r="363" spans="1:18" s="37" customFormat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 hidden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 hidden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t="79.5" hidden="1" customHeight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94"/>
    </row>
    <row r="368" spans="1:18" s="37" customFormat="1" ht="18.75" hidden="1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376" t="s">
        <v>165</v>
      </c>
      <c r="Q368" s="385" t="s">
        <v>166</v>
      </c>
      <c r="R368" s="94"/>
    </row>
    <row r="369" spans="1:18" s="37" customFormat="1" ht="75" hidden="1" customHeight="1">
      <c r="A369" s="421"/>
      <c r="B369" s="133" t="s">
        <v>17</v>
      </c>
      <c r="C369" s="133" t="s">
        <v>18</v>
      </c>
      <c r="D369" s="133" t="s">
        <v>213</v>
      </c>
      <c r="E369" s="133" t="s">
        <v>20</v>
      </c>
      <c r="F369" s="133" t="s">
        <v>21</v>
      </c>
      <c r="G369" s="421"/>
      <c r="H369" s="133" t="s">
        <v>28</v>
      </c>
      <c r="I369" s="133" t="s">
        <v>23</v>
      </c>
      <c r="J369" s="385"/>
      <c r="K369" s="385"/>
      <c r="L369" s="386"/>
      <c r="M369" s="385"/>
      <c r="N369" s="385"/>
      <c r="O369" s="386"/>
      <c r="P369" s="378"/>
      <c r="Q369" s="385"/>
      <c r="R369" s="134"/>
    </row>
    <row r="370" spans="1:18" s="37" customFormat="1" hidden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238</v>
      </c>
      <c r="B371" s="1" t="s">
        <v>29</v>
      </c>
      <c r="C371" s="1" t="s">
        <v>29</v>
      </c>
      <c r="D371" s="1" t="s">
        <v>214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166"/>
      <c r="K371" s="166"/>
      <c r="L371" s="166"/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34"/>
    </row>
    <row r="372" spans="1:18" s="37" customFormat="1" ht="56.25" hidden="1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166"/>
      <c r="K372" s="166"/>
      <c r="L372" s="166"/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1">J372*0.1</f>
        <v>0</v>
      </c>
      <c r="R372" s="94"/>
    </row>
    <row r="373" spans="1:18" s="37" customFormat="1" ht="56.25" hidden="1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/>
      <c r="K373" s="45"/>
      <c r="L373" s="45"/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1"/>
        <v>0</v>
      </c>
      <c r="R373" s="94"/>
    </row>
    <row r="374" spans="1:18" s="37" customFormat="1" ht="56.25" hidden="1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/>
      <c r="K374" s="45"/>
      <c r="L374" s="45"/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1"/>
        <v>0</v>
      </c>
      <c r="R374" s="94"/>
    </row>
    <row r="375" spans="1:18" s="37" customFormat="1" ht="56.25" hidden="1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1"/>
        <v>0</v>
      </c>
      <c r="R375" s="94"/>
    </row>
    <row r="376" spans="1:18" s="37" customFormat="1" ht="56.25" hidden="1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1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1"/>
        <v>0</v>
      </c>
      <c r="R377" s="94"/>
    </row>
    <row r="378" spans="1:18" s="37" customFormat="1" hidden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J374</f>
        <v>0</v>
      </c>
      <c r="K378" s="48">
        <f>K374</f>
        <v>0</v>
      </c>
      <c r="L378" s="48">
        <f>L374</f>
        <v>0</v>
      </c>
      <c r="M378" s="1"/>
      <c r="N378" s="1"/>
      <c r="O378" s="1"/>
      <c r="P378" s="12">
        <v>10</v>
      </c>
      <c r="Q378" s="40">
        <f t="shared" si="11"/>
        <v>0</v>
      </c>
    </row>
    <row r="379" spans="1:18" hidden="1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 hidden="1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6"/>
    </row>
    <row r="381" spans="1:18" hidden="1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6"/>
      <c r="M381" s="6"/>
      <c r="N381" s="6"/>
      <c r="O381" s="6"/>
      <c r="P381" s="6"/>
    </row>
    <row r="382" spans="1:18" hidden="1">
      <c r="A382" s="10" t="s">
        <v>37</v>
      </c>
      <c r="B382" s="10" t="s">
        <v>38</v>
      </c>
      <c r="C382" s="10" t="s">
        <v>39</v>
      </c>
      <c r="D382" s="10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6"/>
      <c r="M382" s="6"/>
      <c r="N382" s="6"/>
      <c r="O382" s="6"/>
      <c r="P382" s="6"/>
    </row>
    <row r="383" spans="1:18" hidden="1">
      <c r="A383" s="10">
        <v>1</v>
      </c>
      <c r="B383" s="10">
        <v>2</v>
      </c>
      <c r="C383" s="10">
        <v>3</v>
      </c>
      <c r="D383" s="10">
        <v>4</v>
      </c>
      <c r="E383" s="385">
        <v>5</v>
      </c>
      <c r="F383" s="393"/>
      <c r="G383" s="393"/>
      <c r="H383" s="393"/>
      <c r="I383" s="393"/>
      <c r="J383" s="393"/>
      <c r="K383" s="393"/>
      <c r="L383" s="6"/>
      <c r="M383" s="6"/>
      <c r="N383" s="6"/>
      <c r="O383" s="6"/>
      <c r="P383" s="6"/>
    </row>
    <row r="384" spans="1:18" hidden="1">
      <c r="A384" s="10" t="s">
        <v>21</v>
      </c>
      <c r="B384" s="10" t="s">
        <v>21</v>
      </c>
      <c r="C384" s="10" t="s">
        <v>21</v>
      </c>
      <c r="D384" s="10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6"/>
      <c r="M384" s="6"/>
      <c r="N384" s="6"/>
      <c r="O384" s="6"/>
      <c r="P384" s="6"/>
    </row>
    <row r="385" spans="1:17" hidden="1">
      <c r="A385" s="411" t="s">
        <v>41</v>
      </c>
      <c r="B385" s="411"/>
      <c r="C385" s="411"/>
      <c r="D385" s="411"/>
      <c r="E385" s="411"/>
      <c r="F385" s="41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 hidden="1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16"/>
      <c r="M386" s="16"/>
      <c r="N386" s="16"/>
      <c r="O386" s="16"/>
      <c r="P386" s="6"/>
    </row>
    <row r="387" spans="1:17" ht="153.75" hidden="1" customHeight="1">
      <c r="A387" s="442" t="s">
        <v>412</v>
      </c>
      <c r="B387" s="442"/>
      <c r="C387" s="442"/>
      <c r="D387" s="442"/>
      <c r="E387" s="442"/>
      <c r="F387" s="442"/>
      <c r="G387" s="442"/>
      <c r="H387" s="442"/>
      <c r="I387" s="442"/>
      <c r="J387" s="442"/>
      <c r="K387" s="442"/>
      <c r="L387" s="16"/>
      <c r="M387" s="16"/>
      <c r="N387" s="16"/>
      <c r="O387" s="16"/>
      <c r="P387" s="6"/>
    </row>
    <row r="388" spans="1:17" ht="16.5" hidden="1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16"/>
      <c r="M388" s="16"/>
      <c r="N388" s="16"/>
      <c r="O388" s="16"/>
      <c r="P388" s="6"/>
    </row>
    <row r="389" spans="1:17" hidden="1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6"/>
      <c r="K389" s="6"/>
      <c r="L389" s="6"/>
      <c r="M389" s="6"/>
      <c r="N389" s="6"/>
      <c r="O389" s="6"/>
      <c r="P389" s="6"/>
    </row>
    <row r="390" spans="1:17" hidden="1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6"/>
      <c r="N390" s="6"/>
      <c r="O390" s="6"/>
      <c r="P390" s="6"/>
    </row>
    <row r="391" spans="1:17" hidden="1">
      <c r="A391" s="385">
        <v>1</v>
      </c>
      <c r="B391" s="385"/>
      <c r="C391" s="385"/>
      <c r="D391" s="385"/>
      <c r="E391" s="383">
        <v>2</v>
      </c>
      <c r="F391" s="388"/>
      <c r="G391" s="384"/>
      <c r="H391" s="389">
        <v>3</v>
      </c>
      <c r="I391" s="389"/>
      <c r="J391" s="389"/>
      <c r="K391" s="389"/>
      <c r="L391" s="389"/>
    </row>
    <row r="392" spans="1:17" ht="57.75" hidden="1" customHeight="1">
      <c r="A392" s="390" t="s">
        <v>281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17" ht="60" hidden="1" customHeight="1">
      <c r="A393" s="390" t="s">
        <v>281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17" ht="55.5" hidden="1" customHeight="1">
      <c r="A394" s="390" t="s">
        <v>282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17" ht="46.5" hidden="1" customHeight="1">
      <c r="A395" s="390" t="s">
        <v>298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17" s="37" customFormat="1">
      <c r="A396" s="424" t="s">
        <v>406</v>
      </c>
      <c r="B396" s="425"/>
      <c r="C396" s="425"/>
      <c r="D396" s="425"/>
      <c r="E396" s="425"/>
      <c r="F396" s="425"/>
      <c r="G396" s="425"/>
      <c r="H396" s="425"/>
      <c r="I396" s="425"/>
      <c r="J396" s="425"/>
      <c r="K396" s="425"/>
      <c r="L396" s="425"/>
      <c r="M396" s="425"/>
      <c r="N396" s="425"/>
      <c r="O396" s="425"/>
      <c r="P396" s="9"/>
      <c r="Q396" s="114"/>
    </row>
    <row r="397" spans="1:17" s="37" customFormat="1">
      <c r="A397" s="209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24" t="s">
        <v>259</v>
      </c>
      <c r="B398" s="424"/>
      <c r="C398" s="424"/>
      <c r="D398" s="424"/>
      <c r="E398" s="424"/>
      <c r="F398" s="424"/>
      <c r="G398" s="424"/>
      <c r="H398" s="424"/>
      <c r="I398" s="424"/>
      <c r="J398" s="424"/>
      <c r="K398" s="424"/>
      <c r="L398" s="424"/>
      <c r="M398" s="409" t="s">
        <v>179</v>
      </c>
      <c r="N398" s="389" t="s">
        <v>21</v>
      </c>
      <c r="O398" s="6"/>
      <c r="P398" s="6"/>
    </row>
    <row r="399" spans="1:17">
      <c r="A399" s="411" t="s">
        <v>260</v>
      </c>
      <c r="B399" s="411"/>
      <c r="C399" s="411"/>
      <c r="D399" s="411"/>
      <c r="E399" s="411"/>
      <c r="F399" s="411"/>
      <c r="G399" s="411"/>
      <c r="H399" s="411"/>
      <c r="I399" s="411"/>
      <c r="J399" s="411"/>
      <c r="K399" s="411"/>
      <c r="L399" s="411"/>
      <c r="M399" s="410"/>
      <c r="N399" s="389"/>
      <c r="O399" s="6"/>
      <c r="P399" s="6"/>
    </row>
    <row r="400" spans="1:17" ht="20.25" customHeight="1">
      <c r="A400" s="6" t="s">
        <v>261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10"/>
      <c r="N400" s="389"/>
      <c r="O400" s="6"/>
      <c r="P400" s="6"/>
    </row>
    <row r="401" spans="1:31">
      <c r="A401" s="411" t="s">
        <v>257</v>
      </c>
      <c r="B401" s="411"/>
      <c r="C401" s="411"/>
      <c r="D401" s="411"/>
      <c r="E401" s="411"/>
      <c r="F401" s="411"/>
      <c r="G401" s="411"/>
      <c r="H401" s="411"/>
      <c r="I401" s="411"/>
      <c r="J401" s="411"/>
      <c r="K401" s="411"/>
      <c r="L401" s="411"/>
      <c r="M401" s="6"/>
      <c r="N401" s="9"/>
      <c r="O401" s="6"/>
      <c r="P401" s="6"/>
    </row>
    <row r="402" spans="1:31">
      <c r="A402" s="423" t="s">
        <v>258</v>
      </c>
      <c r="B402" s="423"/>
      <c r="C402" s="423"/>
      <c r="D402" s="423"/>
      <c r="E402" s="423"/>
      <c r="F402" s="423"/>
      <c r="G402" s="423"/>
      <c r="H402" s="423"/>
      <c r="I402" s="423"/>
      <c r="J402" s="423"/>
      <c r="K402" s="6"/>
      <c r="L402" s="6"/>
      <c r="M402" s="6"/>
      <c r="N402" s="9"/>
      <c r="O402" s="6"/>
      <c r="P402" s="6"/>
    </row>
    <row r="403" spans="1:31" s="37" customFormat="1" ht="96" customHeight="1">
      <c r="A403" s="387" t="s">
        <v>252</v>
      </c>
      <c r="B403" s="387" t="s">
        <v>246</v>
      </c>
      <c r="C403" s="387"/>
      <c r="D403" s="387"/>
      <c r="E403" s="387" t="s">
        <v>247</v>
      </c>
      <c r="F403" s="387"/>
      <c r="G403" s="387" t="s">
        <v>248</v>
      </c>
      <c r="H403" s="387"/>
      <c r="I403" s="387"/>
      <c r="J403" s="387" t="s">
        <v>249</v>
      </c>
      <c r="K403" s="387"/>
      <c r="L403" s="387"/>
      <c r="M403" s="387" t="s">
        <v>253</v>
      </c>
      <c r="N403" s="387"/>
      <c r="O403" s="9"/>
      <c r="P403" s="114"/>
    </row>
    <row r="404" spans="1:31" s="37" customFormat="1" ht="87.75" customHeight="1">
      <c r="A404" s="387"/>
      <c r="B404" s="447" t="s">
        <v>255</v>
      </c>
      <c r="C404" s="447" t="s">
        <v>255</v>
      </c>
      <c r="D404" s="447" t="s">
        <v>255</v>
      </c>
      <c r="E404" s="447" t="s">
        <v>255</v>
      </c>
      <c r="F404" s="447" t="s">
        <v>255</v>
      </c>
      <c r="G404" s="387" t="s">
        <v>254</v>
      </c>
      <c r="H404" s="387" t="s">
        <v>250</v>
      </c>
      <c r="I404" s="387"/>
      <c r="J404" s="385" t="s">
        <v>443</v>
      </c>
      <c r="K404" s="385" t="s">
        <v>444</v>
      </c>
      <c r="L404" s="385" t="s">
        <v>445</v>
      </c>
      <c r="M404" s="387" t="s">
        <v>165</v>
      </c>
      <c r="N404" s="387" t="s">
        <v>166</v>
      </c>
      <c r="O404" s="9"/>
      <c r="P404" s="114"/>
    </row>
    <row r="405" spans="1:31" s="37" customFormat="1" ht="58.5" customHeight="1">
      <c r="A405" s="387"/>
      <c r="B405" s="448"/>
      <c r="C405" s="448"/>
      <c r="D405" s="448"/>
      <c r="E405" s="448"/>
      <c r="F405" s="448"/>
      <c r="G405" s="387"/>
      <c r="H405" s="115" t="s">
        <v>22</v>
      </c>
      <c r="I405" s="116" t="s">
        <v>256</v>
      </c>
      <c r="J405" s="385"/>
      <c r="K405" s="385"/>
      <c r="L405" s="386"/>
      <c r="M405" s="387"/>
      <c r="N405" s="387"/>
      <c r="O405" s="9"/>
      <c r="P405" s="114"/>
    </row>
    <row r="406" spans="1:31" s="37" customFormat="1">
      <c r="A406" s="115">
        <v>1</v>
      </c>
      <c r="B406" s="115">
        <v>2</v>
      </c>
      <c r="C406" s="115">
        <v>3</v>
      </c>
      <c r="D406" s="115">
        <v>4</v>
      </c>
      <c r="E406" s="115">
        <v>5</v>
      </c>
      <c r="F406" s="115">
        <v>6</v>
      </c>
      <c r="G406" s="115">
        <v>7</v>
      </c>
      <c r="H406" s="115">
        <v>8</v>
      </c>
      <c r="I406" s="115">
        <v>9</v>
      </c>
      <c r="J406" s="117">
        <v>10</v>
      </c>
      <c r="K406" s="115">
        <v>11</v>
      </c>
      <c r="L406" s="115">
        <v>12</v>
      </c>
      <c r="M406" s="115">
        <v>13</v>
      </c>
      <c r="N406" s="115">
        <v>14</v>
      </c>
      <c r="O406" s="9"/>
      <c r="P406" s="114"/>
    </row>
    <row r="407" spans="1:31" s="37" customFormat="1">
      <c r="A407" s="387" t="s">
        <v>21</v>
      </c>
      <c r="B407" s="387" t="s">
        <v>21</v>
      </c>
      <c r="C407" s="387" t="s">
        <v>21</v>
      </c>
      <c r="D407" s="387" t="s">
        <v>21</v>
      </c>
      <c r="E407" s="387" t="s">
        <v>21</v>
      </c>
      <c r="F407" s="387" t="s">
        <v>21</v>
      </c>
      <c r="G407" s="115" t="s">
        <v>21</v>
      </c>
      <c r="H407" s="115" t="s">
        <v>21</v>
      </c>
      <c r="I407" s="115" t="s">
        <v>21</v>
      </c>
      <c r="J407" s="115" t="s">
        <v>21</v>
      </c>
      <c r="K407" s="115" t="s">
        <v>21</v>
      </c>
      <c r="L407" s="115" t="s">
        <v>21</v>
      </c>
      <c r="M407" s="115" t="s">
        <v>21</v>
      </c>
      <c r="N407" s="115" t="s">
        <v>21</v>
      </c>
      <c r="O407" s="9"/>
      <c r="P407" s="114"/>
    </row>
    <row r="408" spans="1:31" s="37" customFormat="1">
      <c r="A408" s="387"/>
      <c r="B408" s="387"/>
      <c r="C408" s="387"/>
      <c r="D408" s="387"/>
      <c r="E408" s="387"/>
      <c r="F408" s="387"/>
      <c r="G408" s="115" t="s">
        <v>21</v>
      </c>
      <c r="H408" s="115" t="s">
        <v>21</v>
      </c>
      <c r="I408" s="115" t="s">
        <v>21</v>
      </c>
      <c r="J408" s="115" t="s">
        <v>21</v>
      </c>
      <c r="K408" s="115" t="s">
        <v>21</v>
      </c>
      <c r="L408" s="115" t="s">
        <v>21</v>
      </c>
      <c r="M408" s="115" t="s">
        <v>21</v>
      </c>
      <c r="N408" s="115" t="s">
        <v>21</v>
      </c>
      <c r="O408" s="9"/>
      <c r="P408" s="114"/>
    </row>
    <row r="409" spans="1:31" s="37" customFormat="1">
      <c r="A409" s="118"/>
      <c r="B409" s="118"/>
      <c r="C409" s="118"/>
      <c r="D409" s="118"/>
      <c r="E409" s="118"/>
      <c r="F409" s="118"/>
      <c r="G409" s="118"/>
      <c r="H409" s="118"/>
      <c r="I409" s="118"/>
      <c r="J409" s="121"/>
      <c r="K409" s="118"/>
      <c r="L409" s="118"/>
      <c r="M409" s="118"/>
      <c r="N409" s="118"/>
      <c r="O409" s="9"/>
      <c r="P409" s="114"/>
    </row>
    <row r="410" spans="1:31" s="37" customFormat="1">
      <c r="A410" s="423" t="s">
        <v>263</v>
      </c>
      <c r="B410" s="423"/>
      <c r="C410" s="423"/>
      <c r="D410" s="423"/>
      <c r="E410" s="423"/>
      <c r="F410" s="423"/>
      <c r="G410" s="423"/>
      <c r="H410" s="423"/>
      <c r="I410" s="423"/>
      <c r="J410" s="423"/>
      <c r="K410" s="119"/>
      <c r="L410" s="119"/>
      <c r="M410" s="120"/>
      <c r="N410" s="120"/>
      <c r="O410" s="120"/>
      <c r="P410" s="9"/>
      <c r="Q410" s="114"/>
    </row>
    <row r="411" spans="1:31" s="37" customFormat="1" ht="95.25" customHeight="1">
      <c r="A411" s="397" t="s">
        <v>252</v>
      </c>
      <c r="B411" s="387" t="s">
        <v>246</v>
      </c>
      <c r="C411" s="387"/>
      <c r="D411" s="387"/>
      <c r="E411" s="387" t="s">
        <v>247</v>
      </c>
      <c r="F411" s="387"/>
      <c r="G411" s="387" t="s">
        <v>251</v>
      </c>
      <c r="H411" s="387"/>
      <c r="I411" s="387"/>
      <c r="J411" s="405" t="s">
        <v>429</v>
      </c>
      <c r="K411" s="406"/>
      <c r="L411" s="407"/>
      <c r="M411" s="398" t="s">
        <v>262</v>
      </c>
      <c r="N411" s="399"/>
      <c r="O411" s="400"/>
      <c r="P411" s="387" t="s">
        <v>430</v>
      </c>
      <c r="Q411" s="387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385" t="s">
        <v>443</v>
      </c>
      <c r="K412" s="385" t="s">
        <v>444</v>
      </c>
      <c r="L412" s="385" t="s">
        <v>445</v>
      </c>
      <c r="M412" s="385" t="s">
        <v>443</v>
      </c>
      <c r="N412" s="385" t="s">
        <v>444</v>
      </c>
      <c r="O412" s="385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80" t="s">
        <v>256</v>
      </c>
      <c r="J413" s="385"/>
      <c r="K413" s="385"/>
      <c r="L413" s="386"/>
      <c r="M413" s="385"/>
      <c r="N413" s="385"/>
      <c r="O413" s="386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01">
        <v>10</v>
      </c>
      <c r="K414" s="100">
        <v>11</v>
      </c>
      <c r="L414" s="100">
        <v>12</v>
      </c>
      <c r="M414" s="101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74" t="s">
        <v>21</v>
      </c>
      <c r="H415" s="74" t="s">
        <v>21</v>
      </c>
      <c r="I415" s="74" t="s">
        <v>21</v>
      </c>
      <c r="J415" s="115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74" t="s">
        <v>21</v>
      </c>
      <c r="H416" s="74" t="s">
        <v>21</v>
      </c>
      <c r="I416" s="74" t="s">
        <v>21</v>
      </c>
      <c r="J416" s="115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21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22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24" t="s">
        <v>245</v>
      </c>
      <c r="B419" s="425"/>
      <c r="C419" s="425"/>
      <c r="D419" s="425"/>
      <c r="E419" s="425"/>
      <c r="F419" s="425"/>
      <c r="G419" s="425"/>
      <c r="H419" s="425"/>
      <c r="I419" s="425"/>
      <c r="J419" s="425"/>
      <c r="K419" s="425"/>
      <c r="L419" s="425"/>
      <c r="M419" s="425"/>
      <c r="N419" s="425"/>
      <c r="O419" s="425"/>
      <c r="P419" s="6"/>
    </row>
    <row r="420" spans="1:3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6"/>
    </row>
    <row r="421" spans="1:3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>
      <c r="A425" s="422" t="s">
        <v>75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6"/>
      <c r="N427" s="6"/>
      <c r="O427" s="6"/>
      <c r="P427" s="6"/>
    </row>
    <row r="428" spans="1:31">
      <c r="A428" s="415" t="s">
        <v>78</v>
      </c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6"/>
    </row>
    <row r="429" spans="1:31" ht="60.75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</row>
    <row r="430" spans="1:31" ht="60.75" customHeight="1">
      <c r="A430" s="415" t="s">
        <v>122</v>
      </c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6"/>
    </row>
    <row r="432" spans="1:31">
      <c r="A432" s="10" t="s">
        <v>80</v>
      </c>
      <c r="B432" s="385" t="s">
        <v>81</v>
      </c>
      <c r="C432" s="393"/>
      <c r="D432" s="393"/>
      <c r="E432" s="386" t="s">
        <v>82</v>
      </c>
      <c r="F432" s="393"/>
      <c r="G432" s="393"/>
      <c r="H432" s="393"/>
      <c r="I432" s="393"/>
      <c r="J432" s="393"/>
      <c r="K432" s="393"/>
      <c r="L432" s="393"/>
      <c r="M432" s="6"/>
      <c r="N432" s="6"/>
      <c r="O432" s="6"/>
      <c r="P432" s="6"/>
    </row>
    <row r="433" spans="1:16">
      <c r="A433" s="10">
        <v>1</v>
      </c>
      <c r="B433" s="385">
        <v>2</v>
      </c>
      <c r="C433" s="393"/>
      <c r="D433" s="393"/>
      <c r="E433" s="389">
        <v>3</v>
      </c>
      <c r="F433" s="389"/>
      <c r="G433" s="389"/>
      <c r="H433" s="389"/>
      <c r="I433" s="389"/>
      <c r="J433" s="389"/>
      <c r="K433" s="393"/>
      <c r="L433" s="393"/>
      <c r="M433" s="6"/>
      <c r="N433" s="6"/>
      <c r="O433" s="6"/>
      <c r="P433" s="6"/>
    </row>
    <row r="434" spans="1:16" ht="40.5" customHeight="1">
      <c r="A434" s="10" t="s">
        <v>83</v>
      </c>
      <c r="B434" s="385" t="s">
        <v>228</v>
      </c>
      <c r="C434" s="393"/>
      <c r="D434" s="393"/>
      <c r="E434" s="389" t="s">
        <v>84</v>
      </c>
      <c r="F434" s="389"/>
      <c r="G434" s="389"/>
      <c r="H434" s="389"/>
      <c r="I434" s="389"/>
      <c r="J434" s="389"/>
      <c r="K434" s="389"/>
      <c r="L434" s="389"/>
      <c r="M434" s="6"/>
      <c r="N434" s="6"/>
      <c r="O434" s="6"/>
      <c r="P434" s="6"/>
    </row>
    <row r="435" spans="1:16" ht="42.75" customHeight="1">
      <c r="A435" s="10" t="s">
        <v>85</v>
      </c>
      <c r="B435" s="385" t="s">
        <v>86</v>
      </c>
      <c r="C435" s="386"/>
      <c r="D435" s="386"/>
      <c r="E435" s="389" t="s">
        <v>84</v>
      </c>
      <c r="F435" s="389"/>
      <c r="G435" s="389"/>
      <c r="H435" s="389"/>
      <c r="I435" s="389"/>
      <c r="J435" s="389"/>
      <c r="K435" s="389"/>
      <c r="L435" s="389"/>
      <c r="M435" s="6"/>
      <c r="N435" s="6"/>
      <c r="O435" s="6"/>
      <c r="P435" s="6"/>
    </row>
    <row r="436" spans="1:16" ht="42" customHeight="1">
      <c r="A436" s="10" t="s">
        <v>87</v>
      </c>
      <c r="B436" s="385" t="s">
        <v>199</v>
      </c>
      <c r="C436" s="393"/>
      <c r="D436" s="393"/>
      <c r="E436" s="389" t="s">
        <v>84</v>
      </c>
      <c r="F436" s="389"/>
      <c r="G436" s="389"/>
      <c r="H436" s="389"/>
      <c r="I436" s="389"/>
      <c r="J436" s="389"/>
      <c r="K436" s="389"/>
      <c r="L436" s="389"/>
      <c r="M436" s="6"/>
      <c r="N436" s="6"/>
      <c r="O436" s="6"/>
      <c r="P436" s="6"/>
    </row>
    <row r="437" spans="1:16">
      <c r="A437" s="411" t="s">
        <v>88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>
      <c r="A438" s="411" t="s">
        <v>89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6"/>
    </row>
    <row r="440" spans="1:16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21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 ht="62.2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6"/>
    </row>
    <row r="443" spans="1:16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8" t="s">
        <v>304</v>
      </c>
      <c r="B446" s="6"/>
      <c r="C446" s="6"/>
      <c r="D446" s="6"/>
      <c r="E446" s="6"/>
      <c r="F446" s="6"/>
      <c r="G446" s="6"/>
      <c r="H446" s="6"/>
      <c r="I446" s="6"/>
      <c r="J446" s="6"/>
      <c r="K446" s="268" t="s">
        <v>428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7" spans="10:12">
      <c r="J537" s="385" t="s">
        <v>324</v>
      </c>
      <c r="K537" s="385" t="s">
        <v>325</v>
      </c>
      <c r="L537" s="385" t="s">
        <v>326</v>
      </c>
    </row>
    <row r="538" spans="10:12">
      <c r="J538" s="385"/>
      <c r="K538" s="385"/>
      <c r="L538" s="386"/>
    </row>
    <row r="545" spans="10:15">
      <c r="J545" s="385" t="s">
        <v>324</v>
      </c>
      <c r="K545" s="385" t="s">
        <v>325</v>
      </c>
      <c r="L545" s="385" t="s">
        <v>326</v>
      </c>
      <c r="M545" s="385" t="s">
        <v>324</v>
      </c>
      <c r="N545" s="385" t="s">
        <v>325</v>
      </c>
      <c r="O545" s="385" t="s">
        <v>326</v>
      </c>
    </row>
    <row r="546" spans="10:15">
      <c r="J546" s="385"/>
      <c r="K546" s="385"/>
      <c r="L546" s="386"/>
      <c r="M546" s="385"/>
      <c r="N546" s="385"/>
      <c r="O546" s="386"/>
    </row>
  </sheetData>
  <mergeCells count="666">
    <mergeCell ref="A360:A362"/>
    <mergeCell ref="B360:B362"/>
    <mergeCell ref="C360:C362"/>
    <mergeCell ref="D360:D362"/>
    <mergeCell ref="E360:E362"/>
    <mergeCell ref="F360:F362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20:A123"/>
    <mergeCell ref="B120:B123"/>
    <mergeCell ref="C120:C123"/>
    <mergeCell ref="D120:D123"/>
    <mergeCell ref="E120:E123"/>
    <mergeCell ref="F120:F123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J537:J538"/>
    <mergeCell ref="K537:K538"/>
    <mergeCell ref="L537:L538"/>
    <mergeCell ref="J545:J546"/>
    <mergeCell ref="K545:K546"/>
    <mergeCell ref="L545:L546"/>
    <mergeCell ref="M545:M546"/>
    <mergeCell ref="N545:N546"/>
    <mergeCell ref="O545:O546"/>
    <mergeCell ref="A27:J27"/>
    <mergeCell ref="K27:M27"/>
    <mergeCell ref="N27:O27"/>
    <mergeCell ref="N23:O23"/>
    <mergeCell ref="A24:J24"/>
    <mergeCell ref="K24:M24"/>
    <mergeCell ref="L15:M15"/>
    <mergeCell ref="N15:O15"/>
    <mergeCell ref="N24:O24"/>
    <mergeCell ref="N22:O22"/>
    <mergeCell ref="A23:J23"/>
    <mergeCell ref="K23:M23"/>
    <mergeCell ref="K29:M29"/>
    <mergeCell ref="N29:O29"/>
    <mergeCell ref="K30:M30"/>
    <mergeCell ref="N30:O30"/>
    <mergeCell ref="J41:J42"/>
    <mergeCell ref="K41:K42"/>
    <mergeCell ref="L41:L42"/>
    <mergeCell ref="M40:N40"/>
    <mergeCell ref="N35:N37"/>
    <mergeCell ref="A36:L36"/>
    <mergeCell ref="E40:F41"/>
    <mergeCell ref="G40:I40"/>
    <mergeCell ref="J40:L40"/>
    <mergeCell ref="G41:G42"/>
    <mergeCell ref="H41:I41"/>
    <mergeCell ref="A39:J39"/>
    <mergeCell ref="A40:A42"/>
    <mergeCell ref="B40:D41"/>
    <mergeCell ref="A31:J31"/>
    <mergeCell ref="A32:J32"/>
    <mergeCell ref="A33:J33"/>
    <mergeCell ref="A34:O34"/>
    <mergeCell ref="A35:L35"/>
    <mergeCell ref="M35:M37"/>
    <mergeCell ref="K28:M28"/>
    <mergeCell ref="N28:O28"/>
    <mergeCell ref="A38:L38"/>
    <mergeCell ref="A167:J167"/>
    <mergeCell ref="A168:A170"/>
    <mergeCell ref="B168:D169"/>
    <mergeCell ref="E168:F169"/>
    <mergeCell ref="G168:I168"/>
    <mergeCell ref="J169:J170"/>
    <mergeCell ref="K169:K170"/>
    <mergeCell ref="A86:K86"/>
    <mergeCell ref="A87:I87"/>
    <mergeCell ref="A85:K85"/>
    <mergeCell ref="A83:F83"/>
    <mergeCell ref="A84:K84"/>
    <mergeCell ref="E81:K81"/>
    <mergeCell ref="H162:L162"/>
    <mergeCell ref="A160:D160"/>
    <mergeCell ref="A163:L163"/>
    <mergeCell ref="A164:L164"/>
    <mergeCell ref="A166:L166"/>
    <mergeCell ref="E82:K82"/>
    <mergeCell ref="G100:I100"/>
    <mergeCell ref="J100:L100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A159:D159"/>
    <mergeCell ref="E159:G159"/>
    <mergeCell ref="H159:L159"/>
    <mergeCell ref="D104:D107"/>
    <mergeCell ref="E104:E107"/>
    <mergeCell ref="F104:F107"/>
    <mergeCell ref="A365:J365"/>
    <mergeCell ref="G64:I64"/>
    <mergeCell ref="J64:L64"/>
    <mergeCell ref="H65:I65"/>
    <mergeCell ref="K65:K66"/>
    <mergeCell ref="L65:L66"/>
    <mergeCell ref="B64:D65"/>
    <mergeCell ref="E64:F65"/>
    <mergeCell ref="G342:G343"/>
    <mergeCell ref="H342:I342"/>
    <mergeCell ref="J342:J343"/>
    <mergeCell ref="K342:K343"/>
    <mergeCell ref="L342:L343"/>
    <mergeCell ref="A77:O77"/>
    <mergeCell ref="A78:O78"/>
    <mergeCell ref="A79:K79"/>
    <mergeCell ref="E80:K80"/>
    <mergeCell ref="G65:G66"/>
    <mergeCell ref="M205:M206"/>
    <mergeCell ref="N205:N206"/>
    <mergeCell ref="O205:O206"/>
    <mergeCell ref="A95:L95"/>
    <mergeCell ref="B100:D101"/>
    <mergeCell ref="A104:A107"/>
    <mergeCell ref="B104:B107"/>
    <mergeCell ref="C104:C107"/>
    <mergeCell ref="H234:L234"/>
    <mergeCell ref="H101:I101"/>
    <mergeCell ref="J101:J102"/>
    <mergeCell ref="K101:K102"/>
    <mergeCell ref="L101:L102"/>
    <mergeCell ref="G101:G102"/>
    <mergeCell ref="J168:L168"/>
    <mergeCell ref="G169:G170"/>
    <mergeCell ref="H169:I169"/>
    <mergeCell ref="G204:I204"/>
    <mergeCell ref="A156:I156"/>
    <mergeCell ref="A162:D162"/>
    <mergeCell ref="E162:G162"/>
    <mergeCell ref="A158:D158"/>
    <mergeCell ref="E158:G158"/>
    <mergeCell ref="H158:L158"/>
    <mergeCell ref="A172:A175"/>
    <mergeCell ref="B172:B175"/>
    <mergeCell ref="C172:C175"/>
    <mergeCell ref="A203:J203"/>
    <mergeCell ref="A204:A206"/>
    <mergeCell ref="B204:D205"/>
    <mergeCell ref="E204:F205"/>
    <mergeCell ref="J204:L204"/>
    <mergeCell ref="F172:F175"/>
    <mergeCell ref="D172:D175"/>
    <mergeCell ref="E172:E175"/>
    <mergeCell ref="H205:I205"/>
    <mergeCell ref="J205:J206"/>
    <mergeCell ref="K205:K206"/>
    <mergeCell ref="L205:L206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A225:K225"/>
    <mergeCell ref="A226:K226"/>
    <mergeCell ref="A227:K227"/>
    <mergeCell ref="A228:I228"/>
    <mergeCell ref="A229:D229"/>
    <mergeCell ref="E229:G229"/>
    <mergeCell ref="H229:L229"/>
    <mergeCell ref="A235:L235"/>
    <mergeCell ref="E233:G233"/>
    <mergeCell ref="H233:L233"/>
    <mergeCell ref="A233:D233"/>
    <mergeCell ref="A231:D231"/>
    <mergeCell ref="E231:G231"/>
    <mergeCell ref="H231:L231"/>
    <mergeCell ref="A230:D230"/>
    <mergeCell ref="E230:G230"/>
    <mergeCell ref="A234:D234"/>
    <mergeCell ref="E234:G234"/>
    <mergeCell ref="A218:O218"/>
    <mergeCell ref="A219:O219"/>
    <mergeCell ref="A220:K220"/>
    <mergeCell ref="E221:K221"/>
    <mergeCell ref="E222:K222"/>
    <mergeCell ref="E223:K223"/>
    <mergeCell ref="A88:D88"/>
    <mergeCell ref="E88:G88"/>
    <mergeCell ref="H88:L88"/>
    <mergeCell ref="A157:D157"/>
    <mergeCell ref="E157:G157"/>
    <mergeCell ref="H157:L157"/>
    <mergeCell ref="A152:F152"/>
    <mergeCell ref="A153:K153"/>
    <mergeCell ref="A154:K154"/>
    <mergeCell ref="A155:K155"/>
    <mergeCell ref="H160:L160"/>
    <mergeCell ref="A161:D161"/>
    <mergeCell ref="E161:G161"/>
    <mergeCell ref="H161:L161"/>
    <mergeCell ref="L169:L170"/>
    <mergeCell ref="A202:O202"/>
    <mergeCell ref="M204:O204"/>
    <mergeCell ref="G205:G206"/>
    <mergeCell ref="M235:M237"/>
    <mergeCell ref="N235:N237"/>
    <mergeCell ref="A236:L236"/>
    <mergeCell ref="A238:L238"/>
    <mergeCell ref="A239:J239"/>
    <mergeCell ref="A240:A242"/>
    <mergeCell ref="B240:D241"/>
    <mergeCell ref="E240:F241"/>
    <mergeCell ref="G240:I240"/>
    <mergeCell ref="J240:L240"/>
    <mergeCell ref="A247:J247"/>
    <mergeCell ref="A248:A250"/>
    <mergeCell ref="B248:D249"/>
    <mergeCell ref="E248:F249"/>
    <mergeCell ref="G248:I248"/>
    <mergeCell ref="J248:L248"/>
    <mergeCell ref="G241:G242"/>
    <mergeCell ref="H241:I241"/>
    <mergeCell ref="J241:J242"/>
    <mergeCell ref="K241:K242"/>
    <mergeCell ref="L241:L242"/>
    <mergeCell ref="A246:O246"/>
    <mergeCell ref="A244:A245"/>
    <mergeCell ref="B244:B245"/>
    <mergeCell ref="C244:C245"/>
    <mergeCell ref="D244:D245"/>
    <mergeCell ref="E244:E245"/>
    <mergeCell ref="F244:F245"/>
    <mergeCell ref="M248:O248"/>
    <mergeCell ref="G249:G250"/>
    <mergeCell ref="H249:I249"/>
    <mergeCell ref="J249:J250"/>
    <mergeCell ref="K249:K250"/>
    <mergeCell ref="L249:L250"/>
    <mergeCell ref="B272:D272"/>
    <mergeCell ref="E272:I272"/>
    <mergeCell ref="M249:M250"/>
    <mergeCell ref="N249:N250"/>
    <mergeCell ref="O249:O250"/>
    <mergeCell ref="A264:F264"/>
    <mergeCell ref="A265:K265"/>
    <mergeCell ref="A266:K266"/>
    <mergeCell ref="A267:K267"/>
    <mergeCell ref="A268:I268"/>
    <mergeCell ref="B269:D269"/>
    <mergeCell ref="E269:I269"/>
    <mergeCell ref="A258:O258"/>
    <mergeCell ref="A259:O259"/>
    <mergeCell ref="A260:K260"/>
    <mergeCell ref="E261:K261"/>
    <mergeCell ref="E262:K262"/>
    <mergeCell ref="E263:K263"/>
    <mergeCell ref="N276:N278"/>
    <mergeCell ref="A277:L277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O290:O291"/>
    <mergeCell ref="A289:A291"/>
    <mergeCell ref="B289:D290"/>
    <mergeCell ref="E289:F290"/>
    <mergeCell ref="G289:I289"/>
    <mergeCell ref="J289:L289"/>
    <mergeCell ref="M289:O289"/>
    <mergeCell ref="L290:L291"/>
    <mergeCell ref="E318:K318"/>
    <mergeCell ref="A315:O315"/>
    <mergeCell ref="A317:K317"/>
    <mergeCell ref="A281:A283"/>
    <mergeCell ref="L282:L283"/>
    <mergeCell ref="G290:G291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431:O431"/>
    <mergeCell ref="A419:O419"/>
    <mergeCell ref="M336:M338"/>
    <mergeCell ref="N336:N338"/>
    <mergeCell ref="A367:A369"/>
    <mergeCell ref="B367:D368"/>
    <mergeCell ref="E367:F368"/>
    <mergeCell ref="G367:I367"/>
    <mergeCell ref="J367:L367"/>
    <mergeCell ref="A394:D394"/>
    <mergeCell ref="E394:G394"/>
    <mergeCell ref="H394:L394"/>
    <mergeCell ref="A392:D392"/>
    <mergeCell ref="E392:G392"/>
    <mergeCell ref="H392:L392"/>
    <mergeCell ref="A391:D391"/>
    <mergeCell ref="E391:G391"/>
    <mergeCell ref="H391:L391"/>
    <mergeCell ref="E341:F342"/>
    <mergeCell ref="G341:I341"/>
    <mergeCell ref="J341:L341"/>
    <mergeCell ref="M341:N341"/>
    <mergeCell ref="M342:M343"/>
    <mergeCell ref="N342:N343"/>
    <mergeCell ref="E383:K383"/>
    <mergeCell ref="A390:D390"/>
    <mergeCell ref="E390:G390"/>
    <mergeCell ref="H390:L390"/>
    <mergeCell ref="E384:K384"/>
    <mergeCell ref="A389:I389"/>
    <mergeCell ref="A385:F385"/>
    <mergeCell ref="A386:K386"/>
    <mergeCell ref="A387:K387"/>
    <mergeCell ref="A388:K388"/>
    <mergeCell ref="A380:O380"/>
    <mergeCell ref="A381:K381"/>
    <mergeCell ref="E382:K382"/>
    <mergeCell ref="F345:F347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A427:L427"/>
    <mergeCell ref="A428:O428"/>
    <mergeCell ref="A429:O429"/>
    <mergeCell ref="A430:O430"/>
    <mergeCell ref="A420:O420"/>
    <mergeCell ref="A421:L421"/>
    <mergeCell ref="A422:L422"/>
    <mergeCell ref="A423:L423"/>
    <mergeCell ref="A424:L424"/>
    <mergeCell ref="A426:L426"/>
    <mergeCell ref="A425:L425"/>
    <mergeCell ref="A329:A330"/>
    <mergeCell ref="B329:D329"/>
    <mergeCell ref="E329:I329"/>
    <mergeCell ref="A336:L336"/>
    <mergeCell ref="B341:D342"/>
    <mergeCell ref="A338:L338"/>
    <mergeCell ref="A339:J339"/>
    <mergeCell ref="A341:A343"/>
    <mergeCell ref="A335:L335"/>
    <mergeCell ref="B332:D332"/>
    <mergeCell ref="E332:I332"/>
    <mergeCell ref="A340:J340"/>
    <mergeCell ref="A331:A332"/>
    <mergeCell ref="B331:D331"/>
    <mergeCell ref="E331:I331"/>
    <mergeCell ref="E160:G160"/>
    <mergeCell ref="M276:M278"/>
    <mergeCell ref="H290:I290"/>
    <mergeCell ref="M290:M291"/>
    <mergeCell ref="J290:J291"/>
    <mergeCell ref="K290:K291"/>
    <mergeCell ref="B327:D327"/>
    <mergeCell ref="E327:I327"/>
    <mergeCell ref="B328:D328"/>
    <mergeCell ref="E328:I328"/>
    <mergeCell ref="A288:J288"/>
    <mergeCell ref="E319:K319"/>
    <mergeCell ref="E320:K320"/>
    <mergeCell ref="A273:A274"/>
    <mergeCell ref="B273:D273"/>
    <mergeCell ref="E273:I273"/>
    <mergeCell ref="B274:D274"/>
    <mergeCell ref="E274:I274"/>
    <mergeCell ref="A276:L276"/>
    <mergeCell ref="B270:D270"/>
    <mergeCell ref="E270:I270"/>
    <mergeCell ref="A271:A272"/>
    <mergeCell ref="B271:D271"/>
    <mergeCell ref="E271:I271"/>
    <mergeCell ref="A148:K148"/>
    <mergeCell ref="E149:K149"/>
    <mergeCell ref="E150:K150"/>
    <mergeCell ref="E151:K151"/>
    <mergeCell ref="G133:I133"/>
    <mergeCell ref="J133:L133"/>
    <mergeCell ref="E91:G91"/>
    <mergeCell ref="H91:L91"/>
    <mergeCell ref="A92:D92"/>
    <mergeCell ref="E92:G92"/>
    <mergeCell ref="H92:L92"/>
    <mergeCell ref="E93:G93"/>
    <mergeCell ref="H93:L93"/>
    <mergeCell ref="A93:D93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N41:N42"/>
    <mergeCell ref="P64:Q64"/>
    <mergeCell ref="P65:P66"/>
    <mergeCell ref="Q65:Q66"/>
    <mergeCell ref="M64:O64"/>
    <mergeCell ref="M65:M66"/>
    <mergeCell ref="A62:O62"/>
    <mergeCell ref="A63:J63"/>
    <mergeCell ref="F44:F47"/>
    <mergeCell ref="O65:O66"/>
    <mergeCell ref="A44:A47"/>
    <mergeCell ref="B44:B47"/>
    <mergeCell ref="C44:C47"/>
    <mergeCell ref="D44:D47"/>
    <mergeCell ref="E44:E47"/>
    <mergeCell ref="A64:A66"/>
    <mergeCell ref="N65:N66"/>
    <mergeCell ref="J65:J66"/>
    <mergeCell ref="M41:M42"/>
    <mergeCell ref="A48:A51"/>
    <mergeCell ref="B48:B51"/>
    <mergeCell ref="C48:C51"/>
    <mergeCell ref="D48:D51"/>
    <mergeCell ref="E48:E51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A133:A135"/>
    <mergeCell ref="A99:J99"/>
    <mergeCell ref="E100:F101"/>
    <mergeCell ref="K134:K135"/>
    <mergeCell ref="L134:L135"/>
    <mergeCell ref="B133:D134"/>
    <mergeCell ref="E133:F134"/>
    <mergeCell ref="P248:Q248"/>
    <mergeCell ref="P249:P250"/>
    <mergeCell ref="Q249:Q250"/>
    <mergeCell ref="P204:Q204"/>
    <mergeCell ref="P205:P206"/>
    <mergeCell ref="Q205:Q206"/>
    <mergeCell ref="P289:Q289"/>
    <mergeCell ref="P290:P291"/>
    <mergeCell ref="Q290:Q291"/>
    <mergeCell ref="A28:J28"/>
    <mergeCell ref="M240:N240"/>
    <mergeCell ref="M241:M242"/>
    <mergeCell ref="N241:N24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A89:D89"/>
    <mergeCell ref="E89:G89"/>
    <mergeCell ref="H89:L89"/>
    <mergeCell ref="A90:D90"/>
    <mergeCell ref="E90:G90"/>
    <mergeCell ref="H90:L90"/>
    <mergeCell ref="A91:D91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M367:O367"/>
    <mergeCell ref="A224:F224"/>
    <mergeCell ref="A232:D232"/>
    <mergeCell ref="E232:G232"/>
    <mergeCell ref="H232:L232"/>
    <mergeCell ref="A393:D393"/>
    <mergeCell ref="E393:G393"/>
    <mergeCell ref="H393:L393"/>
    <mergeCell ref="B281:D282"/>
    <mergeCell ref="E281:F282"/>
    <mergeCell ref="J282:J283"/>
    <mergeCell ref="H230:L230"/>
    <mergeCell ref="K282:K283"/>
    <mergeCell ref="G281:I281"/>
    <mergeCell ref="J281:L281"/>
    <mergeCell ref="G282:G283"/>
    <mergeCell ref="H282:I282"/>
    <mergeCell ref="B330:D330"/>
    <mergeCell ref="A322:F322"/>
    <mergeCell ref="A323:K323"/>
    <mergeCell ref="A324:K324"/>
    <mergeCell ref="A325:K325"/>
    <mergeCell ref="A326:I326"/>
    <mergeCell ref="E321:K321"/>
    <mergeCell ref="E330:I330"/>
    <mergeCell ref="A395:D395"/>
    <mergeCell ref="E395:G395"/>
    <mergeCell ref="H395:L395"/>
    <mergeCell ref="A396:O396"/>
    <mergeCell ref="A398:L398"/>
    <mergeCell ref="M398:M400"/>
    <mergeCell ref="N398:N400"/>
    <mergeCell ref="A399:L399"/>
    <mergeCell ref="A401:L401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M404:M405"/>
    <mergeCell ref="N404:N405"/>
    <mergeCell ref="A407:A408"/>
    <mergeCell ref="B407:B408"/>
    <mergeCell ref="C407:C408"/>
    <mergeCell ref="D407:D408"/>
    <mergeCell ref="E407:E408"/>
    <mergeCell ref="F407:F408"/>
    <mergeCell ref="P412:P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F415:F416"/>
    <mergeCell ref="M412:M413"/>
    <mergeCell ref="N412:N413"/>
    <mergeCell ref="O412:O413"/>
    <mergeCell ref="P411:Q411"/>
    <mergeCell ref="F412:F413"/>
    <mergeCell ref="G412:G413"/>
    <mergeCell ref="H412:I412"/>
    <mergeCell ref="J412:J413"/>
    <mergeCell ref="Q412:Q413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A56:A59"/>
    <mergeCell ref="B56:B59"/>
    <mergeCell ref="C56:C59"/>
    <mergeCell ref="D56:D59"/>
    <mergeCell ref="E56:E59"/>
    <mergeCell ref="F56:F59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2" manualBreakCount="2">
    <brk id="33" max="16" man="1"/>
    <brk id="403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/>
  <dimension ref="A3:AE546"/>
  <sheetViews>
    <sheetView view="pageBreakPreview" topLeftCell="A378" zoomScale="80" zoomScaleSheetLayoutView="80" workbookViewId="0">
      <selection activeCell="A397" sqref="A397"/>
    </sheetView>
  </sheetViews>
  <sheetFormatPr defaultRowHeight="18.75"/>
  <cols>
    <col min="1" max="1" width="35.85546875" style="3" customWidth="1"/>
    <col min="2" max="2" width="22.85546875" style="3" customWidth="1"/>
    <col min="3" max="3" width="20.7109375" style="3" customWidth="1"/>
    <col min="4" max="4" width="18.5703125" style="3" customWidth="1"/>
    <col min="5" max="5" width="26.5703125" style="3" customWidth="1"/>
    <col min="6" max="6" width="10.5703125" style="3" customWidth="1"/>
    <col min="7" max="7" width="39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461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79" t="s">
        <v>163</v>
      </c>
      <c r="M15" s="479"/>
      <c r="N15" s="480" t="s">
        <v>314</v>
      </c>
      <c r="O15" s="48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92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153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408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7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211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63" hidden="1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93.75" hidden="1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hidden="1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63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93.75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45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hidden="1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63" hidden="1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93.75" hidden="1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0.75" hidden="1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671</v>
      </c>
      <c r="K68" s="10">
        <v>671</v>
      </c>
      <c r="L68" s="10">
        <v>671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67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f t="shared" ref="K69:K73" si="0">J69</f>
        <v>0</v>
      </c>
      <c r="L69" s="10">
        <f t="shared" ref="L69:L73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f t="shared" si="0"/>
        <v>0</v>
      </c>
      <c r="L70" s="10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335</v>
      </c>
    </row>
    <row r="71" spans="1:18" ht="105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1</v>
      </c>
      <c r="K71" s="10">
        <v>1</v>
      </c>
      <c r="L71" s="10">
        <v>1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336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si="0"/>
        <v>0</v>
      </c>
      <c r="L72" s="10">
        <f t="shared" si="1"/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91.5" hidden="1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0"/>
        <v>0</v>
      </c>
      <c r="L73" s="10">
        <f t="shared" si="1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333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672</v>
      </c>
      <c r="K76" s="10">
        <f>SUM(K68:K75)</f>
        <v>672</v>
      </c>
      <c r="L76" s="10">
        <f>SUM(L68:L75)</f>
        <v>672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67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2" t="s">
        <v>409</v>
      </c>
      <c r="B85" s="523"/>
      <c r="C85" s="523"/>
      <c r="D85" s="523"/>
      <c r="E85" s="523"/>
      <c r="F85" s="523"/>
      <c r="G85" s="523"/>
      <c r="H85" s="523"/>
      <c r="I85" s="523"/>
      <c r="J85" s="523"/>
      <c r="K85" s="523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6"/>
      <c r="N88" s="6"/>
      <c r="O88" s="6"/>
      <c r="P88" s="6"/>
    </row>
    <row r="89" spans="1:16">
      <c r="A89" s="385">
        <v>1</v>
      </c>
      <c r="B89" s="385"/>
      <c r="C89" s="385"/>
      <c r="D89" s="385"/>
      <c r="E89" s="383">
        <v>2</v>
      </c>
      <c r="F89" s="388"/>
      <c r="G89" s="384"/>
      <c r="H89" s="389">
        <v>3</v>
      </c>
      <c r="I89" s="389"/>
      <c r="J89" s="389"/>
      <c r="K89" s="389"/>
      <c r="L89" s="389"/>
    </row>
    <row r="90" spans="1:16" ht="58.5" customHeight="1">
      <c r="A90" s="390" t="s">
        <v>384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60" customHeight="1">
      <c r="A91" s="390" t="s">
        <v>384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62.25" customHeight="1">
      <c r="A92" s="390" t="s">
        <v>384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49.5" customHeight="1">
      <c r="A93" s="390" t="s">
        <v>385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83.2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7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78.7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93.75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hidden="1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78.75" hidden="1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93.75" hidden="1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hidden="1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78.7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93.75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hidden="1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78.75" hidden="1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93.75" hidden="1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hidden="1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78.7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93.75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111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7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703</v>
      </c>
      <c r="K137" s="10">
        <v>703</v>
      </c>
      <c r="L137" s="10">
        <v>703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70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3">J138*0.1</f>
        <v>0</v>
      </c>
    </row>
    <row r="139" spans="1:18" ht="75" hidden="1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10">
        <v>0</v>
      </c>
      <c r="L139" s="10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3"/>
        <v>0</v>
      </c>
      <c r="R139" s="3" t="s">
        <v>335</v>
      </c>
    </row>
    <row r="140" spans="1:18" ht="93.7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3"/>
        <v>0</v>
      </c>
    </row>
    <row r="141" spans="1:18" ht="96.75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1</v>
      </c>
      <c r="K141" s="10">
        <v>1</v>
      </c>
      <c r="L141" s="10">
        <v>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3"/>
        <v>0</v>
      </c>
      <c r="R141" s="3" t="s">
        <v>334</v>
      </c>
    </row>
    <row r="142" spans="1:18" ht="84.75" hidden="1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4">J142</f>
        <v>0</v>
      </c>
      <c r="L142" s="10">
        <f t="shared" ref="L142" si="5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3"/>
        <v>0</v>
      </c>
      <c r="R142" s="3" t="s">
        <v>333</v>
      </c>
    </row>
    <row r="143" spans="1:18" ht="37.5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337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3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704</v>
      </c>
      <c r="K145" s="10">
        <f>SUM(K137:K144)</f>
        <v>704</v>
      </c>
      <c r="L145" s="10">
        <f>SUM(L137:L144)</f>
        <v>704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70</v>
      </c>
    </row>
    <row r="146" spans="1:17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6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2" t="s">
        <v>410</v>
      </c>
      <c r="B154" s="523"/>
      <c r="C154" s="523"/>
      <c r="D154" s="523"/>
      <c r="E154" s="523"/>
      <c r="F154" s="523"/>
      <c r="G154" s="523"/>
      <c r="H154" s="523"/>
      <c r="I154" s="523"/>
      <c r="J154" s="523"/>
      <c r="K154" s="523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>
      <c r="A158" s="385">
        <v>1</v>
      </c>
      <c r="B158" s="385"/>
      <c r="C158" s="385"/>
      <c r="D158" s="385"/>
      <c r="E158" s="383">
        <v>2</v>
      </c>
      <c r="F158" s="388"/>
      <c r="G158" s="384"/>
      <c r="H158" s="389">
        <v>3</v>
      </c>
      <c r="I158" s="389"/>
      <c r="J158" s="389"/>
      <c r="K158" s="389"/>
      <c r="L158" s="389"/>
    </row>
    <row r="159" spans="1:17" ht="56.25" customHeight="1">
      <c r="A159" s="390" t="s">
        <v>384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57.75" customHeight="1">
      <c r="A160" s="390" t="s">
        <v>384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58.5" customHeight="1">
      <c r="A161" s="390" t="s">
        <v>384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43.5" customHeight="1">
      <c r="A162" s="390" t="s">
        <v>385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90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7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74"/>
      <c r="B173" s="377"/>
      <c r="C173" s="377"/>
      <c r="D173" s="377"/>
      <c r="E173" s="377"/>
      <c r="F173" s="380"/>
      <c r="G173" s="11" t="s">
        <v>424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78.75" customHeight="1">
      <c r="A174" s="374"/>
      <c r="B174" s="377"/>
      <c r="C174" s="377"/>
      <c r="D174" s="377"/>
      <c r="E174" s="377"/>
      <c r="F174" s="380"/>
      <c r="G174" s="11" t="s">
        <v>420</v>
      </c>
      <c r="H174" s="211" t="s">
        <v>421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78.75" hidden="1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78.75" hidden="1" customHeight="1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47.25" hidden="1" customHeight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78.75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78.75" hidden="1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78.75" hidden="1" customHeight="1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47.25" hidden="1" customHeight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78.7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78.75" hidden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78.75" hidden="1" customHeight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47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47.2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47.2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47.2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47.2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47.2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47.2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47.2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47.2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47.2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47.2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47.2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47.2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47.2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47.2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 ht="18.75" customHeight="1">
      <c r="A202" s="415"/>
      <c r="B202" s="415"/>
      <c r="C202" s="415"/>
      <c r="D202" s="415"/>
      <c r="E202" s="415"/>
      <c r="F202" s="415"/>
      <c r="G202" s="415"/>
      <c r="H202" s="415"/>
      <c r="I202" s="415"/>
      <c r="J202" s="415"/>
      <c r="K202" s="415"/>
      <c r="L202" s="415"/>
      <c r="M202" s="415"/>
      <c r="N202" s="415"/>
      <c r="O202" s="415"/>
      <c r="P202" s="6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7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153</v>
      </c>
      <c r="K208" s="10">
        <v>153</v>
      </c>
      <c r="L208" s="10">
        <v>153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15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6">J209</f>
        <v>0</v>
      </c>
      <c r="L209" s="10">
        <f t="shared" ref="L209:L213" si="7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93.7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 hidden="1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0"/>
      <c r="K212" s="10">
        <f t="shared" si="6"/>
        <v>0</v>
      </c>
      <c r="L212" s="10">
        <f t="shared" si="7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334</v>
      </c>
    </row>
    <row r="213" spans="1:18" ht="7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6"/>
        <v>0</v>
      </c>
      <c r="L213" s="10">
        <f t="shared" si="7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333</v>
      </c>
    </row>
    <row r="214" spans="1:18" ht="37.5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338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153</v>
      </c>
      <c r="K216" s="10">
        <f>SUM(K208:K215)</f>
        <v>153</v>
      </c>
      <c r="L216" s="10">
        <f>SUM(L208:L215)</f>
        <v>153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15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1529</v>
      </c>
      <c r="K217" s="10">
        <f>K76+K145+K216</f>
        <v>1529</v>
      </c>
      <c r="L217" s="10">
        <f>L76+L145+L216</f>
        <v>1529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153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2" t="s">
        <v>411</v>
      </c>
      <c r="B226" s="523"/>
      <c r="C226" s="523"/>
      <c r="D226" s="523"/>
      <c r="E226" s="523"/>
      <c r="F226" s="523"/>
      <c r="G226" s="523"/>
      <c r="H226" s="523"/>
      <c r="I226" s="523"/>
      <c r="J226" s="523"/>
      <c r="K226" s="523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6"/>
      <c r="N229" s="6"/>
      <c r="O229" s="6"/>
      <c r="P229" s="6"/>
    </row>
    <row r="230" spans="1:16">
      <c r="A230" s="385">
        <v>1</v>
      </c>
      <c r="B230" s="385"/>
      <c r="C230" s="385"/>
      <c r="D230" s="385"/>
      <c r="E230" s="383">
        <v>2</v>
      </c>
      <c r="F230" s="388"/>
      <c r="G230" s="384"/>
      <c r="H230" s="389">
        <v>3</v>
      </c>
      <c r="I230" s="389"/>
      <c r="J230" s="389"/>
      <c r="K230" s="389"/>
      <c r="L230" s="389"/>
    </row>
    <row r="231" spans="1:16" ht="56.25" customHeight="1">
      <c r="A231" s="390" t="s">
        <v>384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60" customHeight="1">
      <c r="A232" s="390" t="s">
        <v>384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56.25" customHeight="1">
      <c r="A233" s="390" t="s">
        <v>384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43.5" customHeight="1">
      <c r="A234" s="390" t="s">
        <v>385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42" hidden="1" customHeight="1">
      <c r="A235" s="424" t="s">
        <v>94</v>
      </c>
      <c r="B235" s="424"/>
      <c r="C235" s="424"/>
      <c r="D235" s="424"/>
      <c r="E235" s="424"/>
      <c r="F235" s="424"/>
      <c r="G235" s="424"/>
      <c r="H235" s="424"/>
      <c r="I235" s="424"/>
      <c r="J235" s="424"/>
      <c r="K235" s="424"/>
      <c r="L235" s="424"/>
      <c r="M235" s="409" t="s">
        <v>179</v>
      </c>
      <c r="N235" s="389" t="s">
        <v>187</v>
      </c>
      <c r="O235" s="6"/>
      <c r="P235" s="6"/>
    </row>
    <row r="236" spans="1:16" ht="18.75" hidden="1" customHeight="1">
      <c r="A236" s="411" t="s">
        <v>7</v>
      </c>
      <c r="B236" s="411"/>
      <c r="C236" s="411"/>
      <c r="D236" s="411"/>
      <c r="E236" s="411"/>
      <c r="F236" s="411"/>
      <c r="G236" s="411"/>
      <c r="H236" s="411"/>
      <c r="I236" s="411"/>
      <c r="J236" s="411"/>
      <c r="K236" s="411"/>
      <c r="L236" s="411"/>
      <c r="M236" s="410"/>
      <c r="N236" s="389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10"/>
      <c r="N237" s="389"/>
      <c r="O237" s="6"/>
      <c r="P237" s="6"/>
    </row>
    <row r="238" spans="1:16" hidden="1">
      <c r="A238" s="411" t="s">
        <v>9</v>
      </c>
      <c r="B238" s="411"/>
      <c r="C238" s="411"/>
      <c r="D238" s="411"/>
      <c r="E238" s="411"/>
      <c r="F238" s="411"/>
      <c r="G238" s="411"/>
      <c r="H238" s="411"/>
      <c r="I238" s="411"/>
      <c r="J238" s="411"/>
      <c r="K238" s="411"/>
      <c r="L238" s="411"/>
      <c r="M238" s="6"/>
      <c r="N238" s="9"/>
      <c r="O238" s="6"/>
      <c r="P238" s="6"/>
    </row>
    <row r="239" spans="1:16" hidden="1">
      <c r="A239" s="423" t="s">
        <v>115</v>
      </c>
      <c r="B239" s="423"/>
      <c r="C239" s="423"/>
      <c r="D239" s="423"/>
      <c r="E239" s="423"/>
      <c r="F239" s="423"/>
      <c r="G239" s="423"/>
      <c r="H239" s="423"/>
      <c r="I239" s="423"/>
      <c r="J239" s="423"/>
      <c r="K239" s="6"/>
      <c r="L239" s="6"/>
      <c r="M239" s="6"/>
      <c r="N239" s="9"/>
      <c r="O239" s="6"/>
      <c r="P239" s="6"/>
    </row>
    <row r="240" spans="1:16" ht="36.75" hidden="1" customHeight="1">
      <c r="A240" s="385" t="s">
        <v>10</v>
      </c>
      <c r="B240" s="385" t="s">
        <v>11</v>
      </c>
      <c r="C240" s="385"/>
      <c r="D240" s="385"/>
      <c r="E240" s="385" t="s">
        <v>12</v>
      </c>
      <c r="F240" s="385"/>
      <c r="G240" s="385" t="s">
        <v>13</v>
      </c>
      <c r="H240" s="385"/>
      <c r="I240" s="385"/>
      <c r="J240" s="385" t="s">
        <v>14</v>
      </c>
      <c r="K240" s="385"/>
      <c r="L240" s="385"/>
      <c r="M240" s="383" t="s">
        <v>164</v>
      </c>
      <c r="N240" s="384"/>
      <c r="O240" s="6"/>
      <c r="P240" s="6"/>
    </row>
    <row r="241" spans="1:17" ht="59.25" hidden="1" customHeight="1">
      <c r="A241" s="386"/>
      <c r="B241" s="385"/>
      <c r="C241" s="385"/>
      <c r="D241" s="385"/>
      <c r="E241" s="385"/>
      <c r="F241" s="385"/>
      <c r="G241" s="385" t="s">
        <v>15</v>
      </c>
      <c r="H241" s="385" t="s">
        <v>16</v>
      </c>
      <c r="I241" s="385"/>
      <c r="J241" s="385" t="s">
        <v>324</v>
      </c>
      <c r="K241" s="385" t="s">
        <v>325</v>
      </c>
      <c r="L241" s="385" t="s">
        <v>326</v>
      </c>
      <c r="M241" s="389" t="s">
        <v>165</v>
      </c>
      <c r="N241" s="385" t="s">
        <v>166</v>
      </c>
      <c r="O241" s="6"/>
      <c r="P241" s="6"/>
    </row>
    <row r="242" spans="1:17" ht="75" hidden="1" customHeight="1">
      <c r="A242" s="386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86"/>
      <c r="H242" s="10" t="s">
        <v>22</v>
      </c>
      <c r="I242" s="10" t="s">
        <v>23</v>
      </c>
      <c r="J242" s="385"/>
      <c r="K242" s="385"/>
      <c r="L242" s="386"/>
      <c r="M242" s="389"/>
      <c r="N242" s="385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16" t="s">
        <v>119</v>
      </c>
      <c r="B244" s="408" t="s">
        <v>119</v>
      </c>
      <c r="C244" s="408" t="s">
        <v>119</v>
      </c>
      <c r="D244" s="408" t="s">
        <v>119</v>
      </c>
      <c r="E244" s="408" t="s">
        <v>119</v>
      </c>
      <c r="F244" s="408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17"/>
      <c r="B245" s="418"/>
      <c r="C245" s="418"/>
      <c r="D245" s="418"/>
      <c r="E245" s="418"/>
      <c r="F245" s="418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15"/>
      <c r="B246" s="415"/>
      <c r="C246" s="415"/>
      <c r="D246" s="415"/>
      <c r="E246" s="415"/>
      <c r="F246" s="415"/>
      <c r="G246" s="415"/>
      <c r="H246" s="415"/>
      <c r="I246" s="415"/>
      <c r="J246" s="415"/>
      <c r="K246" s="415"/>
      <c r="L246" s="415"/>
      <c r="M246" s="415"/>
      <c r="N246" s="415"/>
      <c r="O246" s="415"/>
      <c r="P246" s="6"/>
    </row>
    <row r="247" spans="1:17" hidden="1">
      <c r="A247" s="411" t="s">
        <v>183</v>
      </c>
      <c r="B247" s="411"/>
      <c r="C247" s="411"/>
      <c r="D247" s="411"/>
      <c r="E247" s="411"/>
      <c r="F247" s="411"/>
      <c r="G247" s="411"/>
      <c r="H247" s="411"/>
      <c r="I247" s="411"/>
      <c r="J247" s="411"/>
      <c r="K247" s="6"/>
      <c r="L247" s="6"/>
      <c r="M247" s="6"/>
      <c r="N247" s="6"/>
      <c r="O247" s="6"/>
      <c r="P247" s="6"/>
    </row>
    <row r="248" spans="1:17" ht="42" hidden="1" customHeight="1">
      <c r="A248" s="385" t="s">
        <v>10</v>
      </c>
      <c r="B248" s="385" t="s">
        <v>11</v>
      </c>
      <c r="C248" s="385"/>
      <c r="D248" s="385"/>
      <c r="E248" s="385" t="s">
        <v>12</v>
      </c>
      <c r="F248" s="385"/>
      <c r="G248" s="385" t="s">
        <v>24</v>
      </c>
      <c r="H248" s="385"/>
      <c r="I248" s="385"/>
      <c r="J248" s="385" t="s">
        <v>25</v>
      </c>
      <c r="K248" s="385"/>
      <c r="L248" s="385"/>
      <c r="M248" s="385" t="s">
        <v>26</v>
      </c>
      <c r="N248" s="385"/>
      <c r="O248" s="385"/>
      <c r="P248" s="383" t="s">
        <v>164</v>
      </c>
      <c r="Q248" s="384"/>
    </row>
    <row r="249" spans="1:17" ht="55.5" hidden="1" customHeight="1">
      <c r="A249" s="386"/>
      <c r="B249" s="385"/>
      <c r="C249" s="385"/>
      <c r="D249" s="385"/>
      <c r="E249" s="385"/>
      <c r="F249" s="385"/>
      <c r="G249" s="385" t="s">
        <v>27</v>
      </c>
      <c r="H249" s="385" t="s">
        <v>16</v>
      </c>
      <c r="I249" s="385"/>
      <c r="J249" s="385" t="s">
        <v>324</v>
      </c>
      <c r="K249" s="385" t="s">
        <v>325</v>
      </c>
      <c r="L249" s="385" t="s">
        <v>326</v>
      </c>
      <c r="M249" s="385" t="s">
        <v>324</v>
      </c>
      <c r="N249" s="385" t="s">
        <v>325</v>
      </c>
      <c r="O249" s="385" t="s">
        <v>326</v>
      </c>
      <c r="P249" s="389" t="s">
        <v>165</v>
      </c>
      <c r="Q249" s="385" t="s">
        <v>166</v>
      </c>
    </row>
    <row r="250" spans="1:17" ht="75" hidden="1" customHeight="1">
      <c r="A250" s="386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386"/>
      <c r="H250" s="10" t="s">
        <v>28</v>
      </c>
      <c r="I250" s="10" t="s">
        <v>23</v>
      </c>
      <c r="J250" s="385"/>
      <c r="K250" s="385"/>
      <c r="L250" s="386"/>
      <c r="M250" s="385"/>
      <c r="N250" s="385"/>
      <c r="O250" s="386"/>
      <c r="P250" s="389"/>
      <c r="Q250" s="385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231</v>
      </c>
      <c r="B252" s="43" t="s">
        <v>329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330</v>
      </c>
      <c r="B253" s="10" t="s">
        <v>97</v>
      </c>
      <c r="C253" s="10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9">J253*0.05</f>
        <v>0</v>
      </c>
    </row>
    <row r="254" spans="1:17" ht="56.25" hidden="1">
      <c r="A254" s="26" t="s">
        <v>232</v>
      </c>
      <c r="B254" s="43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9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9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/>
      <c r="P258" s="6"/>
    </row>
    <row r="259" spans="1:17" hidden="1">
      <c r="A259" s="411" t="s">
        <v>35</v>
      </c>
      <c r="B259" s="411"/>
      <c r="C259" s="411"/>
      <c r="D259" s="411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6"/>
    </row>
    <row r="260" spans="1:17" hidden="1">
      <c r="A260" s="385" t="s">
        <v>36</v>
      </c>
      <c r="B260" s="385"/>
      <c r="C260" s="385"/>
      <c r="D260" s="385"/>
      <c r="E260" s="385"/>
      <c r="F260" s="393"/>
      <c r="G260" s="393"/>
      <c r="H260" s="393"/>
      <c r="I260" s="393"/>
      <c r="J260" s="393"/>
      <c r="K260" s="393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85" t="s">
        <v>22</v>
      </c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85">
        <v>5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85" t="s">
        <v>21</v>
      </c>
      <c r="F263" s="389"/>
      <c r="G263" s="389"/>
      <c r="H263" s="389"/>
      <c r="I263" s="389"/>
      <c r="J263" s="389"/>
      <c r="K263" s="389"/>
      <c r="L263" s="6"/>
      <c r="M263" s="6"/>
      <c r="N263" s="6"/>
      <c r="O263" s="6"/>
      <c r="P263" s="6"/>
    </row>
    <row r="264" spans="1:17" hidden="1">
      <c r="A264" s="411" t="s">
        <v>41</v>
      </c>
      <c r="B264" s="411"/>
      <c r="C264" s="411"/>
      <c r="D264" s="411"/>
      <c r="E264" s="411"/>
      <c r="F264" s="41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41" t="s">
        <v>42</v>
      </c>
      <c r="B265" s="441"/>
      <c r="C265" s="441"/>
      <c r="D265" s="441"/>
      <c r="E265" s="441"/>
      <c r="F265" s="441"/>
      <c r="G265" s="441"/>
      <c r="H265" s="441"/>
      <c r="I265" s="441"/>
      <c r="J265" s="441"/>
      <c r="K265" s="441"/>
      <c r="L265" s="16"/>
      <c r="M265" s="16"/>
      <c r="N265" s="16"/>
      <c r="O265" s="16"/>
      <c r="P265" s="6"/>
    </row>
    <row r="266" spans="1:17" ht="40.5" hidden="1" customHeight="1">
      <c r="A266" s="442" t="s">
        <v>43</v>
      </c>
      <c r="B266" s="442"/>
      <c r="C266" s="442"/>
      <c r="D266" s="442"/>
      <c r="E266" s="442"/>
      <c r="F266" s="442"/>
      <c r="G266" s="442"/>
      <c r="H266" s="442"/>
      <c r="I266" s="442"/>
      <c r="J266" s="442"/>
      <c r="K266" s="442"/>
      <c r="L266" s="16"/>
      <c r="M266" s="16"/>
      <c r="N266" s="16"/>
      <c r="O266" s="16"/>
      <c r="P266" s="6"/>
    </row>
    <row r="267" spans="1:17" ht="16.5" hidden="1" customHeight="1">
      <c r="A267" s="443" t="s">
        <v>44</v>
      </c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16"/>
      <c r="M267" s="16"/>
      <c r="N267" s="16"/>
      <c r="O267" s="16"/>
      <c r="P267" s="6"/>
    </row>
    <row r="268" spans="1:17" hidden="1">
      <c r="A268" s="411" t="s">
        <v>45</v>
      </c>
      <c r="B268" s="411"/>
      <c r="C268" s="411"/>
      <c r="D268" s="411"/>
      <c r="E268" s="411"/>
      <c r="F268" s="411"/>
      <c r="G268" s="411"/>
      <c r="H268" s="411"/>
      <c r="I268" s="41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85" t="s">
        <v>47</v>
      </c>
      <c r="C269" s="393"/>
      <c r="D269" s="393"/>
      <c r="E269" s="389" t="s">
        <v>48</v>
      </c>
      <c r="F269" s="389"/>
      <c r="G269" s="389"/>
      <c r="H269" s="389"/>
      <c r="I269" s="389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85">
        <v>2</v>
      </c>
      <c r="C270" s="393"/>
      <c r="D270" s="393"/>
      <c r="E270" s="389">
        <v>3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85" t="s">
        <v>49</v>
      </c>
      <c r="B271" s="385" t="s">
        <v>50</v>
      </c>
      <c r="C271" s="393"/>
      <c r="D271" s="393"/>
      <c r="E271" s="385" t="s">
        <v>51</v>
      </c>
      <c r="F271" s="385"/>
      <c r="G271" s="385"/>
      <c r="H271" s="385"/>
      <c r="I271" s="385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85"/>
      <c r="B272" s="385" t="s">
        <v>52</v>
      </c>
      <c r="C272" s="389"/>
      <c r="D272" s="389"/>
      <c r="E272" s="385" t="s">
        <v>53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77" t="s">
        <v>108</v>
      </c>
      <c r="B273" s="385" t="s">
        <v>54</v>
      </c>
      <c r="C273" s="393"/>
      <c r="D273" s="393"/>
      <c r="E273" s="389" t="s">
        <v>55</v>
      </c>
      <c r="F273" s="389"/>
      <c r="G273" s="389"/>
      <c r="H273" s="389"/>
      <c r="I273" s="389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78"/>
      <c r="B274" s="385" t="s">
        <v>56</v>
      </c>
      <c r="C274" s="389"/>
      <c r="D274" s="389"/>
      <c r="E274" s="389" t="s">
        <v>51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24" t="s">
        <v>95</v>
      </c>
      <c r="B276" s="424"/>
      <c r="C276" s="424"/>
      <c r="D276" s="424"/>
      <c r="E276" s="424"/>
      <c r="F276" s="424"/>
      <c r="G276" s="424"/>
      <c r="H276" s="424"/>
      <c r="I276" s="424"/>
      <c r="J276" s="424"/>
      <c r="K276" s="424"/>
      <c r="L276" s="424"/>
      <c r="M276" s="409" t="s">
        <v>179</v>
      </c>
      <c r="N276" s="389" t="s">
        <v>188</v>
      </c>
      <c r="O276" s="6"/>
      <c r="P276" s="6"/>
    </row>
    <row r="277" spans="1:16" ht="18" hidden="1" customHeight="1">
      <c r="A277" s="411" t="s">
        <v>58</v>
      </c>
      <c r="B277" s="411"/>
      <c r="C277" s="411"/>
      <c r="D277" s="411"/>
      <c r="E277" s="411"/>
      <c r="F277" s="411"/>
      <c r="G277" s="411"/>
      <c r="H277" s="411"/>
      <c r="I277" s="411"/>
      <c r="J277" s="411"/>
      <c r="K277" s="411"/>
      <c r="L277" s="411"/>
      <c r="M277" s="410"/>
      <c r="N277" s="389"/>
      <c r="O277" s="6"/>
    </row>
    <row r="278" spans="1:16" hidden="1">
      <c r="A278" s="411" t="s">
        <v>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idden="1">
      <c r="A279" s="411" t="s">
        <v>9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6"/>
      <c r="N279" s="9"/>
      <c r="O279" s="6"/>
    </row>
    <row r="280" spans="1:16" hidden="1">
      <c r="A280" s="411" t="s">
        <v>226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6"/>
      <c r="L280" s="6"/>
      <c r="M280" s="6"/>
      <c r="N280" s="9"/>
      <c r="O280" s="6"/>
    </row>
    <row r="281" spans="1:16" ht="47.25" hidden="1" customHeight="1">
      <c r="A281" s="385" t="s">
        <v>10</v>
      </c>
      <c r="B281" s="385" t="s">
        <v>11</v>
      </c>
      <c r="C281" s="385"/>
      <c r="D281" s="385"/>
      <c r="E281" s="385" t="s">
        <v>12</v>
      </c>
      <c r="F281" s="385"/>
      <c r="G281" s="385" t="s">
        <v>13</v>
      </c>
      <c r="H281" s="385"/>
      <c r="I281" s="385"/>
      <c r="J281" s="385" t="s">
        <v>14</v>
      </c>
      <c r="K281" s="385"/>
      <c r="L281" s="385"/>
      <c r="M281" s="383" t="s">
        <v>164</v>
      </c>
      <c r="N281" s="384"/>
      <c r="O281" s="6"/>
      <c r="P281" s="6"/>
    </row>
    <row r="282" spans="1:16" ht="59.25" hidden="1" customHeight="1">
      <c r="A282" s="386"/>
      <c r="B282" s="385"/>
      <c r="C282" s="385"/>
      <c r="D282" s="385"/>
      <c r="E282" s="385"/>
      <c r="F282" s="385"/>
      <c r="G282" s="385" t="s">
        <v>15</v>
      </c>
      <c r="H282" s="385" t="s">
        <v>16</v>
      </c>
      <c r="I282" s="385"/>
      <c r="J282" s="385" t="s">
        <v>209</v>
      </c>
      <c r="K282" s="385" t="s">
        <v>210</v>
      </c>
      <c r="L282" s="385" t="s">
        <v>211</v>
      </c>
      <c r="M282" s="389" t="s">
        <v>165</v>
      </c>
      <c r="N282" s="385" t="s">
        <v>166</v>
      </c>
      <c r="O282" s="6"/>
      <c r="P282" s="6"/>
    </row>
    <row r="283" spans="1:16" ht="56.25" hidden="1" customHeight="1">
      <c r="A283" s="386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86"/>
      <c r="H283" s="10" t="s">
        <v>22</v>
      </c>
      <c r="I283" s="10" t="s">
        <v>23</v>
      </c>
      <c r="J283" s="385"/>
      <c r="K283" s="385"/>
      <c r="L283" s="386"/>
      <c r="M283" s="389"/>
      <c r="N283" s="385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16" t="s">
        <v>119</v>
      </c>
      <c r="B285" s="408" t="s">
        <v>119</v>
      </c>
      <c r="C285" s="408" t="s">
        <v>119</v>
      </c>
      <c r="D285" s="376" t="s">
        <v>21</v>
      </c>
      <c r="E285" s="408" t="s">
        <v>119</v>
      </c>
      <c r="F285" s="376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17"/>
      <c r="B286" s="418"/>
      <c r="C286" s="418"/>
      <c r="D286" s="378"/>
      <c r="E286" s="418"/>
      <c r="F286" s="378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15"/>
      <c r="B287" s="415"/>
      <c r="C287" s="415"/>
      <c r="D287" s="415"/>
      <c r="E287" s="415"/>
      <c r="F287" s="415"/>
      <c r="G287" s="415"/>
      <c r="H287" s="415"/>
      <c r="I287" s="415"/>
      <c r="J287" s="415"/>
      <c r="K287" s="415"/>
      <c r="L287" s="415"/>
      <c r="M287" s="415"/>
      <c r="N287" s="415"/>
      <c r="O287" s="415"/>
      <c r="P287" s="6"/>
    </row>
    <row r="288" spans="1:16" hidden="1">
      <c r="A288" s="411" t="s">
        <v>183</v>
      </c>
      <c r="B288" s="411"/>
      <c r="C288" s="411"/>
      <c r="D288" s="411"/>
      <c r="E288" s="411"/>
      <c r="F288" s="411"/>
      <c r="G288" s="411"/>
      <c r="H288" s="411"/>
      <c r="I288" s="411"/>
      <c r="J288" s="411"/>
      <c r="K288" s="6"/>
      <c r="L288" s="6"/>
      <c r="M288" s="6"/>
      <c r="N288" s="6"/>
      <c r="O288" s="6"/>
      <c r="P288" s="6"/>
    </row>
    <row r="289" spans="1:17" ht="45" hidden="1" customHeight="1">
      <c r="A289" s="385" t="s">
        <v>10</v>
      </c>
      <c r="B289" s="385" t="s">
        <v>11</v>
      </c>
      <c r="C289" s="385"/>
      <c r="D289" s="385"/>
      <c r="E289" s="385" t="s">
        <v>12</v>
      </c>
      <c r="F289" s="385"/>
      <c r="G289" s="385" t="s">
        <v>24</v>
      </c>
      <c r="H289" s="385"/>
      <c r="I289" s="385"/>
      <c r="J289" s="385" t="s">
        <v>25</v>
      </c>
      <c r="K289" s="385"/>
      <c r="L289" s="385"/>
      <c r="M289" s="385" t="s">
        <v>26</v>
      </c>
      <c r="N289" s="385"/>
      <c r="O289" s="385"/>
      <c r="P289" s="383" t="s">
        <v>164</v>
      </c>
      <c r="Q289" s="384"/>
    </row>
    <row r="290" spans="1:17" ht="63" hidden="1" customHeight="1">
      <c r="A290" s="386"/>
      <c r="B290" s="385"/>
      <c r="C290" s="385"/>
      <c r="D290" s="385"/>
      <c r="E290" s="385"/>
      <c r="F290" s="385"/>
      <c r="G290" s="385" t="s">
        <v>60</v>
      </c>
      <c r="H290" s="385" t="s">
        <v>16</v>
      </c>
      <c r="I290" s="385"/>
      <c r="J290" s="385" t="s">
        <v>209</v>
      </c>
      <c r="K290" s="385" t="s">
        <v>210</v>
      </c>
      <c r="L290" s="385" t="s">
        <v>211</v>
      </c>
      <c r="M290" s="385" t="s">
        <v>209</v>
      </c>
      <c r="N290" s="385" t="s">
        <v>210</v>
      </c>
      <c r="O290" s="385" t="s">
        <v>211</v>
      </c>
      <c r="P290" s="385" t="s">
        <v>165</v>
      </c>
      <c r="Q290" s="385" t="s">
        <v>166</v>
      </c>
    </row>
    <row r="291" spans="1:17" ht="52.5" hidden="1" customHeight="1">
      <c r="A291" s="386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86"/>
      <c r="H291" s="10" t="s">
        <v>28</v>
      </c>
      <c r="I291" s="10" t="s">
        <v>23</v>
      </c>
      <c r="J291" s="385"/>
      <c r="K291" s="385"/>
      <c r="L291" s="386"/>
      <c r="M291" s="385"/>
      <c r="N291" s="385"/>
      <c r="O291" s="386"/>
      <c r="P291" s="385"/>
      <c r="Q291" s="385"/>
    </row>
    <row r="292" spans="1:17" hidden="1">
      <c r="A292" s="202" t="s">
        <v>189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2" t="s">
        <v>190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2" t="s">
        <v>191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0">J294*0.1</f>
        <v>0</v>
      </c>
    </row>
    <row r="295" spans="1:17" ht="37.5" hidden="1">
      <c r="A295" s="202" t="s">
        <v>192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0"/>
        <v>0</v>
      </c>
    </row>
    <row r="296" spans="1:17" ht="93.75" hidden="1">
      <c r="A296" s="202" t="s">
        <v>193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0"/>
        <v>0</v>
      </c>
    </row>
    <row r="297" spans="1:17" ht="75" hidden="1">
      <c r="A297" s="202" t="s">
        <v>193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0"/>
        <v>0</v>
      </c>
    </row>
    <row r="298" spans="1:17" ht="56.25" hidden="1">
      <c r="A298" s="202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75" hidden="1">
      <c r="A299" s="202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0"/>
        <v>0</v>
      </c>
    </row>
    <row r="300" spans="1:17" ht="56.25" hidden="1">
      <c r="A300" s="202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0"/>
        <v>0</v>
      </c>
    </row>
    <row r="301" spans="1:17" ht="93.75" hidden="1">
      <c r="A301" s="202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0"/>
        <v>0</v>
      </c>
    </row>
    <row r="302" spans="1:17" ht="75" hidden="1">
      <c r="A302" s="202" t="s">
        <v>194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0"/>
        <v>0</v>
      </c>
    </row>
    <row r="303" spans="1:17" ht="56.25" hidden="1">
      <c r="A303" s="202" t="s">
        <v>195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0"/>
        <v>0</v>
      </c>
    </row>
    <row r="304" spans="1:17" ht="75" hidden="1">
      <c r="A304" s="202" t="s">
        <v>196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0"/>
        <v>0</v>
      </c>
    </row>
    <row r="305" spans="1:17" ht="37.5" hidden="1">
      <c r="A305" s="202" t="s">
        <v>197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0"/>
        <v>0</v>
      </c>
    </row>
    <row r="306" spans="1:17" ht="93.75" hidden="1">
      <c r="A306" s="202" t="s">
        <v>198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0"/>
        <v>0</v>
      </c>
    </row>
    <row r="307" spans="1:17" ht="75" hidden="1">
      <c r="A307" s="202" t="s">
        <v>198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0"/>
        <v>0</v>
      </c>
    </row>
    <row r="308" spans="1:17" ht="56.25" hidden="1">
      <c r="A308" s="202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0"/>
        <v>0</v>
      </c>
    </row>
    <row r="309" spans="1:17" ht="75" hidden="1">
      <c r="A309" s="202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0"/>
        <v>0</v>
      </c>
    </row>
    <row r="310" spans="1:17" ht="56.25" hidden="1">
      <c r="A310" s="202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0"/>
        <v>0</v>
      </c>
    </row>
    <row r="311" spans="1:17" ht="93.75" hidden="1">
      <c r="A311" s="202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0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0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19"/>
      <c r="B315" s="419"/>
      <c r="C315" s="419"/>
      <c r="D315" s="419"/>
      <c r="E315" s="419"/>
      <c r="F315" s="419"/>
      <c r="G315" s="419"/>
      <c r="H315" s="419"/>
      <c r="I315" s="419"/>
      <c r="J315" s="419"/>
      <c r="K315" s="419"/>
      <c r="L315" s="419"/>
      <c r="M315" s="419"/>
      <c r="N315" s="419"/>
      <c r="O315" s="419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85" t="s">
        <v>36</v>
      </c>
      <c r="B317" s="385"/>
      <c r="C317" s="385"/>
      <c r="D317" s="385"/>
      <c r="E317" s="385"/>
      <c r="F317" s="393"/>
      <c r="G317" s="393"/>
      <c r="H317" s="393"/>
      <c r="I317" s="393"/>
      <c r="J317" s="393"/>
      <c r="K317" s="393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85" t="s">
        <v>22</v>
      </c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85">
        <v>5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85" t="s">
        <v>431</v>
      </c>
      <c r="F320" s="389"/>
      <c r="G320" s="389"/>
      <c r="H320" s="389"/>
      <c r="I320" s="389"/>
      <c r="J320" s="389"/>
      <c r="K320" s="389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44" t="s">
        <v>135</v>
      </c>
      <c r="F321" s="445"/>
      <c r="G321" s="445"/>
      <c r="H321" s="445"/>
      <c r="I321" s="445"/>
      <c r="J321" s="445"/>
      <c r="K321" s="446"/>
      <c r="L321" s="6"/>
      <c r="M321" s="6"/>
      <c r="N321" s="6"/>
      <c r="O321" s="6"/>
    </row>
    <row r="322" spans="1:18" hidden="1">
      <c r="A322" s="411" t="s">
        <v>41</v>
      </c>
      <c r="B322" s="411"/>
      <c r="C322" s="411"/>
      <c r="D322" s="411"/>
      <c r="E322" s="411"/>
      <c r="F322" s="41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41" t="s">
        <v>42</v>
      </c>
      <c r="B323" s="441"/>
      <c r="C323" s="441"/>
      <c r="D323" s="441"/>
      <c r="E323" s="441"/>
      <c r="F323" s="441"/>
      <c r="G323" s="441"/>
      <c r="H323" s="441"/>
      <c r="I323" s="441"/>
      <c r="J323" s="441"/>
      <c r="K323" s="441"/>
      <c r="L323" s="16"/>
      <c r="M323" s="16"/>
      <c r="N323" s="16"/>
      <c r="O323" s="16"/>
      <c r="P323" s="6"/>
    </row>
    <row r="324" spans="1:18" ht="40.5" hidden="1" customHeight="1">
      <c r="A324" s="442" t="s">
        <v>43</v>
      </c>
      <c r="B324" s="442"/>
      <c r="C324" s="442"/>
      <c r="D324" s="442"/>
      <c r="E324" s="442"/>
      <c r="F324" s="442"/>
      <c r="G324" s="442"/>
      <c r="H324" s="442"/>
      <c r="I324" s="442"/>
      <c r="J324" s="442"/>
      <c r="K324" s="442"/>
      <c r="L324" s="16"/>
      <c r="M324" s="16"/>
      <c r="N324" s="16"/>
      <c r="O324" s="16"/>
      <c r="P324" s="6"/>
    </row>
    <row r="325" spans="1:18" ht="17.25" hidden="1" customHeight="1">
      <c r="A325" s="443" t="s">
        <v>44</v>
      </c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16"/>
      <c r="M325" s="16"/>
      <c r="N325" s="16"/>
      <c r="O325" s="16"/>
      <c r="P325" s="6"/>
    </row>
    <row r="326" spans="1:18" hidden="1">
      <c r="A326" s="411" t="s">
        <v>45</v>
      </c>
      <c r="B326" s="411"/>
      <c r="C326" s="411"/>
      <c r="D326" s="411"/>
      <c r="E326" s="411"/>
      <c r="F326" s="411"/>
      <c r="G326" s="411"/>
      <c r="H326" s="411"/>
      <c r="I326" s="41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85" t="s">
        <v>47</v>
      </c>
      <c r="C327" s="393"/>
      <c r="D327" s="393"/>
      <c r="E327" s="389" t="s">
        <v>48</v>
      </c>
      <c r="F327" s="389"/>
      <c r="G327" s="389"/>
      <c r="H327" s="389"/>
      <c r="I327" s="389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85">
        <v>2</v>
      </c>
      <c r="C328" s="393"/>
      <c r="D328" s="393"/>
      <c r="E328" s="389">
        <v>3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76" t="s">
        <v>49</v>
      </c>
      <c r="B329" s="385" t="s">
        <v>50</v>
      </c>
      <c r="C329" s="393"/>
      <c r="D329" s="393"/>
      <c r="E329" s="385" t="s">
        <v>51</v>
      </c>
      <c r="F329" s="385"/>
      <c r="G329" s="385"/>
      <c r="H329" s="385"/>
      <c r="I329" s="385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77"/>
      <c r="B330" s="385" t="s">
        <v>52</v>
      </c>
      <c r="C330" s="389"/>
      <c r="D330" s="389"/>
      <c r="E330" s="385" t="s">
        <v>53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77" t="s">
        <v>108</v>
      </c>
      <c r="B331" s="385" t="s">
        <v>54</v>
      </c>
      <c r="C331" s="393"/>
      <c r="D331" s="393"/>
      <c r="E331" s="389" t="s">
        <v>167</v>
      </c>
      <c r="F331" s="389"/>
      <c r="G331" s="389"/>
      <c r="H331" s="389"/>
      <c r="I331" s="389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78"/>
      <c r="B332" s="385" t="s">
        <v>56</v>
      </c>
      <c r="C332" s="389"/>
      <c r="D332" s="389"/>
      <c r="E332" s="389" t="s">
        <v>51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18" ht="45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9"/>
      <c r="D334" s="169"/>
      <c r="E334" s="169"/>
      <c r="F334" s="169"/>
      <c r="G334" s="169"/>
      <c r="H334" s="169"/>
      <c r="I334" s="169"/>
      <c r="J334" s="168"/>
      <c r="K334" s="168"/>
      <c r="L334" s="168"/>
      <c r="M334" s="168"/>
      <c r="N334" s="168"/>
      <c r="O334" s="168"/>
      <c r="P334" s="168"/>
    </row>
    <row r="335" spans="1:18" ht="40.5" customHeight="1">
      <c r="A335" s="438" t="s">
        <v>94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6"/>
      <c r="N335" s="6"/>
      <c r="O335" s="6"/>
      <c r="P335" s="6"/>
    </row>
    <row r="336" spans="1:18" s="37" customFormat="1" ht="24.75" customHeight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94"/>
      <c r="P336" s="94"/>
      <c r="Q336" s="94"/>
      <c r="R336" s="94"/>
    </row>
    <row r="337" spans="1:18" s="37" customFormat="1" ht="31.5" customHeigh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10"/>
      <c r="N337" s="440"/>
      <c r="O337" s="94"/>
      <c r="P337" s="94"/>
      <c r="Q337" s="94"/>
      <c r="R337" s="94"/>
    </row>
    <row r="338" spans="1:18" s="37" customFormat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94"/>
      <c r="P338" s="94"/>
      <c r="Q338" s="94"/>
      <c r="R338" s="94"/>
    </row>
    <row r="339" spans="1:18" s="37" customFormat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26" t="s">
        <v>116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100.5" customHeight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94"/>
      <c r="P341" s="94"/>
      <c r="Q341" s="94"/>
      <c r="R341" s="94"/>
    </row>
    <row r="342" spans="1:18" s="37" customFormat="1" ht="18.75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385" t="s">
        <v>443</v>
      </c>
      <c r="K342" s="385" t="s">
        <v>444</v>
      </c>
      <c r="L342" s="385" t="s">
        <v>445</v>
      </c>
      <c r="M342" s="389" t="s">
        <v>165</v>
      </c>
      <c r="N342" s="385" t="s">
        <v>166</v>
      </c>
      <c r="O342" s="94"/>
      <c r="P342" s="94"/>
      <c r="Q342" s="94"/>
      <c r="R342" s="94"/>
    </row>
    <row r="343" spans="1:18" s="37" customFormat="1" ht="75">
      <c r="A343" s="449"/>
      <c r="B343" s="235" t="s">
        <v>17</v>
      </c>
      <c r="C343" s="235" t="s">
        <v>18</v>
      </c>
      <c r="D343" s="235" t="s">
        <v>213</v>
      </c>
      <c r="E343" s="235" t="s">
        <v>20</v>
      </c>
      <c r="F343" s="235" t="s">
        <v>21</v>
      </c>
      <c r="G343" s="421"/>
      <c r="H343" s="93" t="s">
        <v>22</v>
      </c>
      <c r="I343" s="93" t="s">
        <v>23</v>
      </c>
      <c r="J343" s="376"/>
      <c r="K343" s="376"/>
      <c r="L343" s="408"/>
      <c r="M343" s="389"/>
      <c r="N343" s="385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50">
        <v>7</v>
      </c>
      <c r="H344" s="218">
        <v>8</v>
      </c>
      <c r="I344" s="254">
        <v>9</v>
      </c>
      <c r="J344" s="237">
        <v>10</v>
      </c>
      <c r="K344" s="237">
        <v>11</v>
      </c>
      <c r="L344" s="237">
        <v>12</v>
      </c>
      <c r="M344" s="256">
        <v>13</v>
      </c>
      <c r="N344" s="215">
        <v>14</v>
      </c>
      <c r="O344" s="94"/>
      <c r="P344" s="94"/>
      <c r="Q344" s="94"/>
      <c r="R344" s="94"/>
    </row>
    <row r="345" spans="1:18" s="37" customFormat="1" ht="37.5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325">
        <v>100</v>
      </c>
      <c r="K345" s="325">
        <v>100</v>
      </c>
      <c r="L345" s="325">
        <v>100</v>
      </c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63" customHeight="1">
      <c r="A346" s="487"/>
      <c r="B346" s="489"/>
      <c r="C346" s="489"/>
      <c r="D346" s="489"/>
      <c r="E346" s="489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10</v>
      </c>
      <c r="N346" s="217">
        <v>3</v>
      </c>
      <c r="O346" s="94"/>
      <c r="P346" s="94"/>
      <c r="Q346" s="94"/>
      <c r="R346" s="94"/>
    </row>
    <row r="347" spans="1:18" s="37" customFormat="1" ht="112.5">
      <c r="A347" s="488"/>
      <c r="B347" s="490"/>
      <c r="C347" s="490"/>
      <c r="D347" s="489"/>
      <c r="E347" s="489"/>
      <c r="F347" s="485"/>
      <c r="G347" s="301" t="s">
        <v>420</v>
      </c>
      <c r="H347" s="214" t="s">
        <v>421</v>
      </c>
      <c r="I347" s="220">
        <v>642</v>
      </c>
      <c r="J347" s="219">
        <v>0</v>
      </c>
      <c r="K347" s="219">
        <v>0</v>
      </c>
      <c r="L347" s="219">
        <v>0</v>
      </c>
      <c r="M347" s="219">
        <v>0</v>
      </c>
      <c r="N347" s="219">
        <v>0</v>
      </c>
      <c r="O347" s="94"/>
      <c r="P347" s="94"/>
      <c r="Q347" s="94"/>
      <c r="R347" s="94"/>
    </row>
    <row r="348" spans="1:18" s="37" customFormat="1" ht="37.5" hidden="1">
      <c r="A348" s="486" t="s">
        <v>239</v>
      </c>
      <c r="B348" s="485" t="s">
        <v>29</v>
      </c>
      <c r="C348" s="491" t="s">
        <v>29</v>
      </c>
      <c r="D348" s="434" t="s">
        <v>218</v>
      </c>
      <c r="E348" s="434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25">
        <v>100</v>
      </c>
      <c r="K348" s="325">
        <v>100</v>
      </c>
      <c r="L348" s="325">
        <v>100</v>
      </c>
      <c r="M348" s="327">
        <v>10</v>
      </c>
      <c r="N348" s="327">
        <v>10</v>
      </c>
      <c r="O348" s="277"/>
      <c r="P348" s="277"/>
      <c r="Q348" s="277"/>
      <c r="R348" s="277"/>
    </row>
    <row r="349" spans="1:18" s="37" customFormat="1" ht="63" hidden="1" customHeight="1">
      <c r="A349" s="487"/>
      <c r="B349" s="489"/>
      <c r="C349" s="492"/>
      <c r="D349" s="434"/>
      <c r="E349" s="434"/>
      <c r="F349" s="434"/>
      <c r="G349" s="270" t="s">
        <v>425</v>
      </c>
      <c r="H349" s="266" t="s">
        <v>113</v>
      </c>
      <c r="I349" s="266">
        <v>744</v>
      </c>
      <c r="J349" s="331">
        <v>30</v>
      </c>
      <c r="K349" s="331">
        <v>30</v>
      </c>
      <c r="L349" s="331">
        <v>30</v>
      </c>
      <c r="M349" s="327">
        <v>10</v>
      </c>
      <c r="N349" s="327">
        <v>3</v>
      </c>
      <c r="O349" s="277"/>
      <c r="P349" s="277"/>
      <c r="Q349" s="277"/>
      <c r="R349" s="277"/>
    </row>
    <row r="350" spans="1:18" s="37" customFormat="1" ht="112.5" hidden="1">
      <c r="A350" s="488"/>
      <c r="B350" s="490"/>
      <c r="C350" s="493"/>
      <c r="D350" s="434"/>
      <c r="E350" s="434"/>
      <c r="F350" s="434"/>
      <c r="G350" s="259" t="s">
        <v>420</v>
      </c>
      <c r="H350" s="270" t="s">
        <v>421</v>
      </c>
      <c r="I350" s="280">
        <v>642</v>
      </c>
      <c r="J350" s="332">
        <v>0</v>
      </c>
      <c r="K350" s="332">
        <v>0</v>
      </c>
      <c r="L350" s="332">
        <v>0</v>
      </c>
      <c r="M350" s="332">
        <v>0</v>
      </c>
      <c r="N350" s="332">
        <v>0</v>
      </c>
      <c r="O350" s="277"/>
      <c r="P350" s="277"/>
      <c r="Q350" s="277"/>
      <c r="R350" s="277"/>
    </row>
    <row r="351" spans="1:18" s="37" customFormat="1" ht="37.5">
      <c r="A351" s="486" t="s">
        <v>240</v>
      </c>
      <c r="B351" s="485" t="s">
        <v>29</v>
      </c>
      <c r="C351" s="491" t="s">
        <v>29</v>
      </c>
      <c r="D351" s="434" t="s">
        <v>219</v>
      </c>
      <c r="E351" s="434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325">
        <v>100</v>
      </c>
      <c r="K351" s="325">
        <v>100</v>
      </c>
      <c r="L351" s="325">
        <v>100</v>
      </c>
      <c r="M351" s="327">
        <v>10</v>
      </c>
      <c r="N351" s="327">
        <v>10</v>
      </c>
      <c r="O351" s="277"/>
      <c r="P351" s="277"/>
      <c r="Q351" s="277"/>
      <c r="R351" s="277"/>
    </row>
    <row r="352" spans="1:18" s="37" customFormat="1" ht="63" customHeight="1">
      <c r="A352" s="487"/>
      <c r="B352" s="489"/>
      <c r="C352" s="492"/>
      <c r="D352" s="434"/>
      <c r="E352" s="434"/>
      <c r="F352" s="434"/>
      <c r="G352" s="270" t="s">
        <v>425</v>
      </c>
      <c r="H352" s="266" t="s">
        <v>113</v>
      </c>
      <c r="I352" s="266">
        <v>744</v>
      </c>
      <c r="J352" s="331">
        <v>30</v>
      </c>
      <c r="K352" s="331">
        <v>30</v>
      </c>
      <c r="L352" s="331">
        <v>30</v>
      </c>
      <c r="M352" s="327">
        <v>10</v>
      </c>
      <c r="N352" s="327">
        <v>3</v>
      </c>
      <c r="O352" s="277"/>
      <c r="P352" s="277"/>
      <c r="Q352" s="277"/>
      <c r="R352" s="277"/>
    </row>
    <row r="353" spans="1:18" s="37" customFormat="1" ht="112.5">
      <c r="A353" s="488"/>
      <c r="B353" s="490"/>
      <c r="C353" s="493"/>
      <c r="D353" s="434"/>
      <c r="E353" s="434"/>
      <c r="F353" s="434"/>
      <c r="G353" s="259" t="s">
        <v>420</v>
      </c>
      <c r="H353" s="270" t="s">
        <v>421</v>
      </c>
      <c r="I353" s="280">
        <v>642</v>
      </c>
      <c r="J353" s="332">
        <v>0</v>
      </c>
      <c r="K353" s="332">
        <v>0</v>
      </c>
      <c r="L353" s="332">
        <v>0</v>
      </c>
      <c r="M353" s="332">
        <v>0</v>
      </c>
      <c r="N353" s="332">
        <v>0</v>
      </c>
      <c r="O353" s="277"/>
      <c r="P353" s="277"/>
      <c r="Q353" s="277"/>
      <c r="R353" s="277"/>
    </row>
    <row r="354" spans="1:18" s="37" customFormat="1" ht="37.5">
      <c r="A354" s="486" t="s">
        <v>241</v>
      </c>
      <c r="B354" s="485" t="s">
        <v>29</v>
      </c>
      <c r="C354" s="491" t="s">
        <v>29</v>
      </c>
      <c r="D354" s="434" t="s">
        <v>220</v>
      </c>
      <c r="E354" s="434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325">
        <v>100</v>
      </c>
      <c r="K354" s="325">
        <v>100</v>
      </c>
      <c r="L354" s="325">
        <v>100</v>
      </c>
      <c r="M354" s="327">
        <v>10</v>
      </c>
      <c r="N354" s="327">
        <v>10</v>
      </c>
      <c r="O354" s="277"/>
      <c r="P354" s="277"/>
      <c r="Q354" s="277"/>
      <c r="R354" s="277"/>
    </row>
    <row r="355" spans="1:18" s="37" customFormat="1" ht="63" customHeight="1">
      <c r="A355" s="487"/>
      <c r="B355" s="489"/>
      <c r="C355" s="492"/>
      <c r="D355" s="434"/>
      <c r="E355" s="434"/>
      <c r="F355" s="434"/>
      <c r="G355" s="270" t="s">
        <v>425</v>
      </c>
      <c r="H355" s="266" t="s">
        <v>113</v>
      </c>
      <c r="I355" s="266">
        <v>744</v>
      </c>
      <c r="J355" s="331">
        <v>30</v>
      </c>
      <c r="K355" s="331">
        <v>30</v>
      </c>
      <c r="L355" s="331">
        <v>30</v>
      </c>
      <c r="M355" s="327">
        <v>10</v>
      </c>
      <c r="N355" s="327">
        <v>3</v>
      </c>
      <c r="O355" s="277"/>
      <c r="P355" s="277"/>
      <c r="Q355" s="277"/>
      <c r="R355" s="277"/>
    </row>
    <row r="356" spans="1:18" s="37" customFormat="1" ht="112.5">
      <c r="A356" s="488"/>
      <c r="B356" s="490"/>
      <c r="C356" s="493"/>
      <c r="D356" s="434"/>
      <c r="E356" s="434"/>
      <c r="F356" s="434"/>
      <c r="G356" s="259" t="s">
        <v>420</v>
      </c>
      <c r="H356" s="270" t="s">
        <v>421</v>
      </c>
      <c r="I356" s="280">
        <v>642</v>
      </c>
      <c r="J356" s="332">
        <v>0</v>
      </c>
      <c r="K356" s="332">
        <v>0</v>
      </c>
      <c r="L356" s="332">
        <v>0</v>
      </c>
      <c r="M356" s="332">
        <v>0</v>
      </c>
      <c r="N356" s="332">
        <v>0</v>
      </c>
      <c r="O356" s="277"/>
      <c r="P356" s="277"/>
      <c r="Q356" s="277"/>
      <c r="R356" s="277"/>
    </row>
    <row r="357" spans="1:18" s="37" customFormat="1" ht="37.5" hidden="1">
      <c r="A357" s="486" t="s">
        <v>242</v>
      </c>
      <c r="B357" s="485" t="s">
        <v>29</v>
      </c>
      <c r="C357" s="491" t="s">
        <v>29</v>
      </c>
      <c r="D357" s="434" t="s">
        <v>221</v>
      </c>
      <c r="E357" s="434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325">
        <v>100</v>
      </c>
      <c r="K357" s="325">
        <v>100</v>
      </c>
      <c r="L357" s="325">
        <v>100</v>
      </c>
      <c r="M357" s="327">
        <v>10</v>
      </c>
      <c r="N357" s="327">
        <v>10</v>
      </c>
      <c r="O357" s="277"/>
      <c r="P357" s="277"/>
      <c r="Q357" s="277"/>
      <c r="R357" s="277"/>
    </row>
    <row r="358" spans="1:18" s="37" customFormat="1" ht="63" hidden="1" customHeight="1">
      <c r="A358" s="487"/>
      <c r="B358" s="489"/>
      <c r="C358" s="492"/>
      <c r="D358" s="434"/>
      <c r="E358" s="434"/>
      <c r="F358" s="434"/>
      <c r="G358" s="270" t="s">
        <v>425</v>
      </c>
      <c r="H358" s="266" t="s">
        <v>113</v>
      </c>
      <c r="I358" s="266">
        <v>744</v>
      </c>
      <c r="J358" s="331">
        <v>30</v>
      </c>
      <c r="K358" s="331">
        <v>30</v>
      </c>
      <c r="L358" s="331">
        <v>30</v>
      </c>
      <c r="M358" s="327">
        <v>10</v>
      </c>
      <c r="N358" s="327">
        <v>3</v>
      </c>
      <c r="O358" s="277"/>
      <c r="P358" s="277"/>
      <c r="Q358" s="277"/>
      <c r="R358" s="277"/>
    </row>
    <row r="359" spans="1:18" s="37" customFormat="1" ht="112.5" hidden="1">
      <c r="A359" s="488"/>
      <c r="B359" s="490"/>
      <c r="C359" s="493"/>
      <c r="D359" s="434"/>
      <c r="E359" s="434"/>
      <c r="F359" s="434"/>
      <c r="G359" s="259" t="s">
        <v>420</v>
      </c>
      <c r="H359" s="270" t="s">
        <v>421</v>
      </c>
      <c r="I359" s="280">
        <v>642</v>
      </c>
      <c r="J359" s="332">
        <v>0</v>
      </c>
      <c r="K359" s="332">
        <v>0</v>
      </c>
      <c r="L359" s="332">
        <v>0</v>
      </c>
      <c r="M359" s="332">
        <v>0</v>
      </c>
      <c r="N359" s="332">
        <v>0</v>
      </c>
      <c r="O359" s="277"/>
      <c r="P359" s="277"/>
      <c r="Q359" s="277"/>
      <c r="R359" s="277"/>
    </row>
    <row r="360" spans="1:18" s="37" customFormat="1" ht="37.5" hidden="1">
      <c r="A360" s="486" t="s">
        <v>243</v>
      </c>
      <c r="B360" s="485" t="s">
        <v>29</v>
      </c>
      <c r="C360" s="491" t="s">
        <v>29</v>
      </c>
      <c r="D360" s="434" t="s">
        <v>427</v>
      </c>
      <c r="E360" s="434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325">
        <v>100</v>
      </c>
      <c r="K360" s="325">
        <v>100</v>
      </c>
      <c r="L360" s="325">
        <v>100</v>
      </c>
      <c r="M360" s="327">
        <v>10</v>
      </c>
      <c r="N360" s="327">
        <v>10</v>
      </c>
      <c r="O360" s="277"/>
      <c r="P360" s="277"/>
      <c r="Q360" s="277"/>
      <c r="R360" s="277"/>
    </row>
    <row r="361" spans="1:18" s="37" customFormat="1" ht="63" hidden="1" customHeight="1">
      <c r="A361" s="487"/>
      <c r="B361" s="489"/>
      <c r="C361" s="492"/>
      <c r="D361" s="434"/>
      <c r="E361" s="434"/>
      <c r="F361" s="434"/>
      <c r="G361" s="270" t="s">
        <v>425</v>
      </c>
      <c r="H361" s="266" t="s">
        <v>113</v>
      </c>
      <c r="I361" s="266">
        <v>744</v>
      </c>
      <c r="J361" s="331">
        <v>30</v>
      </c>
      <c r="K361" s="331">
        <v>30</v>
      </c>
      <c r="L361" s="331">
        <v>30</v>
      </c>
      <c r="M361" s="327">
        <v>10</v>
      </c>
      <c r="N361" s="327">
        <v>3</v>
      </c>
      <c r="O361" s="277"/>
      <c r="P361" s="277"/>
      <c r="Q361" s="277"/>
      <c r="R361" s="277"/>
    </row>
    <row r="362" spans="1:18" s="37" customFormat="1" ht="112.5" hidden="1">
      <c r="A362" s="488"/>
      <c r="B362" s="490"/>
      <c r="C362" s="493"/>
      <c r="D362" s="434"/>
      <c r="E362" s="434"/>
      <c r="F362" s="434"/>
      <c r="G362" s="259" t="s">
        <v>420</v>
      </c>
      <c r="H362" s="270" t="s">
        <v>421</v>
      </c>
      <c r="I362" s="280">
        <v>642</v>
      </c>
      <c r="J362" s="332">
        <v>0</v>
      </c>
      <c r="K362" s="332">
        <v>0</v>
      </c>
      <c r="L362" s="332">
        <v>0</v>
      </c>
      <c r="M362" s="332">
        <v>0</v>
      </c>
      <c r="N362" s="332">
        <v>0</v>
      </c>
      <c r="O362" s="277"/>
      <c r="P362" s="277"/>
      <c r="Q362" s="277"/>
      <c r="R362" s="277"/>
    </row>
    <row r="363" spans="1:18" s="37" customFormat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 ht="7.5" customHeigh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t="110.25" customHeight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94"/>
    </row>
    <row r="368" spans="1:18" s="37" customFormat="1" ht="18.75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376" t="s">
        <v>165</v>
      </c>
      <c r="Q368" s="385" t="s">
        <v>166</v>
      </c>
      <c r="R368" s="94"/>
    </row>
    <row r="369" spans="1:18" s="37" customFormat="1" ht="75">
      <c r="A369" s="421"/>
      <c r="B369" s="133" t="s">
        <v>17</v>
      </c>
      <c r="C369" s="133" t="s">
        <v>18</v>
      </c>
      <c r="D369" s="133" t="s">
        <v>213</v>
      </c>
      <c r="E369" s="133" t="s">
        <v>20</v>
      </c>
      <c r="F369" s="133" t="s">
        <v>21</v>
      </c>
      <c r="G369" s="421"/>
      <c r="H369" s="133" t="s">
        <v>28</v>
      </c>
      <c r="I369" s="133" t="s">
        <v>23</v>
      </c>
      <c r="J369" s="385"/>
      <c r="K369" s="385"/>
      <c r="L369" s="386"/>
      <c r="M369" s="385"/>
      <c r="N369" s="385"/>
      <c r="O369" s="386"/>
      <c r="P369" s="378"/>
      <c r="Q369" s="385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>
      <c r="A371" s="108" t="s">
        <v>238</v>
      </c>
      <c r="B371" s="1" t="s">
        <v>29</v>
      </c>
      <c r="C371" s="1" t="s">
        <v>29</v>
      </c>
      <c r="D371" s="1" t="s">
        <v>214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136">
        <v>3992</v>
      </c>
      <c r="K371" s="45">
        <f t="shared" ref="K371:K376" si="11">J371</f>
        <v>3992</v>
      </c>
      <c r="L371" s="45">
        <f t="shared" ref="L371:L376" si="12">J371</f>
        <v>3992</v>
      </c>
      <c r="M371" s="10"/>
      <c r="N371" s="10"/>
      <c r="O371" s="10"/>
      <c r="P371" s="12">
        <v>10</v>
      </c>
      <c r="Q371" s="40">
        <f>J371*0.1</f>
        <v>399</v>
      </c>
      <c r="R371" s="134"/>
    </row>
    <row r="372" spans="1:18" s="37" customFormat="1" ht="56.25" hidden="1" customHeight="1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10"/>
      <c r="K372" s="45">
        <f t="shared" si="11"/>
        <v>0</v>
      </c>
      <c r="L372" s="45">
        <f t="shared" si="12"/>
        <v>0</v>
      </c>
      <c r="M372" s="10"/>
      <c r="N372" s="10"/>
      <c r="O372" s="10"/>
      <c r="P372" s="12">
        <v>10</v>
      </c>
      <c r="Q372" s="40">
        <f t="shared" ref="Q372:Q378" si="13">J372*0.1</f>
        <v>0</v>
      </c>
      <c r="R372" s="94"/>
    </row>
    <row r="373" spans="1:18" s="37" customFormat="1" ht="56.25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>
        <v>1918</v>
      </c>
      <c r="K373" s="45">
        <f t="shared" si="11"/>
        <v>1918</v>
      </c>
      <c r="L373" s="45">
        <f t="shared" si="12"/>
        <v>1918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3"/>
        <v>192</v>
      </c>
      <c r="R373" s="94"/>
    </row>
    <row r="374" spans="1:18" s="37" customFormat="1" ht="56.25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>
        <v>4873</v>
      </c>
      <c r="K374" s="45">
        <f t="shared" si="11"/>
        <v>4873</v>
      </c>
      <c r="L374" s="45">
        <f t="shared" si="12"/>
        <v>4873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3"/>
        <v>487</v>
      </c>
      <c r="R374" s="94"/>
    </row>
    <row r="375" spans="1:18" s="37" customFormat="1" ht="56.25" hidden="1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/>
      <c r="K375" s="45">
        <f t="shared" si="11"/>
        <v>0</v>
      </c>
      <c r="L375" s="45">
        <f t="shared" si="12"/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3"/>
        <v>0</v>
      </c>
      <c r="R375" s="94"/>
    </row>
    <row r="376" spans="1:18" s="37" customFormat="1" ht="56.25" hidden="1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45"/>
      <c r="K376" s="45">
        <f t="shared" si="11"/>
        <v>0</v>
      </c>
      <c r="L376" s="45">
        <f t="shared" si="12"/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3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3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10783</v>
      </c>
      <c r="K378" s="48">
        <f>SUM(K371:K377)</f>
        <v>10783</v>
      </c>
      <c r="L378" s="48">
        <f>SUM(L371:L377)</f>
        <v>10783</v>
      </c>
      <c r="M378" s="1"/>
      <c r="N378" s="1"/>
      <c r="O378" s="1"/>
      <c r="P378" s="12">
        <v>10</v>
      </c>
      <c r="Q378" s="40">
        <f t="shared" si="13"/>
        <v>1078</v>
      </c>
    </row>
    <row r="379" spans="1:18" ht="9" customHeight="1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6"/>
    </row>
    <row r="381" spans="1:18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85">
        <v>5</v>
      </c>
      <c r="F383" s="393"/>
      <c r="G383" s="393"/>
      <c r="H383" s="393"/>
      <c r="I383" s="393"/>
      <c r="J383" s="393"/>
      <c r="K383" s="393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6"/>
      <c r="M384" s="6"/>
      <c r="N384" s="6"/>
      <c r="O384" s="6"/>
      <c r="P384" s="6"/>
    </row>
    <row r="385" spans="1:17">
      <c r="A385" s="411" t="s">
        <v>41</v>
      </c>
      <c r="B385" s="411"/>
      <c r="C385" s="411"/>
      <c r="D385" s="411"/>
      <c r="E385" s="411"/>
      <c r="F385" s="41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16"/>
      <c r="M386" s="16"/>
      <c r="N386" s="16"/>
      <c r="O386" s="16"/>
      <c r="P386" s="6"/>
    </row>
    <row r="387" spans="1:17" ht="153.75" customHeight="1">
      <c r="A387" s="442" t="s">
        <v>412</v>
      </c>
      <c r="B387" s="523"/>
      <c r="C387" s="523"/>
      <c r="D387" s="523"/>
      <c r="E387" s="523"/>
      <c r="F387" s="523"/>
      <c r="G387" s="523"/>
      <c r="H387" s="523"/>
      <c r="I387" s="523"/>
      <c r="J387" s="523"/>
      <c r="K387" s="523"/>
      <c r="L387" s="16"/>
      <c r="M387" s="16"/>
      <c r="N387" s="16"/>
      <c r="O387" s="16"/>
      <c r="P387" s="6"/>
    </row>
    <row r="388" spans="1:17" ht="16.5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16"/>
      <c r="M388" s="16"/>
      <c r="N388" s="16"/>
      <c r="O388" s="16"/>
      <c r="P388" s="6"/>
    </row>
    <row r="389" spans="1:17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6"/>
      <c r="K389" s="6"/>
      <c r="L389" s="6"/>
      <c r="M389" s="6"/>
      <c r="N389" s="6"/>
      <c r="O389" s="6"/>
      <c r="P389" s="6"/>
    </row>
    <row r="390" spans="1:17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6"/>
      <c r="N390" s="6"/>
      <c r="O390" s="6"/>
      <c r="P390" s="6"/>
    </row>
    <row r="391" spans="1:17">
      <c r="A391" s="385">
        <v>1</v>
      </c>
      <c r="B391" s="385"/>
      <c r="C391" s="385"/>
      <c r="D391" s="385"/>
      <c r="E391" s="383">
        <v>2</v>
      </c>
      <c r="F391" s="388"/>
      <c r="G391" s="384"/>
      <c r="H391" s="389">
        <v>3</v>
      </c>
      <c r="I391" s="389"/>
      <c r="J391" s="389"/>
      <c r="K391" s="389"/>
      <c r="L391" s="389"/>
    </row>
    <row r="392" spans="1:17" ht="54" customHeight="1">
      <c r="A392" s="390" t="s">
        <v>384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17" ht="61.5" customHeight="1">
      <c r="A393" s="390" t="s">
        <v>384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17" ht="60" customHeight="1">
      <c r="A394" s="390" t="s">
        <v>384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17" ht="45.75" customHeight="1">
      <c r="A395" s="390" t="s">
        <v>385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17" s="37" customFormat="1">
      <c r="A396" s="424" t="s">
        <v>406</v>
      </c>
      <c r="B396" s="425"/>
      <c r="C396" s="425"/>
      <c r="D396" s="425"/>
      <c r="E396" s="425"/>
      <c r="F396" s="425"/>
      <c r="G396" s="425"/>
      <c r="H396" s="425"/>
      <c r="I396" s="425"/>
      <c r="J396" s="425"/>
      <c r="K396" s="425"/>
      <c r="L396" s="425"/>
      <c r="M396" s="425"/>
      <c r="N396" s="425"/>
      <c r="O396" s="425"/>
      <c r="P396" s="9"/>
      <c r="Q396" s="114"/>
    </row>
    <row r="397" spans="1:17" s="37" customFormat="1">
      <c r="A397" s="209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24" t="s">
        <v>259</v>
      </c>
      <c r="B398" s="424"/>
      <c r="C398" s="424"/>
      <c r="D398" s="424"/>
      <c r="E398" s="424"/>
      <c r="F398" s="424"/>
      <c r="G398" s="424"/>
      <c r="H398" s="424"/>
      <c r="I398" s="424"/>
      <c r="J398" s="424"/>
      <c r="K398" s="424"/>
      <c r="L398" s="424"/>
      <c r="M398" s="409" t="s">
        <v>179</v>
      </c>
      <c r="N398" s="389" t="s">
        <v>21</v>
      </c>
      <c r="O398" s="6"/>
      <c r="P398" s="6"/>
    </row>
    <row r="399" spans="1:17">
      <c r="A399" s="411" t="s">
        <v>260</v>
      </c>
      <c r="B399" s="411"/>
      <c r="C399" s="411"/>
      <c r="D399" s="411"/>
      <c r="E399" s="411"/>
      <c r="F399" s="411"/>
      <c r="G399" s="411"/>
      <c r="H399" s="411"/>
      <c r="I399" s="411"/>
      <c r="J399" s="411"/>
      <c r="K399" s="411"/>
      <c r="L399" s="411"/>
      <c r="M399" s="410"/>
      <c r="N399" s="389"/>
      <c r="O399" s="6"/>
      <c r="P399" s="6"/>
    </row>
    <row r="400" spans="1:17" ht="20.25" customHeight="1">
      <c r="A400" s="6" t="s">
        <v>261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10"/>
      <c r="N400" s="389"/>
      <c r="O400" s="6"/>
      <c r="P400" s="6"/>
    </row>
    <row r="401" spans="1:31">
      <c r="A401" s="411" t="s">
        <v>257</v>
      </c>
      <c r="B401" s="411"/>
      <c r="C401" s="411"/>
      <c r="D401" s="411"/>
      <c r="E401" s="411"/>
      <c r="F401" s="411"/>
      <c r="G401" s="411"/>
      <c r="H401" s="411"/>
      <c r="I401" s="411"/>
      <c r="J401" s="411"/>
      <c r="K401" s="411"/>
      <c r="L401" s="411"/>
      <c r="M401" s="6"/>
      <c r="N401" s="9"/>
      <c r="O401" s="6"/>
      <c r="P401" s="6"/>
    </row>
    <row r="402" spans="1:31">
      <c r="A402" s="423" t="s">
        <v>258</v>
      </c>
      <c r="B402" s="423"/>
      <c r="C402" s="423"/>
      <c r="D402" s="423"/>
      <c r="E402" s="423"/>
      <c r="F402" s="423"/>
      <c r="G402" s="423"/>
      <c r="H402" s="423"/>
      <c r="I402" s="423"/>
      <c r="J402" s="423"/>
      <c r="K402" s="6"/>
      <c r="L402" s="6"/>
      <c r="M402" s="6"/>
      <c r="N402" s="9"/>
      <c r="O402" s="6"/>
      <c r="P402" s="6"/>
    </row>
    <row r="403" spans="1:31" s="37" customFormat="1" ht="96" customHeight="1">
      <c r="A403" s="387" t="s">
        <v>252</v>
      </c>
      <c r="B403" s="387" t="s">
        <v>246</v>
      </c>
      <c r="C403" s="387"/>
      <c r="D403" s="387"/>
      <c r="E403" s="387" t="s">
        <v>247</v>
      </c>
      <c r="F403" s="387"/>
      <c r="G403" s="387" t="s">
        <v>248</v>
      </c>
      <c r="H403" s="387"/>
      <c r="I403" s="387"/>
      <c r="J403" s="387" t="s">
        <v>249</v>
      </c>
      <c r="K403" s="387"/>
      <c r="L403" s="387"/>
      <c r="M403" s="387" t="s">
        <v>253</v>
      </c>
      <c r="N403" s="387"/>
      <c r="O403" s="9"/>
      <c r="P403" s="114"/>
    </row>
    <row r="404" spans="1:31" s="37" customFormat="1" ht="87.75" customHeight="1">
      <c r="A404" s="387"/>
      <c r="B404" s="447" t="s">
        <v>255</v>
      </c>
      <c r="C404" s="447" t="s">
        <v>255</v>
      </c>
      <c r="D404" s="447" t="s">
        <v>255</v>
      </c>
      <c r="E404" s="447" t="s">
        <v>255</v>
      </c>
      <c r="F404" s="447" t="s">
        <v>255</v>
      </c>
      <c r="G404" s="387" t="s">
        <v>254</v>
      </c>
      <c r="H404" s="387" t="s">
        <v>250</v>
      </c>
      <c r="I404" s="387"/>
      <c r="J404" s="385" t="s">
        <v>443</v>
      </c>
      <c r="K404" s="385" t="s">
        <v>444</v>
      </c>
      <c r="L404" s="385" t="s">
        <v>445</v>
      </c>
      <c r="M404" s="387" t="s">
        <v>165</v>
      </c>
      <c r="N404" s="387" t="s">
        <v>166</v>
      </c>
      <c r="O404" s="9"/>
      <c r="P404" s="114"/>
    </row>
    <row r="405" spans="1:31" s="37" customFormat="1" ht="58.5" customHeight="1">
      <c r="A405" s="387"/>
      <c r="B405" s="448"/>
      <c r="C405" s="448"/>
      <c r="D405" s="448"/>
      <c r="E405" s="448"/>
      <c r="F405" s="448"/>
      <c r="G405" s="387"/>
      <c r="H405" s="115" t="s">
        <v>22</v>
      </c>
      <c r="I405" s="116" t="s">
        <v>256</v>
      </c>
      <c r="J405" s="385"/>
      <c r="K405" s="385"/>
      <c r="L405" s="386"/>
      <c r="M405" s="387"/>
      <c r="N405" s="387"/>
      <c r="O405" s="9"/>
      <c r="P405" s="114"/>
    </row>
    <row r="406" spans="1:31" s="37" customFormat="1">
      <c r="A406" s="115">
        <v>1</v>
      </c>
      <c r="B406" s="115">
        <v>2</v>
      </c>
      <c r="C406" s="115">
        <v>3</v>
      </c>
      <c r="D406" s="115">
        <v>4</v>
      </c>
      <c r="E406" s="115">
        <v>5</v>
      </c>
      <c r="F406" s="115">
        <v>6</v>
      </c>
      <c r="G406" s="115">
        <v>7</v>
      </c>
      <c r="H406" s="115">
        <v>8</v>
      </c>
      <c r="I406" s="115">
        <v>9</v>
      </c>
      <c r="J406" s="117">
        <v>10</v>
      </c>
      <c r="K406" s="115">
        <v>11</v>
      </c>
      <c r="L406" s="115">
        <v>12</v>
      </c>
      <c r="M406" s="115">
        <v>13</v>
      </c>
      <c r="N406" s="115">
        <v>14</v>
      </c>
      <c r="O406" s="9"/>
      <c r="P406" s="114"/>
    </row>
    <row r="407" spans="1:31" s="37" customFormat="1">
      <c r="A407" s="387" t="s">
        <v>21</v>
      </c>
      <c r="B407" s="387" t="s">
        <v>21</v>
      </c>
      <c r="C407" s="387" t="s">
        <v>21</v>
      </c>
      <c r="D407" s="387" t="s">
        <v>21</v>
      </c>
      <c r="E407" s="387" t="s">
        <v>21</v>
      </c>
      <c r="F407" s="387" t="s">
        <v>21</v>
      </c>
      <c r="G407" s="115" t="s">
        <v>21</v>
      </c>
      <c r="H407" s="115" t="s">
        <v>21</v>
      </c>
      <c r="I407" s="115" t="s">
        <v>21</v>
      </c>
      <c r="J407" s="115" t="s">
        <v>21</v>
      </c>
      <c r="K407" s="115" t="s">
        <v>21</v>
      </c>
      <c r="L407" s="115" t="s">
        <v>21</v>
      </c>
      <c r="M407" s="115" t="s">
        <v>21</v>
      </c>
      <c r="N407" s="115" t="s">
        <v>21</v>
      </c>
      <c r="O407" s="9"/>
      <c r="P407" s="114"/>
    </row>
    <row r="408" spans="1:31" s="37" customFormat="1">
      <c r="A408" s="387"/>
      <c r="B408" s="387"/>
      <c r="C408" s="387"/>
      <c r="D408" s="387"/>
      <c r="E408" s="387"/>
      <c r="F408" s="387"/>
      <c r="G408" s="115" t="s">
        <v>21</v>
      </c>
      <c r="H408" s="115" t="s">
        <v>21</v>
      </c>
      <c r="I408" s="115" t="s">
        <v>21</v>
      </c>
      <c r="J408" s="115" t="s">
        <v>21</v>
      </c>
      <c r="K408" s="115" t="s">
        <v>21</v>
      </c>
      <c r="L408" s="115" t="s">
        <v>21</v>
      </c>
      <c r="M408" s="115" t="s">
        <v>21</v>
      </c>
      <c r="N408" s="115" t="s">
        <v>21</v>
      </c>
      <c r="O408" s="9"/>
      <c r="P408" s="114"/>
    </row>
    <row r="409" spans="1:31" s="37" customFormat="1">
      <c r="A409" s="118"/>
      <c r="B409" s="118"/>
      <c r="C409" s="118"/>
      <c r="D409" s="118"/>
      <c r="E409" s="118"/>
      <c r="F409" s="118"/>
      <c r="G409" s="118"/>
      <c r="H409" s="118"/>
      <c r="I409" s="118"/>
      <c r="J409" s="121"/>
      <c r="K409" s="118"/>
      <c r="L409" s="118"/>
      <c r="M409" s="118"/>
      <c r="N409" s="118"/>
      <c r="O409" s="9"/>
      <c r="P409" s="114"/>
    </row>
    <row r="410" spans="1:31" s="37" customFormat="1">
      <c r="A410" s="423" t="s">
        <v>263</v>
      </c>
      <c r="B410" s="423"/>
      <c r="C410" s="423"/>
      <c r="D410" s="423"/>
      <c r="E410" s="423"/>
      <c r="F410" s="423"/>
      <c r="G410" s="423"/>
      <c r="H410" s="423"/>
      <c r="I410" s="423"/>
      <c r="J410" s="423"/>
      <c r="K410" s="119"/>
      <c r="L410" s="119"/>
      <c r="M410" s="120"/>
      <c r="N410" s="120"/>
      <c r="O410" s="120"/>
      <c r="P410" s="9"/>
      <c r="Q410" s="114"/>
    </row>
    <row r="411" spans="1:31" s="37" customFormat="1" ht="95.25" customHeight="1">
      <c r="A411" s="397" t="s">
        <v>252</v>
      </c>
      <c r="B411" s="387" t="s">
        <v>246</v>
      </c>
      <c r="C411" s="387"/>
      <c r="D411" s="387"/>
      <c r="E411" s="387" t="s">
        <v>247</v>
      </c>
      <c r="F411" s="387"/>
      <c r="G411" s="387" t="s">
        <v>251</v>
      </c>
      <c r="H411" s="387"/>
      <c r="I411" s="387"/>
      <c r="J411" s="405" t="s">
        <v>429</v>
      </c>
      <c r="K411" s="406"/>
      <c r="L411" s="407"/>
      <c r="M411" s="398" t="s">
        <v>262</v>
      </c>
      <c r="N411" s="399"/>
      <c r="O411" s="400"/>
      <c r="P411" s="387" t="s">
        <v>430</v>
      </c>
      <c r="Q411" s="387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385" t="s">
        <v>443</v>
      </c>
      <c r="K412" s="385" t="s">
        <v>444</v>
      </c>
      <c r="L412" s="385" t="s">
        <v>445</v>
      </c>
      <c r="M412" s="385" t="s">
        <v>443</v>
      </c>
      <c r="N412" s="385" t="s">
        <v>444</v>
      </c>
      <c r="O412" s="385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80" t="s">
        <v>256</v>
      </c>
      <c r="J413" s="385"/>
      <c r="K413" s="385"/>
      <c r="L413" s="386"/>
      <c r="M413" s="385"/>
      <c r="N413" s="385"/>
      <c r="O413" s="386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01">
        <v>10</v>
      </c>
      <c r="K414" s="100">
        <v>11</v>
      </c>
      <c r="L414" s="100">
        <v>12</v>
      </c>
      <c r="M414" s="101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74" t="s">
        <v>21</v>
      </c>
      <c r="H415" s="74" t="s">
        <v>21</v>
      </c>
      <c r="I415" s="74" t="s">
        <v>21</v>
      </c>
      <c r="J415" s="115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74" t="s">
        <v>21</v>
      </c>
      <c r="H416" s="74" t="s">
        <v>21</v>
      </c>
      <c r="I416" s="74" t="s">
        <v>21</v>
      </c>
      <c r="J416" s="115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21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22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24" t="s">
        <v>245</v>
      </c>
      <c r="B419" s="425"/>
      <c r="C419" s="425"/>
      <c r="D419" s="425"/>
      <c r="E419" s="425"/>
      <c r="F419" s="425"/>
      <c r="G419" s="425"/>
      <c r="H419" s="425"/>
      <c r="I419" s="425"/>
      <c r="J419" s="425"/>
      <c r="K419" s="425"/>
      <c r="L419" s="425"/>
      <c r="M419" s="425"/>
      <c r="N419" s="425"/>
      <c r="O419" s="425"/>
      <c r="P419" s="6"/>
    </row>
    <row r="420" spans="1:3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6"/>
    </row>
    <row r="421" spans="1:3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>
      <c r="A425" s="422" t="s">
        <v>75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6"/>
      <c r="N427" s="6"/>
      <c r="O427" s="6"/>
      <c r="P427" s="6"/>
    </row>
    <row r="428" spans="1:31">
      <c r="A428" s="415" t="s">
        <v>78</v>
      </c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6"/>
    </row>
    <row r="429" spans="1:31" ht="60.75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</row>
    <row r="430" spans="1:31" ht="60.75" customHeight="1">
      <c r="A430" s="415" t="s">
        <v>122</v>
      </c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6"/>
    </row>
    <row r="432" spans="1:31">
      <c r="A432" s="10" t="s">
        <v>80</v>
      </c>
      <c r="B432" s="385" t="s">
        <v>81</v>
      </c>
      <c r="C432" s="393"/>
      <c r="D432" s="393"/>
      <c r="E432" s="386" t="s">
        <v>82</v>
      </c>
      <c r="F432" s="393"/>
      <c r="G432" s="393"/>
      <c r="H432" s="393"/>
      <c r="I432" s="393"/>
      <c r="J432" s="393"/>
      <c r="K432" s="393"/>
      <c r="L432" s="393"/>
      <c r="M432" s="6"/>
      <c r="N432" s="6"/>
      <c r="O432" s="6"/>
      <c r="P432" s="6"/>
    </row>
    <row r="433" spans="1:16">
      <c r="A433" s="10">
        <v>1</v>
      </c>
      <c r="B433" s="385">
        <v>2</v>
      </c>
      <c r="C433" s="393"/>
      <c r="D433" s="393"/>
      <c r="E433" s="389">
        <v>3</v>
      </c>
      <c r="F433" s="389"/>
      <c r="G433" s="389"/>
      <c r="H433" s="389"/>
      <c r="I433" s="389"/>
      <c r="J433" s="389"/>
      <c r="K433" s="393"/>
      <c r="L433" s="393"/>
      <c r="M433" s="6"/>
      <c r="N433" s="6"/>
      <c r="O433" s="6"/>
      <c r="P433" s="6"/>
    </row>
    <row r="434" spans="1:16" ht="40.5" customHeight="1">
      <c r="A434" s="10" t="s">
        <v>83</v>
      </c>
      <c r="B434" s="385" t="s">
        <v>228</v>
      </c>
      <c r="C434" s="393"/>
      <c r="D434" s="393"/>
      <c r="E434" s="389" t="s">
        <v>84</v>
      </c>
      <c r="F434" s="389"/>
      <c r="G434" s="389"/>
      <c r="H434" s="389"/>
      <c r="I434" s="389"/>
      <c r="J434" s="389"/>
      <c r="K434" s="389"/>
      <c r="L434" s="389"/>
      <c r="M434" s="6"/>
      <c r="N434" s="6"/>
      <c r="O434" s="6"/>
      <c r="P434" s="6"/>
    </row>
    <row r="435" spans="1:16" ht="42.75" customHeight="1">
      <c r="A435" s="10" t="s">
        <v>85</v>
      </c>
      <c r="B435" s="385" t="s">
        <v>86</v>
      </c>
      <c r="C435" s="386"/>
      <c r="D435" s="386"/>
      <c r="E435" s="389" t="s">
        <v>84</v>
      </c>
      <c r="F435" s="389"/>
      <c r="G435" s="389"/>
      <c r="H435" s="389"/>
      <c r="I435" s="389"/>
      <c r="J435" s="389"/>
      <c r="K435" s="389"/>
      <c r="L435" s="389"/>
      <c r="M435" s="6"/>
      <c r="N435" s="6"/>
      <c r="O435" s="6"/>
      <c r="P435" s="6"/>
    </row>
    <row r="436" spans="1:16" ht="42" customHeight="1">
      <c r="A436" s="10" t="s">
        <v>87</v>
      </c>
      <c r="B436" s="385" t="s">
        <v>199</v>
      </c>
      <c r="C436" s="393"/>
      <c r="D436" s="393"/>
      <c r="E436" s="389" t="s">
        <v>84</v>
      </c>
      <c r="F436" s="389"/>
      <c r="G436" s="389"/>
      <c r="H436" s="389"/>
      <c r="I436" s="389"/>
      <c r="J436" s="389"/>
      <c r="K436" s="389"/>
      <c r="L436" s="389"/>
      <c r="M436" s="6"/>
      <c r="N436" s="6"/>
      <c r="O436" s="6"/>
      <c r="P436" s="6"/>
    </row>
    <row r="437" spans="1:16">
      <c r="A437" s="411" t="s">
        <v>88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>
      <c r="A438" s="411" t="s">
        <v>89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6"/>
    </row>
    <row r="440" spans="1:16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21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 ht="62.2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6"/>
    </row>
    <row r="443" spans="1:16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8" t="s">
        <v>304</v>
      </c>
      <c r="B446" s="6"/>
      <c r="C446" s="6"/>
      <c r="D446" s="6"/>
      <c r="E446" s="6"/>
      <c r="F446" s="6"/>
      <c r="G446" s="6"/>
      <c r="H446" s="6"/>
      <c r="I446" s="6"/>
      <c r="J446" s="6"/>
      <c r="K446" s="268" t="s">
        <v>428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7" spans="10:12">
      <c r="J537" s="385" t="s">
        <v>324</v>
      </c>
      <c r="K537" s="385" t="s">
        <v>325</v>
      </c>
      <c r="L537" s="385" t="s">
        <v>326</v>
      </c>
    </row>
    <row r="538" spans="10:12">
      <c r="J538" s="385"/>
      <c r="K538" s="385"/>
      <c r="L538" s="386"/>
    </row>
    <row r="545" spans="10:15">
      <c r="J545" s="385" t="s">
        <v>324</v>
      </c>
      <c r="K545" s="385" t="s">
        <v>325</v>
      </c>
      <c r="L545" s="385" t="s">
        <v>326</v>
      </c>
      <c r="M545" s="385" t="s">
        <v>324</v>
      </c>
      <c r="N545" s="385" t="s">
        <v>325</v>
      </c>
      <c r="O545" s="385" t="s">
        <v>326</v>
      </c>
    </row>
    <row r="546" spans="10:15">
      <c r="J546" s="385"/>
      <c r="K546" s="385"/>
      <c r="L546" s="386"/>
      <c r="M546" s="385"/>
      <c r="N546" s="385"/>
      <c r="O546" s="386"/>
    </row>
  </sheetData>
  <mergeCells count="666">
    <mergeCell ref="N545:N546"/>
    <mergeCell ref="O545:O546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J537:J538"/>
    <mergeCell ref="K537:K538"/>
    <mergeCell ref="L537:L538"/>
    <mergeCell ref="J545:J546"/>
    <mergeCell ref="K545:K546"/>
    <mergeCell ref="L545:L546"/>
    <mergeCell ref="D172:D175"/>
    <mergeCell ref="E383:K383"/>
    <mergeCell ref="E184:E187"/>
    <mergeCell ref="F184:F187"/>
    <mergeCell ref="G240:I240"/>
    <mergeCell ref="J240:L240"/>
    <mergeCell ref="A247:J247"/>
    <mergeCell ref="A248:A250"/>
    <mergeCell ref="A227:K227"/>
    <mergeCell ref="A228:I228"/>
    <mergeCell ref="A229:D229"/>
    <mergeCell ref="A235:L235"/>
    <mergeCell ref="E233:G233"/>
    <mergeCell ref="H233:L233"/>
    <mergeCell ref="A238:L238"/>
    <mergeCell ref="D357:D359"/>
    <mergeCell ref="E357:E359"/>
    <mergeCell ref="F357:F359"/>
    <mergeCell ref="A348:A350"/>
    <mergeCell ref="B348:B350"/>
    <mergeCell ref="A393:D393"/>
    <mergeCell ref="M545:M546"/>
    <mergeCell ref="C351:C353"/>
    <mergeCell ref="D351:D353"/>
    <mergeCell ref="E351:E353"/>
    <mergeCell ref="F351:F353"/>
    <mergeCell ref="H395:L395"/>
    <mergeCell ref="A394:D394"/>
    <mergeCell ref="E394:G394"/>
    <mergeCell ref="H394:L394"/>
    <mergeCell ref="A351:A353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E384:K384"/>
    <mergeCell ref="A389:I389"/>
    <mergeCell ref="A385:F385"/>
    <mergeCell ref="A386:K386"/>
    <mergeCell ref="A387:K387"/>
    <mergeCell ref="A388:K388"/>
    <mergeCell ref="E81:K81"/>
    <mergeCell ref="M65:M66"/>
    <mergeCell ref="F44:F47"/>
    <mergeCell ref="A62:O62"/>
    <mergeCell ref="A63:J63"/>
    <mergeCell ref="A64:A66"/>
    <mergeCell ref="A77:O77"/>
    <mergeCell ref="E44:E47"/>
    <mergeCell ref="A78:O78"/>
    <mergeCell ref="G64:I64"/>
    <mergeCell ref="J64:L64"/>
    <mergeCell ref="A79:K79"/>
    <mergeCell ref="F48:F51"/>
    <mergeCell ref="A52:A55"/>
    <mergeCell ref="B52:B55"/>
    <mergeCell ref="C52:C55"/>
    <mergeCell ref="D52:D55"/>
    <mergeCell ref="E48:E51"/>
    <mergeCell ref="E52:E55"/>
    <mergeCell ref="F52:F55"/>
    <mergeCell ref="A56:A59"/>
    <mergeCell ref="B56:B59"/>
    <mergeCell ref="C56:C59"/>
    <mergeCell ref="L14:M14"/>
    <mergeCell ref="N22:O22"/>
    <mergeCell ref="N12:O12"/>
    <mergeCell ref="N13:O13"/>
    <mergeCell ref="A27:J27"/>
    <mergeCell ref="K27:M27"/>
    <mergeCell ref="N27:O27"/>
    <mergeCell ref="A44:A47"/>
    <mergeCell ref="B44:B47"/>
    <mergeCell ref="C44:C47"/>
    <mergeCell ref="D44:D47"/>
    <mergeCell ref="A38:L38"/>
    <mergeCell ref="A39:J39"/>
    <mergeCell ref="A40:A42"/>
    <mergeCell ref="B40:D4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N14:O14"/>
    <mergeCell ref="L15:M15"/>
    <mergeCell ref="A23:J23"/>
    <mergeCell ref="K23:M23"/>
    <mergeCell ref="L13:M13"/>
    <mergeCell ref="K29:M29"/>
    <mergeCell ref="N29:O29"/>
    <mergeCell ref="K30:M30"/>
    <mergeCell ref="N30:O30"/>
    <mergeCell ref="A28:J28"/>
    <mergeCell ref="N15:O15"/>
    <mergeCell ref="N23:O23"/>
    <mergeCell ref="A24:J24"/>
    <mergeCell ref="K24:M24"/>
    <mergeCell ref="N24:O24"/>
    <mergeCell ref="A31:J31"/>
    <mergeCell ref="D104:D107"/>
    <mergeCell ref="A232:D232"/>
    <mergeCell ref="E232:G232"/>
    <mergeCell ref="A239:J239"/>
    <mergeCell ref="E231:G231"/>
    <mergeCell ref="E40:F41"/>
    <mergeCell ref="G40:I40"/>
    <mergeCell ref="J40:L40"/>
    <mergeCell ref="G41:G42"/>
    <mergeCell ref="H41:I41"/>
    <mergeCell ref="J41:J42"/>
    <mergeCell ref="K41:K42"/>
    <mergeCell ref="L41:L42"/>
    <mergeCell ref="A86:K86"/>
    <mergeCell ref="E82:K82"/>
    <mergeCell ref="A83:F83"/>
    <mergeCell ref="A84:K84"/>
    <mergeCell ref="A85:K85"/>
    <mergeCell ref="E80:K80"/>
    <mergeCell ref="A48:A51"/>
    <mergeCell ref="B48:B51"/>
    <mergeCell ref="C48:C51"/>
    <mergeCell ref="D48:D51"/>
    <mergeCell ref="A87:I87"/>
    <mergeCell ref="B100:D101"/>
    <mergeCell ref="E100:F101"/>
    <mergeCell ref="E172:E175"/>
    <mergeCell ref="F172:F175"/>
    <mergeCell ref="O205:O206"/>
    <mergeCell ref="A172:A175"/>
    <mergeCell ref="B172:B175"/>
    <mergeCell ref="C172:C175"/>
    <mergeCell ref="M205:M206"/>
    <mergeCell ref="E159:G159"/>
    <mergeCell ref="H159:L159"/>
    <mergeCell ref="A160:D160"/>
    <mergeCell ref="A154:K154"/>
    <mergeCell ref="A155:K155"/>
    <mergeCell ref="A156:I156"/>
    <mergeCell ref="A157:D157"/>
    <mergeCell ref="A89:D89"/>
    <mergeCell ref="E89:G89"/>
    <mergeCell ref="H89:L89"/>
    <mergeCell ref="A90:D90"/>
    <mergeCell ref="E104:E107"/>
    <mergeCell ref="F104:F107"/>
    <mergeCell ref="C180:C183"/>
    <mergeCell ref="H88:L88"/>
    <mergeCell ref="D180:D183"/>
    <mergeCell ref="A164:L164"/>
    <mergeCell ref="A166:L166"/>
    <mergeCell ref="A167:J167"/>
    <mergeCell ref="A168:A170"/>
    <mergeCell ref="B168:D169"/>
    <mergeCell ref="E180:E183"/>
    <mergeCell ref="F180:F183"/>
    <mergeCell ref="F120:F123"/>
    <mergeCell ref="A176:A179"/>
    <mergeCell ref="B180:B183"/>
    <mergeCell ref="D176:D179"/>
    <mergeCell ref="E176:E179"/>
    <mergeCell ref="M341:N341"/>
    <mergeCell ref="M342:M343"/>
    <mergeCell ref="C345:C347"/>
    <mergeCell ref="D345:D347"/>
    <mergeCell ref="B345:B347"/>
    <mergeCell ref="A341:A343"/>
    <mergeCell ref="B341:D342"/>
    <mergeCell ref="B367:D368"/>
    <mergeCell ref="E367:F368"/>
    <mergeCell ref="G367:I367"/>
    <mergeCell ref="J367:L367"/>
    <mergeCell ref="M367:O367"/>
    <mergeCell ref="N342:N343"/>
    <mergeCell ref="K342:K343"/>
    <mergeCell ref="A357:A359"/>
    <mergeCell ref="B357:B359"/>
    <mergeCell ref="C357:C359"/>
    <mergeCell ref="M368:M369"/>
    <mergeCell ref="J341:L341"/>
    <mergeCell ref="G342:G343"/>
    <mergeCell ref="H342:I342"/>
    <mergeCell ref="L342:L343"/>
    <mergeCell ref="E345:E347"/>
    <mergeCell ref="A345:A347"/>
    <mergeCell ref="L249:L250"/>
    <mergeCell ref="A240:A242"/>
    <mergeCell ref="B240:D241"/>
    <mergeCell ref="E240:F241"/>
    <mergeCell ref="G241:G242"/>
    <mergeCell ref="E244:E245"/>
    <mergeCell ref="F244:F245"/>
    <mergeCell ref="A315:O315"/>
    <mergeCell ref="A317:K317"/>
    <mergeCell ref="A259:O259"/>
    <mergeCell ref="A260:K260"/>
    <mergeCell ref="E261:K261"/>
    <mergeCell ref="B248:D249"/>
    <mergeCell ref="E248:F249"/>
    <mergeCell ref="G248:I248"/>
    <mergeCell ref="J248:L248"/>
    <mergeCell ref="K249:K250"/>
    <mergeCell ref="M249:M250"/>
    <mergeCell ref="E272:I272"/>
    <mergeCell ref="A268:I268"/>
    <mergeCell ref="B269:D269"/>
    <mergeCell ref="A264:F264"/>
    <mergeCell ref="G289:I289"/>
    <mergeCell ref="J289:L289"/>
    <mergeCell ref="J204:L204"/>
    <mergeCell ref="A203:J203"/>
    <mergeCell ref="A204:A206"/>
    <mergeCell ref="B204:D205"/>
    <mergeCell ref="E204:F205"/>
    <mergeCell ref="G204:I204"/>
    <mergeCell ref="C176:C179"/>
    <mergeCell ref="A233:D233"/>
    <mergeCell ref="A234:D234"/>
    <mergeCell ref="E234:G234"/>
    <mergeCell ref="E229:G229"/>
    <mergeCell ref="H229:L229"/>
    <mergeCell ref="H232:L232"/>
    <mergeCell ref="A184:A187"/>
    <mergeCell ref="B184:B187"/>
    <mergeCell ref="C184:C187"/>
    <mergeCell ref="D184:D187"/>
    <mergeCell ref="H231:L231"/>
    <mergeCell ref="A265:K265"/>
    <mergeCell ref="A266:K266"/>
    <mergeCell ref="A267:K267"/>
    <mergeCell ref="E157:G157"/>
    <mergeCell ref="H157:L157"/>
    <mergeCell ref="E222:K222"/>
    <mergeCell ref="E223:K223"/>
    <mergeCell ref="A224:F224"/>
    <mergeCell ref="A225:K225"/>
    <mergeCell ref="A159:D159"/>
    <mergeCell ref="A161:D161"/>
    <mergeCell ref="E161:G161"/>
    <mergeCell ref="H161:L161"/>
    <mergeCell ref="A163:L163"/>
    <mergeCell ref="A180:A183"/>
    <mergeCell ref="J169:J170"/>
    <mergeCell ref="A202:O202"/>
    <mergeCell ref="M204:O204"/>
    <mergeCell ref="G205:G206"/>
    <mergeCell ref="H205:I205"/>
    <mergeCell ref="H169:I169"/>
    <mergeCell ref="A219:O219"/>
    <mergeCell ref="A220:K220"/>
    <mergeCell ref="E168:F169"/>
    <mergeCell ref="J205:J206"/>
    <mergeCell ref="K205:K206"/>
    <mergeCell ref="L205:L206"/>
    <mergeCell ref="N205:N206"/>
    <mergeCell ref="F176:F179"/>
    <mergeCell ref="J168:L168"/>
    <mergeCell ref="G169:G170"/>
    <mergeCell ref="E331:I331"/>
    <mergeCell ref="E332:I332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E289:F290"/>
    <mergeCell ref="M289:O289"/>
    <mergeCell ref="G290:G291"/>
    <mergeCell ref="A324:K324"/>
    <mergeCell ref="A325:K325"/>
    <mergeCell ref="A326:I326"/>
    <mergeCell ref="B329:D329"/>
    <mergeCell ref="E329:I329"/>
    <mergeCell ref="B330:D330"/>
    <mergeCell ref="A340:J340"/>
    <mergeCell ref="E321:K321"/>
    <mergeCell ref="E318:K318"/>
    <mergeCell ref="E319:K319"/>
    <mergeCell ref="E320:K320"/>
    <mergeCell ref="A322:F322"/>
    <mergeCell ref="A323:K323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431:O431"/>
    <mergeCell ref="A331:A332"/>
    <mergeCell ref="B331:D331"/>
    <mergeCell ref="A399:L399"/>
    <mergeCell ref="A395:D395"/>
    <mergeCell ref="E395:G395"/>
    <mergeCell ref="F404:F405"/>
    <mergeCell ref="M336:M338"/>
    <mergeCell ref="B281:D282"/>
    <mergeCell ref="M290:M291"/>
    <mergeCell ref="H290:I290"/>
    <mergeCell ref="J290:J291"/>
    <mergeCell ref="K290:K291"/>
    <mergeCell ref="L290:L291"/>
    <mergeCell ref="A281:A283"/>
    <mergeCell ref="E330:I330"/>
    <mergeCell ref="B332:D332"/>
    <mergeCell ref="K282:K283"/>
    <mergeCell ref="L282:L283"/>
    <mergeCell ref="J342:J343"/>
    <mergeCell ref="B327:D327"/>
    <mergeCell ref="E327:I327"/>
    <mergeCell ref="B328:D328"/>
    <mergeCell ref="E328:I328"/>
    <mergeCell ref="E341:F342"/>
    <mergeCell ref="G341:I341"/>
    <mergeCell ref="A329:A330"/>
    <mergeCell ref="F345:F347"/>
    <mergeCell ref="A335:L335"/>
    <mergeCell ref="E393:G393"/>
    <mergeCell ref="H393:L393"/>
    <mergeCell ref="A392:D392"/>
    <mergeCell ref="E392:G392"/>
    <mergeCell ref="H392:L392"/>
    <mergeCell ref="A380:O380"/>
    <mergeCell ref="N336:N338"/>
    <mergeCell ref="A367:A369"/>
    <mergeCell ref="D354:D356"/>
    <mergeCell ref="E354:E356"/>
    <mergeCell ref="F354:F356"/>
    <mergeCell ref="A336:L336"/>
    <mergeCell ref="A338:L338"/>
    <mergeCell ref="A339:J339"/>
    <mergeCell ref="B351:B353"/>
    <mergeCell ref="C348:C350"/>
    <mergeCell ref="D348:D350"/>
    <mergeCell ref="E348:E350"/>
    <mergeCell ref="F348:F350"/>
    <mergeCell ref="C354:C356"/>
    <mergeCell ref="A390:D390"/>
    <mergeCell ref="E390:G390"/>
    <mergeCell ref="A427:L427"/>
    <mergeCell ref="A428:O428"/>
    <mergeCell ref="A429:O429"/>
    <mergeCell ref="A430:O430"/>
    <mergeCell ref="A420:O420"/>
    <mergeCell ref="A421:L421"/>
    <mergeCell ref="A422:L422"/>
    <mergeCell ref="A423:L423"/>
    <mergeCell ref="A424:L424"/>
    <mergeCell ref="A425:L425"/>
    <mergeCell ref="A426:L426"/>
    <mergeCell ref="A419:O419"/>
    <mergeCell ref="A365:J365"/>
    <mergeCell ref="A381:K381"/>
    <mergeCell ref="E382:K382"/>
    <mergeCell ref="A391:D391"/>
    <mergeCell ref="E391:G391"/>
    <mergeCell ref="A401:L401"/>
    <mergeCell ref="A402:J402"/>
    <mergeCell ref="H404:I404"/>
    <mergeCell ref="J404:J405"/>
    <mergeCell ref="N368:N369"/>
    <mergeCell ref="O368:O369"/>
    <mergeCell ref="B407:B408"/>
    <mergeCell ref="C407:C408"/>
    <mergeCell ref="D407:D408"/>
    <mergeCell ref="E407:E408"/>
    <mergeCell ref="F407:F408"/>
    <mergeCell ref="A403:A405"/>
    <mergeCell ref="B403:D403"/>
    <mergeCell ref="E403:F403"/>
    <mergeCell ref="B404:B405"/>
    <mergeCell ref="C404:C405"/>
    <mergeCell ref="D404:D405"/>
    <mergeCell ref="E404:E405"/>
    <mergeCell ref="A407:A408"/>
    <mergeCell ref="M404:M405"/>
    <mergeCell ref="N404:N405"/>
    <mergeCell ref="M40:N40"/>
    <mergeCell ref="M41:M42"/>
    <mergeCell ref="N41:N42"/>
    <mergeCell ref="J101:J102"/>
    <mergeCell ref="A148:K148"/>
    <mergeCell ref="E149:K149"/>
    <mergeCell ref="E150:K150"/>
    <mergeCell ref="E151:K151"/>
    <mergeCell ref="K134:K135"/>
    <mergeCell ref="L134:L135"/>
    <mergeCell ref="B133:D134"/>
    <mergeCell ref="E133:F134"/>
    <mergeCell ref="G133:I133"/>
    <mergeCell ref="J133:L133"/>
    <mergeCell ref="E92:G92"/>
    <mergeCell ref="H92:L92"/>
    <mergeCell ref="E93:G93"/>
    <mergeCell ref="H93:L93"/>
    <mergeCell ref="A104:A107"/>
    <mergeCell ref="A99:J99"/>
    <mergeCell ref="C104:C107"/>
    <mergeCell ref="G100:I100"/>
    <mergeCell ref="J100:L100"/>
    <mergeCell ref="L101:L102"/>
    <mergeCell ref="B176:B179"/>
    <mergeCell ref="P64:Q64"/>
    <mergeCell ref="P65:P66"/>
    <mergeCell ref="Q65:Q66"/>
    <mergeCell ref="N65:N66"/>
    <mergeCell ref="O65:O66"/>
    <mergeCell ref="K65:K66"/>
    <mergeCell ref="L65:L66"/>
    <mergeCell ref="B64:D65"/>
    <mergeCell ref="E64:F65"/>
    <mergeCell ref="G65:G66"/>
    <mergeCell ref="H65:I65"/>
    <mergeCell ref="J65:J66"/>
    <mergeCell ref="M64:O64"/>
    <mergeCell ref="G101:G102"/>
    <mergeCell ref="A152:F152"/>
    <mergeCell ref="A153:K153"/>
    <mergeCell ref="A108:A111"/>
    <mergeCell ref="B108:B111"/>
    <mergeCell ref="C108:C111"/>
    <mergeCell ref="D108:D111"/>
    <mergeCell ref="G168:I168"/>
    <mergeCell ref="A88:D88"/>
    <mergeCell ref="E88:G88"/>
    <mergeCell ref="H234:L234"/>
    <mergeCell ref="A92:D92"/>
    <mergeCell ref="P289:Q289"/>
    <mergeCell ref="P290:P291"/>
    <mergeCell ref="Q290:Q291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226:K226"/>
    <mergeCell ref="A218:O218"/>
    <mergeCell ref="A162:D162"/>
    <mergeCell ref="E162:G162"/>
    <mergeCell ref="H162:L162"/>
    <mergeCell ref="H101:I101"/>
    <mergeCell ref="P248:Q248"/>
    <mergeCell ref="P249:P250"/>
    <mergeCell ref="Q249:Q250"/>
    <mergeCell ref="P204:Q204"/>
    <mergeCell ref="P205:P206"/>
    <mergeCell ref="Q205:Q206"/>
    <mergeCell ref="N249:N250"/>
    <mergeCell ref="O249:O250"/>
    <mergeCell ref="H241:I241"/>
    <mergeCell ref="J241:J242"/>
    <mergeCell ref="K241:K242"/>
    <mergeCell ref="L241:L242"/>
    <mergeCell ref="A246:O246"/>
    <mergeCell ref="A244:A245"/>
    <mergeCell ref="B244:B245"/>
    <mergeCell ref="C244:C245"/>
    <mergeCell ref="D244:D245"/>
    <mergeCell ref="G249:G250"/>
    <mergeCell ref="H249:I249"/>
    <mergeCell ref="J249:J250"/>
    <mergeCell ref="M235:M237"/>
    <mergeCell ref="N235:N237"/>
    <mergeCell ref="A236:L236"/>
    <mergeCell ref="B272:D27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E281:F282"/>
    <mergeCell ref="G281:I281"/>
    <mergeCell ref="J281:L281"/>
    <mergeCell ref="G282:G283"/>
    <mergeCell ref="H282:I282"/>
    <mergeCell ref="J282:J283"/>
    <mergeCell ref="E221:K221"/>
    <mergeCell ref="A100:A102"/>
    <mergeCell ref="A132:J132"/>
    <mergeCell ref="A133:A135"/>
    <mergeCell ref="P368:P369"/>
    <mergeCell ref="M240:N240"/>
    <mergeCell ref="M241:M242"/>
    <mergeCell ref="M276:M278"/>
    <mergeCell ref="N276:N278"/>
    <mergeCell ref="A277:L277"/>
    <mergeCell ref="A278:L278"/>
    <mergeCell ref="A273:A274"/>
    <mergeCell ref="B273:D273"/>
    <mergeCell ref="E273:I273"/>
    <mergeCell ref="B274:D274"/>
    <mergeCell ref="E274:I274"/>
    <mergeCell ref="A276:L276"/>
    <mergeCell ref="B270:D270"/>
    <mergeCell ref="E269:I269"/>
    <mergeCell ref="A258:O258"/>
    <mergeCell ref="N241:N242"/>
    <mergeCell ref="M248:O248"/>
    <mergeCell ref="E262:K262"/>
    <mergeCell ref="E263:K263"/>
    <mergeCell ref="E270:I270"/>
    <mergeCell ref="A271:A272"/>
    <mergeCell ref="B271:D271"/>
    <mergeCell ref="E271:I271"/>
    <mergeCell ref="E411:F411"/>
    <mergeCell ref="N412:N413"/>
    <mergeCell ref="G403:I403"/>
    <mergeCell ref="J403:L403"/>
    <mergeCell ref="L404:L405"/>
    <mergeCell ref="M403:N403"/>
    <mergeCell ref="G404:G405"/>
    <mergeCell ref="K404:K405"/>
    <mergeCell ref="P367:Q367"/>
    <mergeCell ref="G368:G369"/>
    <mergeCell ref="P411:Q411"/>
    <mergeCell ref="G412:G413"/>
    <mergeCell ref="H412:I412"/>
    <mergeCell ref="J412:J413"/>
    <mergeCell ref="Q412:Q413"/>
    <mergeCell ref="P412:P413"/>
    <mergeCell ref="M411:O411"/>
    <mergeCell ref="G411:I411"/>
    <mergeCell ref="O412:O413"/>
    <mergeCell ref="M412:M413"/>
    <mergeCell ref="H368:I368"/>
    <mergeCell ref="J368:J369"/>
    <mergeCell ref="K368:K369"/>
    <mergeCell ref="L368:L369"/>
    <mergeCell ref="E91:G91"/>
    <mergeCell ref="Q368:Q369"/>
    <mergeCell ref="H390:L390"/>
    <mergeCell ref="H391:L391"/>
    <mergeCell ref="A396:O396"/>
    <mergeCell ref="A398:L398"/>
    <mergeCell ref="M398:M400"/>
    <mergeCell ref="N398:N400"/>
    <mergeCell ref="A415:A416"/>
    <mergeCell ref="B415:B416"/>
    <mergeCell ref="C415:C416"/>
    <mergeCell ref="A410:J410"/>
    <mergeCell ref="A411:A413"/>
    <mergeCell ref="D415:D416"/>
    <mergeCell ref="E415:E416"/>
    <mergeCell ref="B412:B413"/>
    <mergeCell ref="C412:C413"/>
    <mergeCell ref="F415:F416"/>
    <mergeCell ref="B411:D411"/>
    <mergeCell ref="J411:L411"/>
    <mergeCell ref="K412:K413"/>
    <mergeCell ref="L412:L413"/>
    <mergeCell ref="D412:D413"/>
    <mergeCell ref="F412:F413"/>
    <mergeCell ref="H91:L91"/>
    <mergeCell ref="E412:E413"/>
    <mergeCell ref="A230:D230"/>
    <mergeCell ref="E230:G230"/>
    <mergeCell ref="H230:L230"/>
    <mergeCell ref="A231:D231"/>
    <mergeCell ref="K169:K170"/>
    <mergeCell ref="L169:L170"/>
    <mergeCell ref="D56:D59"/>
    <mergeCell ref="E56:E59"/>
    <mergeCell ref="F56:F59"/>
    <mergeCell ref="A93:D93"/>
    <mergeCell ref="A158:D158"/>
    <mergeCell ref="E158:G158"/>
    <mergeCell ref="H158:L158"/>
    <mergeCell ref="E160:G160"/>
    <mergeCell ref="H160:L160"/>
    <mergeCell ref="A98:L98"/>
    <mergeCell ref="B104:B107"/>
    <mergeCell ref="K101:K102"/>
    <mergeCell ref="A95:L95"/>
    <mergeCell ref="E90:G90"/>
    <mergeCell ref="H90:L90"/>
    <mergeCell ref="A91:D91"/>
  </mergeCells>
  <pageMargins left="0.31496062992125984" right="0.31496062992125984" top="0.35433070866141736" bottom="0.35433070866141736" header="0.31496062992125984" footer="0.31496062992125984"/>
  <pageSetup paperSize="9" scale="43" fitToHeight="8" orientation="landscape" r:id="rId1"/>
  <rowBreaks count="1" manualBreakCount="1">
    <brk id="33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/>
  <dimension ref="A3:AE546"/>
  <sheetViews>
    <sheetView view="pageBreakPreview" topLeftCell="A228" zoomScale="80" zoomScaleSheetLayoutView="80" workbookViewId="0">
      <selection activeCell="A333" sqref="A333:XFD364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462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79" t="s">
        <v>163</v>
      </c>
      <c r="M15" s="479"/>
      <c r="N15" s="480" t="s">
        <v>314</v>
      </c>
      <c r="O15" s="48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92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201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227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7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69" customHeight="1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211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47.25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72" customHeight="1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47.25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71.25" customHeight="1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0.75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47.25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93.75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0.75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487</v>
      </c>
      <c r="K68" s="10">
        <v>487</v>
      </c>
      <c r="L68" s="10">
        <v>487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49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18</v>
      </c>
      <c r="K70" s="10">
        <v>18</v>
      </c>
      <c r="L70" s="10">
        <v>18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2</v>
      </c>
      <c r="R70" s="3" t="s">
        <v>335</v>
      </c>
    </row>
    <row r="71" spans="1:18" ht="77.25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2</v>
      </c>
      <c r="K71" s="10">
        <v>2</v>
      </c>
      <c r="L71" s="10"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336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1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2</v>
      </c>
      <c r="K73" s="10">
        <v>2</v>
      </c>
      <c r="L73" s="10">
        <v>2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333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 t="s">
        <v>21</v>
      </c>
      <c r="K74" s="10" t="s">
        <v>21</v>
      </c>
      <c r="L74" s="10" t="s">
        <v>21</v>
      </c>
      <c r="M74" s="10" t="s">
        <v>21</v>
      </c>
      <c r="N74" s="10" t="s">
        <v>21</v>
      </c>
      <c r="O74" s="10" t="s">
        <v>21</v>
      </c>
      <c r="P74" s="12">
        <v>5</v>
      </c>
      <c r="Q74" s="40" t="e">
        <f t="shared" si="0"/>
        <v>#VALUE!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 t="s">
        <v>21</v>
      </c>
      <c r="K75" s="10" t="s">
        <v>21</v>
      </c>
      <c r="L75" s="10" t="s">
        <v>21</v>
      </c>
      <c r="M75" s="10" t="s">
        <v>21</v>
      </c>
      <c r="N75" s="10" t="s">
        <v>21</v>
      </c>
      <c r="O75" s="10" t="s">
        <v>21</v>
      </c>
      <c r="P75" s="12"/>
      <c r="Q75" s="40" t="e">
        <f t="shared" si="0"/>
        <v>#VALUE!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509</v>
      </c>
      <c r="K76" s="10">
        <f>SUM(K68:K75)</f>
        <v>509</v>
      </c>
      <c r="L76" s="10">
        <f>SUM(L68:L75)</f>
        <v>509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51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2" t="s">
        <v>409</v>
      </c>
      <c r="B85" s="442"/>
      <c r="C85" s="442"/>
      <c r="D85" s="442"/>
      <c r="E85" s="442"/>
      <c r="F85" s="442"/>
      <c r="G85" s="442"/>
      <c r="H85" s="442"/>
      <c r="I85" s="442"/>
      <c r="J85" s="442"/>
      <c r="K85" s="442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 ht="24.75" customHeight="1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6"/>
      <c r="N88" s="6"/>
      <c r="O88" s="6"/>
      <c r="P88" s="6"/>
    </row>
    <row r="89" spans="1:16" ht="21" customHeight="1">
      <c r="A89" s="385">
        <v>1</v>
      </c>
      <c r="B89" s="385"/>
      <c r="C89" s="385"/>
      <c r="D89" s="385"/>
      <c r="E89" s="383">
        <v>2</v>
      </c>
      <c r="F89" s="388"/>
      <c r="G89" s="384"/>
      <c r="H89" s="389">
        <v>3</v>
      </c>
      <c r="I89" s="389"/>
      <c r="J89" s="389"/>
      <c r="K89" s="389"/>
      <c r="L89" s="389"/>
    </row>
    <row r="90" spans="1:16" ht="56.25" customHeight="1">
      <c r="A90" s="390" t="s">
        <v>386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56.25" customHeight="1">
      <c r="A91" s="390" t="s">
        <v>386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56.25" customHeight="1">
      <c r="A92" s="390" t="s">
        <v>386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47.25" customHeight="1">
      <c r="A93" s="390" t="s">
        <v>387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83.2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7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78.7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72" customHeight="1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78.75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68.25" customHeight="1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78.7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72" customHeight="1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78.75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72" customHeight="1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78.7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93.75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94.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7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529</v>
      </c>
      <c r="K137" s="10">
        <v>529</v>
      </c>
      <c r="L137" s="10">
        <v>529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53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29</v>
      </c>
      <c r="K139" s="10">
        <v>29</v>
      </c>
      <c r="L139" s="10">
        <v>29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3</v>
      </c>
      <c r="R139" s="3" t="s">
        <v>335</v>
      </c>
    </row>
    <row r="140" spans="1:18" ht="93.7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96.75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2</v>
      </c>
      <c r="K141" s="10">
        <v>2</v>
      </c>
      <c r="L141" s="10"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334</v>
      </c>
    </row>
    <row r="142" spans="1:18" ht="84.75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1</v>
      </c>
      <c r="K142" s="10">
        <v>1</v>
      </c>
      <c r="L142" s="10">
        <v>1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333</v>
      </c>
    </row>
    <row r="143" spans="1:18" ht="37.5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337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561</v>
      </c>
      <c r="K145" s="10">
        <f>SUM(K137:K144)</f>
        <v>561</v>
      </c>
      <c r="L145" s="10">
        <f>SUM(L137:L144)</f>
        <v>561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56</v>
      </c>
    </row>
    <row r="146" spans="1:17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6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2" t="s">
        <v>410</v>
      </c>
      <c r="B154" s="442"/>
      <c r="C154" s="442"/>
      <c r="D154" s="442"/>
      <c r="E154" s="442"/>
      <c r="F154" s="442"/>
      <c r="G154" s="442"/>
      <c r="H154" s="442"/>
      <c r="I154" s="442"/>
      <c r="J154" s="442"/>
      <c r="K154" s="442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 ht="24.75" customHeight="1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 ht="21" customHeight="1">
      <c r="A158" s="385">
        <v>1</v>
      </c>
      <c r="B158" s="385"/>
      <c r="C158" s="385"/>
      <c r="D158" s="385"/>
      <c r="E158" s="383">
        <v>2</v>
      </c>
      <c r="F158" s="388"/>
      <c r="G158" s="384"/>
      <c r="H158" s="389">
        <v>3</v>
      </c>
      <c r="I158" s="389"/>
      <c r="J158" s="389"/>
      <c r="K158" s="389"/>
      <c r="L158" s="389"/>
    </row>
    <row r="159" spans="1:17" ht="56.25" customHeight="1">
      <c r="A159" s="390" t="s">
        <v>386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56.25" customHeight="1">
      <c r="A160" s="390" t="s">
        <v>386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56.25" customHeight="1">
      <c r="A161" s="390" t="s">
        <v>386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52.5" customHeight="1">
      <c r="A162" s="390" t="s">
        <v>387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90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7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74"/>
      <c r="B173" s="377"/>
      <c r="C173" s="377"/>
      <c r="D173" s="377"/>
      <c r="E173" s="377"/>
      <c r="F173" s="380"/>
      <c r="G173" s="11" t="s">
        <v>424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69" customHeight="1">
      <c r="A174" s="374"/>
      <c r="B174" s="377"/>
      <c r="C174" s="377"/>
      <c r="D174" s="377"/>
      <c r="E174" s="377"/>
      <c r="F174" s="380"/>
      <c r="G174" s="11" t="s">
        <v>420</v>
      </c>
      <c r="H174" s="211" t="s">
        <v>421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78.75" hidden="1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93.75" hidden="1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47.25" hidden="1" customHeight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78.75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78.75" hidden="1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93.75" hidden="1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47.25" hidden="1" customHeight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78.7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78.75" hidden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93.75" hidden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47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47.2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47.2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47.2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47.2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47.2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47.2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47.2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47.2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47.2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47.2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47.2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47.2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47.2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47.2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 ht="18.75" customHeight="1">
      <c r="A202" s="415"/>
      <c r="B202" s="415"/>
      <c r="C202" s="415"/>
      <c r="D202" s="415"/>
      <c r="E202" s="415"/>
      <c r="F202" s="415"/>
      <c r="G202" s="415"/>
      <c r="H202" s="415"/>
      <c r="I202" s="415"/>
      <c r="J202" s="415"/>
      <c r="K202" s="415"/>
      <c r="L202" s="415"/>
      <c r="M202" s="415"/>
      <c r="N202" s="415"/>
      <c r="O202" s="415"/>
      <c r="P202" s="6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7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77</v>
      </c>
      <c r="K208" s="10">
        <v>77</v>
      </c>
      <c r="L208" s="10">
        <v>77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8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2">J209</f>
        <v>0</v>
      </c>
      <c r="L209" s="10">
        <f t="shared" ref="L209:L213" si="3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4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2"/>
        <v>0</v>
      </c>
      <c r="L210" s="10">
        <f t="shared" si="3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4"/>
        <v>0</v>
      </c>
    </row>
    <row r="211" spans="1:18" ht="93.7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2"/>
        <v>0</v>
      </c>
      <c r="L211" s="10">
        <f t="shared" si="3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4"/>
        <v>0</v>
      </c>
    </row>
    <row r="212" spans="1:18" ht="93.75" hidden="1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0"/>
      <c r="K212" s="10">
        <f t="shared" si="2"/>
        <v>0</v>
      </c>
      <c r="L212" s="10">
        <f t="shared" si="3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4"/>
        <v>0</v>
      </c>
      <c r="R212" s="3" t="s">
        <v>334</v>
      </c>
    </row>
    <row r="213" spans="1:18" ht="7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2"/>
        <v>0</v>
      </c>
      <c r="L213" s="10">
        <f t="shared" si="3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4"/>
        <v>0</v>
      </c>
      <c r="R213" s="3" t="s">
        <v>333</v>
      </c>
    </row>
    <row r="214" spans="1:18" ht="37.5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4"/>
        <v>0</v>
      </c>
      <c r="R214" s="3" t="s">
        <v>338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4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77</v>
      </c>
      <c r="K216" s="10">
        <f>SUM(K208:K215)</f>
        <v>77</v>
      </c>
      <c r="L216" s="10">
        <f>SUM(L208:L215)</f>
        <v>77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8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1147</v>
      </c>
      <c r="K217" s="10">
        <f>K76+K145+K216</f>
        <v>1147</v>
      </c>
      <c r="L217" s="10">
        <f>L76+L145+L216</f>
        <v>1147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115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2" t="s">
        <v>411</v>
      </c>
      <c r="B226" s="442"/>
      <c r="C226" s="442"/>
      <c r="D226" s="442"/>
      <c r="E226" s="442"/>
      <c r="F226" s="442"/>
      <c r="G226" s="442"/>
      <c r="H226" s="442"/>
      <c r="I226" s="442"/>
      <c r="J226" s="442"/>
      <c r="K226" s="442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 ht="24.75" customHeight="1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6"/>
      <c r="N229" s="6"/>
      <c r="O229" s="6"/>
      <c r="P229" s="6"/>
    </row>
    <row r="230" spans="1:16" ht="21" customHeight="1">
      <c r="A230" s="385">
        <v>1</v>
      </c>
      <c r="B230" s="385"/>
      <c r="C230" s="385"/>
      <c r="D230" s="385"/>
      <c r="E230" s="383">
        <v>2</v>
      </c>
      <c r="F230" s="388"/>
      <c r="G230" s="384"/>
      <c r="H230" s="389">
        <v>3</v>
      </c>
      <c r="I230" s="389"/>
      <c r="J230" s="389"/>
      <c r="K230" s="389"/>
      <c r="L230" s="389"/>
    </row>
    <row r="231" spans="1:16" ht="56.25" customHeight="1">
      <c r="A231" s="390" t="s">
        <v>386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56.25" customHeight="1">
      <c r="A232" s="390" t="s">
        <v>386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56.25" customHeight="1">
      <c r="A233" s="390" t="s">
        <v>386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54" customHeight="1">
      <c r="A234" s="390" t="s">
        <v>387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42" hidden="1" customHeight="1">
      <c r="A235" s="424" t="s">
        <v>94</v>
      </c>
      <c r="B235" s="424"/>
      <c r="C235" s="424"/>
      <c r="D235" s="424"/>
      <c r="E235" s="424"/>
      <c r="F235" s="424"/>
      <c r="G235" s="424"/>
      <c r="H235" s="424"/>
      <c r="I235" s="424"/>
      <c r="J235" s="424"/>
      <c r="K235" s="424"/>
      <c r="L235" s="424"/>
      <c r="M235" s="409" t="s">
        <v>179</v>
      </c>
      <c r="N235" s="389" t="s">
        <v>187</v>
      </c>
      <c r="O235" s="6"/>
      <c r="P235" s="6"/>
    </row>
    <row r="236" spans="1:16" ht="18.75" hidden="1" customHeight="1">
      <c r="A236" s="411" t="s">
        <v>7</v>
      </c>
      <c r="B236" s="411"/>
      <c r="C236" s="411"/>
      <c r="D236" s="411"/>
      <c r="E236" s="411"/>
      <c r="F236" s="411"/>
      <c r="G236" s="411"/>
      <c r="H236" s="411"/>
      <c r="I236" s="411"/>
      <c r="J236" s="411"/>
      <c r="K236" s="411"/>
      <c r="L236" s="411"/>
      <c r="M236" s="410"/>
      <c r="N236" s="389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10"/>
      <c r="N237" s="389"/>
      <c r="O237" s="6"/>
      <c r="P237" s="6"/>
    </row>
    <row r="238" spans="1:16" hidden="1">
      <c r="A238" s="411" t="s">
        <v>9</v>
      </c>
      <c r="B238" s="411"/>
      <c r="C238" s="411"/>
      <c r="D238" s="411"/>
      <c r="E238" s="411"/>
      <c r="F238" s="411"/>
      <c r="G238" s="411"/>
      <c r="H238" s="411"/>
      <c r="I238" s="411"/>
      <c r="J238" s="411"/>
      <c r="K238" s="411"/>
      <c r="L238" s="411"/>
      <c r="M238" s="6"/>
      <c r="N238" s="9"/>
      <c r="O238" s="6"/>
      <c r="P238" s="6"/>
    </row>
    <row r="239" spans="1:16" hidden="1">
      <c r="A239" s="423" t="s">
        <v>115</v>
      </c>
      <c r="B239" s="423"/>
      <c r="C239" s="423"/>
      <c r="D239" s="423"/>
      <c r="E239" s="423"/>
      <c r="F239" s="423"/>
      <c r="G239" s="423"/>
      <c r="H239" s="423"/>
      <c r="I239" s="423"/>
      <c r="J239" s="423"/>
      <c r="K239" s="6"/>
      <c r="L239" s="6"/>
      <c r="M239" s="6"/>
      <c r="N239" s="9"/>
      <c r="O239" s="6"/>
      <c r="P239" s="6"/>
    </row>
    <row r="240" spans="1:16" ht="36.75" hidden="1" customHeight="1">
      <c r="A240" s="385" t="s">
        <v>10</v>
      </c>
      <c r="B240" s="385" t="s">
        <v>11</v>
      </c>
      <c r="C240" s="385"/>
      <c r="D240" s="385"/>
      <c r="E240" s="385" t="s">
        <v>12</v>
      </c>
      <c r="F240" s="385"/>
      <c r="G240" s="385" t="s">
        <v>13</v>
      </c>
      <c r="H240" s="385"/>
      <c r="I240" s="385"/>
      <c r="J240" s="385" t="s">
        <v>14</v>
      </c>
      <c r="K240" s="385"/>
      <c r="L240" s="385"/>
      <c r="M240" s="383" t="s">
        <v>164</v>
      </c>
      <c r="N240" s="384"/>
      <c r="O240" s="6"/>
      <c r="P240" s="6"/>
    </row>
    <row r="241" spans="1:17" ht="59.25" hidden="1" customHeight="1">
      <c r="A241" s="386"/>
      <c r="B241" s="385"/>
      <c r="C241" s="385"/>
      <c r="D241" s="385"/>
      <c r="E241" s="385"/>
      <c r="F241" s="385"/>
      <c r="G241" s="385" t="s">
        <v>15</v>
      </c>
      <c r="H241" s="385" t="s">
        <v>16</v>
      </c>
      <c r="I241" s="385"/>
      <c r="J241" s="385" t="s">
        <v>324</v>
      </c>
      <c r="K241" s="385" t="s">
        <v>325</v>
      </c>
      <c r="L241" s="385" t="s">
        <v>326</v>
      </c>
      <c r="M241" s="389" t="s">
        <v>165</v>
      </c>
      <c r="N241" s="385" t="s">
        <v>166</v>
      </c>
      <c r="O241" s="6"/>
      <c r="P241" s="6"/>
    </row>
    <row r="242" spans="1:17" ht="75" hidden="1" customHeight="1">
      <c r="A242" s="386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86"/>
      <c r="H242" s="10" t="s">
        <v>22</v>
      </c>
      <c r="I242" s="10" t="s">
        <v>23</v>
      </c>
      <c r="J242" s="385"/>
      <c r="K242" s="385"/>
      <c r="L242" s="386"/>
      <c r="M242" s="389"/>
      <c r="N242" s="385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16" t="s">
        <v>119</v>
      </c>
      <c r="B244" s="408" t="s">
        <v>119</v>
      </c>
      <c r="C244" s="408" t="s">
        <v>119</v>
      </c>
      <c r="D244" s="408" t="s">
        <v>119</v>
      </c>
      <c r="E244" s="408" t="s">
        <v>119</v>
      </c>
      <c r="F244" s="408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17"/>
      <c r="B245" s="418"/>
      <c r="C245" s="418"/>
      <c r="D245" s="418"/>
      <c r="E245" s="418"/>
      <c r="F245" s="418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15"/>
      <c r="B246" s="415"/>
      <c r="C246" s="415"/>
      <c r="D246" s="415"/>
      <c r="E246" s="415"/>
      <c r="F246" s="415"/>
      <c r="G246" s="415"/>
      <c r="H246" s="415"/>
      <c r="I246" s="415"/>
      <c r="J246" s="415"/>
      <c r="K246" s="415"/>
      <c r="L246" s="415"/>
      <c r="M246" s="415"/>
      <c r="N246" s="415"/>
      <c r="O246" s="415"/>
      <c r="P246" s="6"/>
    </row>
    <row r="247" spans="1:17" hidden="1">
      <c r="A247" s="411" t="s">
        <v>183</v>
      </c>
      <c r="B247" s="411"/>
      <c r="C247" s="411"/>
      <c r="D247" s="411"/>
      <c r="E247" s="411"/>
      <c r="F247" s="411"/>
      <c r="G247" s="411"/>
      <c r="H247" s="411"/>
      <c r="I247" s="411"/>
      <c r="J247" s="411"/>
      <c r="K247" s="6"/>
      <c r="L247" s="6"/>
      <c r="M247" s="6"/>
      <c r="N247" s="6"/>
      <c r="O247" s="6"/>
      <c r="P247" s="6"/>
    </row>
    <row r="248" spans="1:17" ht="42" hidden="1" customHeight="1">
      <c r="A248" s="385" t="s">
        <v>10</v>
      </c>
      <c r="B248" s="385" t="s">
        <v>11</v>
      </c>
      <c r="C248" s="385"/>
      <c r="D248" s="385"/>
      <c r="E248" s="385" t="s">
        <v>12</v>
      </c>
      <c r="F248" s="385"/>
      <c r="G248" s="385" t="s">
        <v>24</v>
      </c>
      <c r="H248" s="385"/>
      <c r="I248" s="385"/>
      <c r="J248" s="385" t="s">
        <v>25</v>
      </c>
      <c r="K248" s="385"/>
      <c r="L248" s="385"/>
      <c r="M248" s="385" t="s">
        <v>26</v>
      </c>
      <c r="N248" s="385"/>
      <c r="O248" s="385"/>
      <c r="P248" s="383" t="s">
        <v>164</v>
      </c>
      <c r="Q248" s="384"/>
    </row>
    <row r="249" spans="1:17" ht="55.5" hidden="1" customHeight="1">
      <c r="A249" s="386"/>
      <c r="B249" s="385"/>
      <c r="C249" s="385"/>
      <c r="D249" s="385"/>
      <c r="E249" s="385"/>
      <c r="F249" s="385"/>
      <c r="G249" s="385" t="s">
        <v>27</v>
      </c>
      <c r="H249" s="385" t="s">
        <v>16</v>
      </c>
      <c r="I249" s="385"/>
      <c r="J249" s="385" t="s">
        <v>324</v>
      </c>
      <c r="K249" s="385" t="s">
        <v>325</v>
      </c>
      <c r="L249" s="385" t="s">
        <v>326</v>
      </c>
      <c r="M249" s="385" t="s">
        <v>324</v>
      </c>
      <c r="N249" s="385" t="s">
        <v>325</v>
      </c>
      <c r="O249" s="385" t="s">
        <v>326</v>
      </c>
      <c r="P249" s="389" t="s">
        <v>165</v>
      </c>
      <c r="Q249" s="385" t="s">
        <v>166</v>
      </c>
    </row>
    <row r="250" spans="1:17" ht="75" hidden="1" customHeight="1">
      <c r="A250" s="386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386"/>
      <c r="H250" s="10" t="s">
        <v>28</v>
      </c>
      <c r="I250" s="10" t="s">
        <v>23</v>
      </c>
      <c r="J250" s="385"/>
      <c r="K250" s="385"/>
      <c r="L250" s="386"/>
      <c r="M250" s="385"/>
      <c r="N250" s="385"/>
      <c r="O250" s="386"/>
      <c r="P250" s="389"/>
      <c r="Q250" s="385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231</v>
      </c>
      <c r="B252" s="43" t="s">
        <v>329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330</v>
      </c>
      <c r="B253" s="10" t="s">
        <v>97</v>
      </c>
      <c r="C253" s="10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5">J253*0.05</f>
        <v>0</v>
      </c>
    </row>
    <row r="254" spans="1:17" ht="56.25" hidden="1">
      <c r="A254" s="26" t="s">
        <v>232</v>
      </c>
      <c r="B254" s="43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5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5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/>
      <c r="P258" s="6"/>
    </row>
    <row r="259" spans="1:17" hidden="1">
      <c r="A259" s="411" t="s">
        <v>35</v>
      </c>
      <c r="B259" s="411"/>
      <c r="C259" s="411"/>
      <c r="D259" s="411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6"/>
    </row>
    <row r="260" spans="1:17" hidden="1">
      <c r="A260" s="385" t="s">
        <v>36</v>
      </c>
      <c r="B260" s="385"/>
      <c r="C260" s="385"/>
      <c r="D260" s="385"/>
      <c r="E260" s="385"/>
      <c r="F260" s="393"/>
      <c r="G260" s="393"/>
      <c r="H260" s="393"/>
      <c r="I260" s="393"/>
      <c r="J260" s="393"/>
      <c r="K260" s="393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85" t="s">
        <v>22</v>
      </c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85">
        <v>5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85" t="s">
        <v>21</v>
      </c>
      <c r="F263" s="389"/>
      <c r="G263" s="389"/>
      <c r="H263" s="389"/>
      <c r="I263" s="389"/>
      <c r="J263" s="389"/>
      <c r="K263" s="389"/>
      <c r="L263" s="6"/>
      <c r="M263" s="6"/>
      <c r="N263" s="6"/>
      <c r="O263" s="6"/>
      <c r="P263" s="6"/>
    </row>
    <row r="264" spans="1:17" hidden="1">
      <c r="A264" s="411" t="s">
        <v>41</v>
      </c>
      <c r="B264" s="411"/>
      <c r="C264" s="411"/>
      <c r="D264" s="411"/>
      <c r="E264" s="411"/>
      <c r="F264" s="41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41" t="s">
        <v>42</v>
      </c>
      <c r="B265" s="441"/>
      <c r="C265" s="441"/>
      <c r="D265" s="441"/>
      <c r="E265" s="441"/>
      <c r="F265" s="441"/>
      <c r="G265" s="441"/>
      <c r="H265" s="441"/>
      <c r="I265" s="441"/>
      <c r="J265" s="441"/>
      <c r="K265" s="441"/>
      <c r="L265" s="16"/>
      <c r="M265" s="16"/>
      <c r="N265" s="16"/>
      <c r="O265" s="16"/>
      <c r="P265" s="6"/>
    </row>
    <row r="266" spans="1:17" ht="40.5" hidden="1" customHeight="1">
      <c r="A266" s="442" t="s">
        <v>43</v>
      </c>
      <c r="B266" s="442"/>
      <c r="C266" s="442"/>
      <c r="D266" s="442"/>
      <c r="E266" s="442"/>
      <c r="F266" s="442"/>
      <c r="G266" s="442"/>
      <c r="H266" s="442"/>
      <c r="I266" s="442"/>
      <c r="J266" s="442"/>
      <c r="K266" s="442"/>
      <c r="L266" s="16"/>
      <c r="M266" s="16"/>
      <c r="N266" s="16"/>
      <c r="O266" s="16"/>
      <c r="P266" s="6"/>
    </row>
    <row r="267" spans="1:17" ht="16.5" hidden="1" customHeight="1">
      <c r="A267" s="443" t="s">
        <v>44</v>
      </c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16"/>
      <c r="M267" s="16"/>
      <c r="N267" s="16"/>
      <c r="O267" s="16"/>
      <c r="P267" s="6"/>
    </row>
    <row r="268" spans="1:17" hidden="1">
      <c r="A268" s="411" t="s">
        <v>45</v>
      </c>
      <c r="B268" s="411"/>
      <c r="C268" s="411"/>
      <c r="D268" s="411"/>
      <c r="E268" s="411"/>
      <c r="F268" s="411"/>
      <c r="G268" s="411"/>
      <c r="H268" s="411"/>
      <c r="I268" s="41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85" t="s">
        <v>47</v>
      </c>
      <c r="C269" s="393"/>
      <c r="D269" s="393"/>
      <c r="E269" s="389" t="s">
        <v>48</v>
      </c>
      <c r="F269" s="389"/>
      <c r="G269" s="389"/>
      <c r="H269" s="389"/>
      <c r="I269" s="389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85">
        <v>2</v>
      </c>
      <c r="C270" s="393"/>
      <c r="D270" s="393"/>
      <c r="E270" s="389">
        <v>3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85" t="s">
        <v>49</v>
      </c>
      <c r="B271" s="385" t="s">
        <v>50</v>
      </c>
      <c r="C271" s="393"/>
      <c r="D271" s="393"/>
      <c r="E271" s="385" t="s">
        <v>51</v>
      </c>
      <c r="F271" s="385"/>
      <c r="G271" s="385"/>
      <c r="H271" s="385"/>
      <c r="I271" s="385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85"/>
      <c r="B272" s="385" t="s">
        <v>52</v>
      </c>
      <c r="C272" s="389"/>
      <c r="D272" s="389"/>
      <c r="E272" s="385" t="s">
        <v>53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77" t="s">
        <v>108</v>
      </c>
      <c r="B273" s="385" t="s">
        <v>54</v>
      </c>
      <c r="C273" s="393"/>
      <c r="D273" s="393"/>
      <c r="E273" s="389" t="s">
        <v>55</v>
      </c>
      <c r="F273" s="389"/>
      <c r="G273" s="389"/>
      <c r="H273" s="389"/>
      <c r="I273" s="389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78"/>
      <c r="B274" s="385" t="s">
        <v>56</v>
      </c>
      <c r="C274" s="389"/>
      <c r="D274" s="389"/>
      <c r="E274" s="389" t="s">
        <v>51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24" t="s">
        <v>95</v>
      </c>
      <c r="B276" s="424"/>
      <c r="C276" s="424"/>
      <c r="D276" s="424"/>
      <c r="E276" s="424"/>
      <c r="F276" s="424"/>
      <c r="G276" s="424"/>
      <c r="H276" s="424"/>
      <c r="I276" s="424"/>
      <c r="J276" s="424"/>
      <c r="K276" s="424"/>
      <c r="L276" s="424"/>
      <c r="M276" s="409" t="s">
        <v>179</v>
      </c>
      <c r="N276" s="389" t="s">
        <v>188</v>
      </c>
      <c r="O276" s="6"/>
      <c r="P276" s="6"/>
    </row>
    <row r="277" spans="1:16" ht="18" hidden="1" customHeight="1">
      <c r="A277" s="411" t="s">
        <v>58</v>
      </c>
      <c r="B277" s="411"/>
      <c r="C277" s="411"/>
      <c r="D277" s="411"/>
      <c r="E277" s="411"/>
      <c r="F277" s="411"/>
      <c r="G277" s="411"/>
      <c r="H277" s="411"/>
      <c r="I277" s="411"/>
      <c r="J277" s="411"/>
      <c r="K277" s="411"/>
      <c r="L277" s="411"/>
      <c r="M277" s="410"/>
      <c r="N277" s="389"/>
      <c r="O277" s="6"/>
    </row>
    <row r="278" spans="1:16" hidden="1">
      <c r="A278" s="411" t="s">
        <v>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idden="1">
      <c r="A279" s="411" t="s">
        <v>9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6"/>
      <c r="N279" s="9"/>
      <c r="O279" s="6"/>
    </row>
    <row r="280" spans="1:16" hidden="1">
      <c r="A280" s="411" t="s">
        <v>226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6"/>
      <c r="L280" s="6"/>
      <c r="M280" s="6"/>
      <c r="N280" s="9"/>
      <c r="O280" s="6"/>
    </row>
    <row r="281" spans="1:16" ht="47.25" hidden="1" customHeight="1">
      <c r="A281" s="385" t="s">
        <v>10</v>
      </c>
      <c r="B281" s="385" t="s">
        <v>11</v>
      </c>
      <c r="C281" s="385"/>
      <c r="D281" s="385"/>
      <c r="E281" s="385" t="s">
        <v>12</v>
      </c>
      <c r="F281" s="385"/>
      <c r="G281" s="385" t="s">
        <v>13</v>
      </c>
      <c r="H281" s="385"/>
      <c r="I281" s="385"/>
      <c r="J281" s="385" t="s">
        <v>14</v>
      </c>
      <c r="K281" s="385"/>
      <c r="L281" s="385"/>
      <c r="M281" s="383" t="s">
        <v>164</v>
      </c>
      <c r="N281" s="384"/>
      <c r="O281" s="6"/>
      <c r="P281" s="6"/>
    </row>
    <row r="282" spans="1:16" ht="59.25" hidden="1" customHeight="1">
      <c r="A282" s="386"/>
      <c r="B282" s="385"/>
      <c r="C282" s="385"/>
      <c r="D282" s="385"/>
      <c r="E282" s="385"/>
      <c r="F282" s="385"/>
      <c r="G282" s="385" t="s">
        <v>15</v>
      </c>
      <c r="H282" s="385" t="s">
        <v>16</v>
      </c>
      <c r="I282" s="385"/>
      <c r="J282" s="385" t="s">
        <v>209</v>
      </c>
      <c r="K282" s="385" t="s">
        <v>210</v>
      </c>
      <c r="L282" s="385" t="s">
        <v>211</v>
      </c>
      <c r="M282" s="389" t="s">
        <v>165</v>
      </c>
      <c r="N282" s="385" t="s">
        <v>166</v>
      </c>
      <c r="O282" s="6"/>
      <c r="P282" s="6"/>
    </row>
    <row r="283" spans="1:16" ht="56.25" hidden="1" customHeight="1">
      <c r="A283" s="386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86"/>
      <c r="H283" s="10" t="s">
        <v>22</v>
      </c>
      <c r="I283" s="10" t="s">
        <v>23</v>
      </c>
      <c r="J283" s="385"/>
      <c r="K283" s="385"/>
      <c r="L283" s="386"/>
      <c r="M283" s="389"/>
      <c r="N283" s="385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16" t="s">
        <v>119</v>
      </c>
      <c r="B285" s="408" t="s">
        <v>119</v>
      </c>
      <c r="C285" s="408" t="s">
        <v>119</v>
      </c>
      <c r="D285" s="376" t="s">
        <v>21</v>
      </c>
      <c r="E285" s="408" t="s">
        <v>119</v>
      </c>
      <c r="F285" s="376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17"/>
      <c r="B286" s="418"/>
      <c r="C286" s="418"/>
      <c r="D286" s="378"/>
      <c r="E286" s="418"/>
      <c r="F286" s="378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15"/>
      <c r="B287" s="415"/>
      <c r="C287" s="415"/>
      <c r="D287" s="415"/>
      <c r="E287" s="415"/>
      <c r="F287" s="415"/>
      <c r="G287" s="415"/>
      <c r="H287" s="415"/>
      <c r="I287" s="415"/>
      <c r="J287" s="415"/>
      <c r="K287" s="415"/>
      <c r="L287" s="415"/>
      <c r="M287" s="415"/>
      <c r="N287" s="415"/>
      <c r="O287" s="415"/>
      <c r="P287" s="6"/>
    </row>
    <row r="288" spans="1:16" hidden="1">
      <c r="A288" s="411" t="s">
        <v>183</v>
      </c>
      <c r="B288" s="411"/>
      <c r="C288" s="411"/>
      <c r="D288" s="411"/>
      <c r="E288" s="411"/>
      <c r="F288" s="411"/>
      <c r="G288" s="411"/>
      <c r="H288" s="411"/>
      <c r="I288" s="411"/>
      <c r="J288" s="411"/>
      <c r="K288" s="6"/>
      <c r="L288" s="6"/>
      <c r="M288" s="6"/>
      <c r="N288" s="6"/>
      <c r="O288" s="6"/>
      <c r="P288" s="6"/>
    </row>
    <row r="289" spans="1:17" ht="45" hidden="1" customHeight="1">
      <c r="A289" s="385" t="s">
        <v>10</v>
      </c>
      <c r="B289" s="385" t="s">
        <v>11</v>
      </c>
      <c r="C289" s="385"/>
      <c r="D289" s="385"/>
      <c r="E289" s="385" t="s">
        <v>12</v>
      </c>
      <c r="F289" s="385"/>
      <c r="G289" s="385" t="s">
        <v>24</v>
      </c>
      <c r="H289" s="385"/>
      <c r="I289" s="385"/>
      <c r="J289" s="385" t="s">
        <v>25</v>
      </c>
      <c r="K289" s="385"/>
      <c r="L289" s="385"/>
      <c r="M289" s="385" t="s">
        <v>26</v>
      </c>
      <c r="N289" s="385"/>
      <c r="O289" s="385"/>
      <c r="P289" s="383" t="s">
        <v>164</v>
      </c>
      <c r="Q289" s="384"/>
    </row>
    <row r="290" spans="1:17" ht="63" hidden="1" customHeight="1">
      <c r="A290" s="386"/>
      <c r="B290" s="385"/>
      <c r="C290" s="385"/>
      <c r="D290" s="385"/>
      <c r="E290" s="385"/>
      <c r="F290" s="385"/>
      <c r="G290" s="385" t="s">
        <v>60</v>
      </c>
      <c r="H290" s="385" t="s">
        <v>16</v>
      </c>
      <c r="I290" s="385"/>
      <c r="J290" s="385" t="s">
        <v>209</v>
      </c>
      <c r="K290" s="385" t="s">
        <v>210</v>
      </c>
      <c r="L290" s="385" t="s">
        <v>211</v>
      </c>
      <c r="M290" s="385" t="s">
        <v>209</v>
      </c>
      <c r="N290" s="385" t="s">
        <v>210</v>
      </c>
      <c r="O290" s="385" t="s">
        <v>211</v>
      </c>
      <c r="P290" s="385" t="s">
        <v>165</v>
      </c>
      <c r="Q290" s="385" t="s">
        <v>166</v>
      </c>
    </row>
    <row r="291" spans="1:17" ht="52.5" hidden="1" customHeight="1">
      <c r="A291" s="386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86"/>
      <c r="H291" s="10" t="s">
        <v>28</v>
      </c>
      <c r="I291" s="10" t="s">
        <v>23</v>
      </c>
      <c r="J291" s="385"/>
      <c r="K291" s="385"/>
      <c r="L291" s="386"/>
      <c r="M291" s="385"/>
      <c r="N291" s="385"/>
      <c r="O291" s="386"/>
      <c r="P291" s="385"/>
      <c r="Q291" s="385"/>
    </row>
    <row r="292" spans="1:17" hidden="1">
      <c r="A292" s="202" t="s">
        <v>189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2" t="s">
        <v>190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2" t="s">
        <v>191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6">J294*0.1</f>
        <v>0</v>
      </c>
    </row>
    <row r="295" spans="1:17" ht="37.5" hidden="1">
      <c r="A295" s="202" t="s">
        <v>192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6"/>
        <v>0</v>
      </c>
    </row>
    <row r="296" spans="1:17" ht="93.75" hidden="1">
      <c r="A296" s="202" t="s">
        <v>193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6"/>
        <v>0</v>
      </c>
    </row>
    <row r="297" spans="1:17" ht="75" hidden="1">
      <c r="A297" s="202" t="s">
        <v>193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6"/>
        <v>0</v>
      </c>
    </row>
    <row r="298" spans="1:17" ht="56.25" hidden="1">
      <c r="A298" s="202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6"/>
        <v>0</v>
      </c>
    </row>
    <row r="299" spans="1:17" ht="75" hidden="1">
      <c r="A299" s="202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6"/>
        <v>0</v>
      </c>
    </row>
    <row r="300" spans="1:17" ht="56.25" hidden="1">
      <c r="A300" s="202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6"/>
        <v>0</v>
      </c>
    </row>
    <row r="301" spans="1:17" ht="93.75" hidden="1">
      <c r="A301" s="202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6"/>
        <v>0</v>
      </c>
    </row>
    <row r="302" spans="1:17" ht="75" hidden="1">
      <c r="A302" s="202" t="s">
        <v>194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6"/>
        <v>0</v>
      </c>
    </row>
    <row r="303" spans="1:17" ht="56.25" hidden="1">
      <c r="A303" s="202" t="s">
        <v>195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6"/>
        <v>0</v>
      </c>
    </row>
    <row r="304" spans="1:17" ht="75" hidden="1">
      <c r="A304" s="202" t="s">
        <v>196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6"/>
        <v>0</v>
      </c>
    </row>
    <row r="305" spans="1:17" ht="37.5" hidden="1">
      <c r="A305" s="202" t="s">
        <v>197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6"/>
        <v>0</v>
      </c>
    </row>
    <row r="306" spans="1:17" ht="93.75" hidden="1">
      <c r="A306" s="202" t="s">
        <v>198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6"/>
        <v>0</v>
      </c>
    </row>
    <row r="307" spans="1:17" ht="75" hidden="1">
      <c r="A307" s="202" t="s">
        <v>198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6"/>
        <v>0</v>
      </c>
    </row>
    <row r="308" spans="1:17" ht="56.25" hidden="1">
      <c r="A308" s="202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6"/>
        <v>0</v>
      </c>
    </row>
    <row r="309" spans="1:17" ht="75" hidden="1">
      <c r="A309" s="202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6"/>
        <v>0</v>
      </c>
    </row>
    <row r="310" spans="1:17" ht="56.25" hidden="1">
      <c r="A310" s="202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6"/>
        <v>0</v>
      </c>
    </row>
    <row r="311" spans="1:17" ht="93.75" hidden="1">
      <c r="A311" s="202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6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6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19"/>
      <c r="B315" s="419"/>
      <c r="C315" s="419"/>
      <c r="D315" s="419"/>
      <c r="E315" s="419"/>
      <c r="F315" s="419"/>
      <c r="G315" s="419"/>
      <c r="H315" s="419"/>
      <c r="I315" s="419"/>
      <c r="J315" s="419"/>
      <c r="K315" s="419"/>
      <c r="L315" s="419"/>
      <c r="M315" s="419"/>
      <c r="N315" s="419"/>
      <c r="O315" s="419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85" t="s">
        <v>36</v>
      </c>
      <c r="B317" s="385"/>
      <c r="C317" s="385"/>
      <c r="D317" s="385"/>
      <c r="E317" s="385"/>
      <c r="F317" s="393"/>
      <c r="G317" s="393"/>
      <c r="H317" s="393"/>
      <c r="I317" s="393"/>
      <c r="J317" s="393"/>
      <c r="K317" s="393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85" t="s">
        <v>22</v>
      </c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85">
        <v>5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85" t="s">
        <v>431</v>
      </c>
      <c r="F320" s="389"/>
      <c r="G320" s="389"/>
      <c r="H320" s="389"/>
      <c r="I320" s="389"/>
      <c r="J320" s="389"/>
      <c r="K320" s="389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44" t="s">
        <v>135</v>
      </c>
      <c r="F321" s="445"/>
      <c r="G321" s="445"/>
      <c r="H321" s="445"/>
      <c r="I321" s="445"/>
      <c r="J321" s="445"/>
      <c r="K321" s="446"/>
      <c r="L321" s="6"/>
      <c r="M321" s="6"/>
      <c r="N321" s="6"/>
      <c r="O321" s="6"/>
    </row>
    <row r="322" spans="1:18" hidden="1">
      <c r="A322" s="411" t="s">
        <v>41</v>
      </c>
      <c r="B322" s="411"/>
      <c r="C322" s="411"/>
      <c r="D322" s="411"/>
      <c r="E322" s="411"/>
      <c r="F322" s="41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41" t="s">
        <v>42</v>
      </c>
      <c r="B323" s="441"/>
      <c r="C323" s="441"/>
      <c r="D323" s="441"/>
      <c r="E323" s="441"/>
      <c r="F323" s="441"/>
      <c r="G323" s="441"/>
      <c r="H323" s="441"/>
      <c r="I323" s="441"/>
      <c r="J323" s="441"/>
      <c r="K323" s="441"/>
      <c r="L323" s="16"/>
      <c r="M323" s="16"/>
      <c r="N323" s="16"/>
      <c r="O323" s="16"/>
      <c r="P323" s="6"/>
    </row>
    <row r="324" spans="1:18" ht="40.5" hidden="1" customHeight="1">
      <c r="A324" s="442" t="s">
        <v>43</v>
      </c>
      <c r="B324" s="442"/>
      <c r="C324" s="442"/>
      <c r="D324" s="442"/>
      <c r="E324" s="442"/>
      <c r="F324" s="442"/>
      <c r="G324" s="442"/>
      <c r="H324" s="442"/>
      <c r="I324" s="442"/>
      <c r="J324" s="442"/>
      <c r="K324" s="442"/>
      <c r="L324" s="16"/>
      <c r="M324" s="16"/>
      <c r="N324" s="16"/>
      <c r="O324" s="16"/>
      <c r="P324" s="6"/>
    </row>
    <row r="325" spans="1:18" ht="17.25" hidden="1" customHeight="1">
      <c r="A325" s="443" t="s">
        <v>44</v>
      </c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16"/>
      <c r="M325" s="16"/>
      <c r="N325" s="16"/>
      <c r="O325" s="16"/>
      <c r="P325" s="6"/>
    </row>
    <row r="326" spans="1:18" hidden="1">
      <c r="A326" s="411" t="s">
        <v>45</v>
      </c>
      <c r="B326" s="411"/>
      <c r="C326" s="411"/>
      <c r="D326" s="411"/>
      <c r="E326" s="411"/>
      <c r="F326" s="411"/>
      <c r="G326" s="411"/>
      <c r="H326" s="411"/>
      <c r="I326" s="41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85" t="s">
        <v>47</v>
      </c>
      <c r="C327" s="393"/>
      <c r="D327" s="393"/>
      <c r="E327" s="389" t="s">
        <v>48</v>
      </c>
      <c r="F327" s="389"/>
      <c r="G327" s="389"/>
      <c r="H327" s="389"/>
      <c r="I327" s="389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85">
        <v>2</v>
      </c>
      <c r="C328" s="393"/>
      <c r="D328" s="393"/>
      <c r="E328" s="389">
        <v>3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76" t="s">
        <v>49</v>
      </c>
      <c r="B329" s="385" t="s">
        <v>50</v>
      </c>
      <c r="C329" s="393"/>
      <c r="D329" s="393"/>
      <c r="E329" s="385" t="s">
        <v>51</v>
      </c>
      <c r="F329" s="385"/>
      <c r="G329" s="385"/>
      <c r="H329" s="385"/>
      <c r="I329" s="385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77"/>
      <c r="B330" s="385" t="s">
        <v>52</v>
      </c>
      <c r="C330" s="389"/>
      <c r="D330" s="389"/>
      <c r="E330" s="385" t="s">
        <v>53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77" t="s">
        <v>108</v>
      </c>
      <c r="B331" s="385" t="s">
        <v>54</v>
      </c>
      <c r="C331" s="393"/>
      <c r="D331" s="393"/>
      <c r="E331" s="389" t="s">
        <v>167</v>
      </c>
      <c r="F331" s="389"/>
      <c r="G331" s="389"/>
      <c r="H331" s="389"/>
      <c r="I331" s="389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78"/>
      <c r="B332" s="385" t="s">
        <v>56</v>
      </c>
      <c r="C332" s="389"/>
      <c r="D332" s="389"/>
      <c r="E332" s="389" t="s">
        <v>51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18" ht="27.7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27.75" hidden="1" customHeight="1">
      <c r="A334" s="25"/>
      <c r="B334" s="25"/>
      <c r="C334" s="169"/>
      <c r="D334" s="169"/>
      <c r="E334" s="169"/>
      <c r="F334" s="169"/>
      <c r="G334" s="169"/>
      <c r="H334" s="169"/>
      <c r="I334" s="169"/>
      <c r="J334" s="168"/>
      <c r="K334" s="168"/>
      <c r="L334" s="168"/>
      <c r="M334" s="168"/>
      <c r="N334" s="168"/>
      <c r="O334" s="168"/>
      <c r="P334" s="168"/>
    </row>
    <row r="335" spans="1:18" ht="40.5" hidden="1" customHeight="1">
      <c r="A335" s="438" t="s">
        <v>94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6"/>
      <c r="N335" s="6"/>
      <c r="O335" s="6"/>
      <c r="P335" s="6"/>
    </row>
    <row r="336" spans="1:18" s="37" customFormat="1" hidden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94"/>
      <c r="P336" s="94"/>
      <c r="Q336" s="94"/>
      <c r="R336" s="94"/>
    </row>
    <row r="337" spans="1:18" s="37" customFormat="1" hidden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10"/>
      <c r="N337" s="440"/>
      <c r="O337" s="94"/>
      <c r="P337" s="94"/>
      <c r="Q337" s="94"/>
      <c r="R337" s="94"/>
    </row>
    <row r="338" spans="1:18" s="37" customFormat="1" hidden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94"/>
      <c r="P338" s="94"/>
      <c r="Q338" s="94"/>
      <c r="R338" s="94"/>
    </row>
    <row r="339" spans="1:18" s="37" customFormat="1" hidden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26" t="s">
        <v>116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84" hidden="1" customHeight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94"/>
      <c r="P341" s="94"/>
      <c r="Q341" s="94"/>
      <c r="R341" s="94"/>
    </row>
    <row r="342" spans="1:18" s="37" customFormat="1" ht="84" hidden="1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385" t="s">
        <v>443</v>
      </c>
      <c r="K342" s="385" t="s">
        <v>444</v>
      </c>
      <c r="L342" s="385" t="s">
        <v>445</v>
      </c>
      <c r="M342" s="389" t="s">
        <v>165</v>
      </c>
      <c r="N342" s="385" t="s">
        <v>166</v>
      </c>
      <c r="O342" s="94"/>
      <c r="P342" s="94"/>
      <c r="Q342" s="94"/>
      <c r="R342" s="94"/>
    </row>
    <row r="343" spans="1:18" s="37" customFormat="1" ht="75" hidden="1" customHeight="1">
      <c r="A343" s="449"/>
      <c r="B343" s="235" t="s">
        <v>17</v>
      </c>
      <c r="C343" s="235" t="s">
        <v>18</v>
      </c>
      <c r="D343" s="235" t="s">
        <v>213</v>
      </c>
      <c r="E343" s="235" t="s">
        <v>20</v>
      </c>
      <c r="F343" s="235" t="s">
        <v>21</v>
      </c>
      <c r="G343" s="421"/>
      <c r="H343" s="93" t="s">
        <v>22</v>
      </c>
      <c r="I343" s="93" t="s">
        <v>23</v>
      </c>
      <c r="J343" s="376"/>
      <c r="K343" s="376"/>
      <c r="L343" s="408"/>
      <c r="M343" s="389"/>
      <c r="N343" s="385"/>
      <c r="O343" s="94"/>
      <c r="P343" s="94"/>
      <c r="Q343" s="94"/>
      <c r="R343" s="94"/>
    </row>
    <row r="344" spans="1:18" s="37" customFormat="1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50">
        <v>7</v>
      </c>
      <c r="H344" s="218">
        <v>8</v>
      </c>
      <c r="I344" s="254">
        <v>9</v>
      </c>
      <c r="J344" s="237">
        <v>10</v>
      </c>
      <c r="K344" s="237">
        <v>11</v>
      </c>
      <c r="L344" s="237">
        <v>12</v>
      </c>
      <c r="M344" s="256">
        <v>13</v>
      </c>
      <c r="N344" s="215">
        <v>14</v>
      </c>
      <c r="O344" s="94"/>
      <c r="P344" s="94"/>
      <c r="Q344" s="94"/>
      <c r="R344" s="94"/>
    </row>
    <row r="345" spans="1:18" s="37" customFormat="1" ht="37.5" hidden="1" customHeight="1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325"/>
      <c r="K345" s="325"/>
      <c r="L345" s="326"/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63" hidden="1" customHeight="1">
      <c r="A346" s="487"/>
      <c r="B346" s="489"/>
      <c r="C346" s="489"/>
      <c r="D346" s="489"/>
      <c r="E346" s="489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10</v>
      </c>
      <c r="N346" s="217">
        <v>3</v>
      </c>
      <c r="O346" s="94"/>
      <c r="P346" s="94"/>
      <c r="Q346" s="94"/>
      <c r="R346" s="94"/>
    </row>
    <row r="347" spans="1:18" s="37" customFormat="1" ht="112.5" hidden="1" customHeight="1">
      <c r="A347" s="488"/>
      <c r="B347" s="490"/>
      <c r="C347" s="490"/>
      <c r="D347" s="489"/>
      <c r="E347" s="489"/>
      <c r="F347" s="485"/>
      <c r="G347" s="301" t="s">
        <v>420</v>
      </c>
      <c r="H347" s="214" t="s">
        <v>421</v>
      </c>
      <c r="I347" s="220">
        <v>642</v>
      </c>
      <c r="J347" s="219">
        <v>0</v>
      </c>
      <c r="K347" s="219">
        <v>0</v>
      </c>
      <c r="L347" s="219">
        <v>0</v>
      </c>
      <c r="M347" s="219">
        <v>0</v>
      </c>
      <c r="N347" s="219">
        <v>0</v>
      </c>
      <c r="O347" s="94"/>
      <c r="P347" s="94"/>
      <c r="Q347" s="94"/>
      <c r="R347" s="94"/>
    </row>
    <row r="348" spans="1:18" s="37" customFormat="1" ht="37.5" hidden="1" customHeight="1">
      <c r="A348" s="486" t="s">
        <v>239</v>
      </c>
      <c r="B348" s="485" t="s">
        <v>29</v>
      </c>
      <c r="C348" s="491" t="s">
        <v>29</v>
      </c>
      <c r="D348" s="434" t="s">
        <v>218</v>
      </c>
      <c r="E348" s="434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85">
        <v>100</v>
      </c>
      <c r="K348" s="385">
        <v>100</v>
      </c>
      <c r="L348" s="385">
        <v>100</v>
      </c>
      <c r="M348" s="314">
        <v>5</v>
      </c>
      <c r="N348" s="314">
        <f>J348*0.05</f>
        <v>5</v>
      </c>
      <c r="O348" s="277"/>
      <c r="P348" s="277"/>
      <c r="Q348" s="277"/>
      <c r="R348" s="277"/>
    </row>
    <row r="349" spans="1:18" s="37" customFormat="1" ht="63" hidden="1" customHeight="1">
      <c r="A349" s="487"/>
      <c r="B349" s="489"/>
      <c r="C349" s="492"/>
      <c r="D349" s="434"/>
      <c r="E349" s="434"/>
      <c r="F349" s="434"/>
      <c r="G349" s="270" t="s">
        <v>425</v>
      </c>
      <c r="H349" s="266" t="s">
        <v>113</v>
      </c>
      <c r="I349" s="266">
        <v>744</v>
      </c>
      <c r="J349" s="385"/>
      <c r="K349" s="385"/>
      <c r="L349" s="386"/>
      <c r="M349" s="314">
        <v>10</v>
      </c>
      <c r="N349" s="314">
        <v>10</v>
      </c>
      <c r="O349" s="277"/>
      <c r="P349" s="277"/>
      <c r="Q349" s="277"/>
      <c r="R349" s="277"/>
    </row>
    <row r="350" spans="1:18" s="37" customFormat="1" ht="112.5" hidden="1" customHeight="1">
      <c r="A350" s="488"/>
      <c r="B350" s="490"/>
      <c r="C350" s="493"/>
      <c r="D350" s="434"/>
      <c r="E350" s="434"/>
      <c r="F350" s="434"/>
      <c r="G350" s="259" t="s">
        <v>420</v>
      </c>
      <c r="H350" s="270" t="s">
        <v>421</v>
      </c>
      <c r="I350" s="280">
        <v>642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7"/>
      <c r="P350" s="277"/>
      <c r="Q350" s="277"/>
      <c r="R350" s="277"/>
    </row>
    <row r="351" spans="1:18" s="37" customFormat="1" ht="37.5" hidden="1" customHeight="1">
      <c r="A351" s="486" t="s">
        <v>240</v>
      </c>
      <c r="B351" s="485" t="s">
        <v>29</v>
      </c>
      <c r="C351" s="491" t="s">
        <v>29</v>
      </c>
      <c r="D351" s="434" t="s">
        <v>219</v>
      </c>
      <c r="E351" s="434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49"/>
      <c r="K351" s="49"/>
      <c r="L351" s="49"/>
      <c r="M351" s="275">
        <v>10</v>
      </c>
      <c r="N351" s="275">
        <v>10</v>
      </c>
      <c r="O351" s="277"/>
      <c r="P351" s="277"/>
      <c r="Q351" s="277"/>
      <c r="R351" s="277"/>
    </row>
    <row r="352" spans="1:18" s="37" customFormat="1" ht="63" hidden="1" customHeight="1">
      <c r="A352" s="487"/>
      <c r="B352" s="489"/>
      <c r="C352" s="492"/>
      <c r="D352" s="434"/>
      <c r="E352" s="434"/>
      <c r="F352" s="434"/>
      <c r="G352" s="270" t="s">
        <v>425</v>
      </c>
      <c r="H352" s="266" t="s">
        <v>113</v>
      </c>
      <c r="I352" s="266">
        <v>744</v>
      </c>
      <c r="J352" s="266">
        <v>30</v>
      </c>
      <c r="K352" s="266">
        <v>30</v>
      </c>
      <c r="L352" s="266">
        <v>30</v>
      </c>
      <c r="M352" s="275">
        <v>10</v>
      </c>
      <c r="N352" s="275">
        <v>3</v>
      </c>
      <c r="O352" s="277"/>
      <c r="P352" s="277"/>
      <c r="Q352" s="277"/>
      <c r="R352" s="277"/>
    </row>
    <row r="353" spans="1:18" s="37" customFormat="1" ht="112.5" hidden="1" customHeight="1">
      <c r="A353" s="488"/>
      <c r="B353" s="490"/>
      <c r="C353" s="493"/>
      <c r="D353" s="434"/>
      <c r="E353" s="434"/>
      <c r="F353" s="434"/>
      <c r="G353" s="259" t="s">
        <v>420</v>
      </c>
      <c r="H353" s="270" t="s">
        <v>421</v>
      </c>
      <c r="I353" s="280">
        <v>642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7"/>
      <c r="P353" s="277"/>
      <c r="Q353" s="277"/>
      <c r="R353" s="277"/>
    </row>
    <row r="354" spans="1:18" s="37" customFormat="1" ht="37.5" hidden="1" customHeight="1">
      <c r="A354" s="486" t="s">
        <v>241</v>
      </c>
      <c r="B354" s="485" t="s">
        <v>29</v>
      </c>
      <c r="C354" s="491" t="s">
        <v>29</v>
      </c>
      <c r="D354" s="434" t="s">
        <v>220</v>
      </c>
      <c r="E354" s="434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49"/>
      <c r="K354" s="49"/>
      <c r="L354" s="49"/>
      <c r="M354" s="275">
        <v>10</v>
      </c>
      <c r="N354" s="275">
        <v>10</v>
      </c>
      <c r="O354" s="277"/>
      <c r="P354" s="277"/>
      <c r="Q354" s="277"/>
      <c r="R354" s="277"/>
    </row>
    <row r="355" spans="1:18" s="37" customFormat="1" ht="63" hidden="1" customHeight="1">
      <c r="A355" s="487"/>
      <c r="B355" s="489"/>
      <c r="C355" s="492"/>
      <c r="D355" s="434"/>
      <c r="E355" s="434"/>
      <c r="F355" s="434"/>
      <c r="G355" s="270" t="s">
        <v>425</v>
      </c>
      <c r="H355" s="266" t="s">
        <v>113</v>
      </c>
      <c r="I355" s="266">
        <v>744</v>
      </c>
      <c r="J355" s="266">
        <v>30</v>
      </c>
      <c r="K355" s="266">
        <v>30</v>
      </c>
      <c r="L355" s="266">
        <v>30</v>
      </c>
      <c r="M355" s="275">
        <v>10</v>
      </c>
      <c r="N355" s="275">
        <v>3</v>
      </c>
      <c r="O355" s="277"/>
      <c r="P355" s="277"/>
      <c r="Q355" s="277"/>
      <c r="R355" s="277"/>
    </row>
    <row r="356" spans="1:18" s="37" customFormat="1" ht="112.5" hidden="1" customHeight="1">
      <c r="A356" s="488"/>
      <c r="B356" s="490"/>
      <c r="C356" s="493"/>
      <c r="D356" s="434"/>
      <c r="E356" s="434"/>
      <c r="F356" s="434"/>
      <c r="G356" s="259" t="s">
        <v>420</v>
      </c>
      <c r="H356" s="270" t="s">
        <v>421</v>
      </c>
      <c r="I356" s="280">
        <v>642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7"/>
      <c r="P356" s="277"/>
      <c r="Q356" s="277"/>
      <c r="R356" s="277"/>
    </row>
    <row r="357" spans="1:18" s="37" customFormat="1" ht="37.5" hidden="1" customHeight="1">
      <c r="A357" s="486" t="s">
        <v>242</v>
      </c>
      <c r="B357" s="485" t="s">
        <v>29</v>
      </c>
      <c r="C357" s="491" t="s">
        <v>29</v>
      </c>
      <c r="D357" s="434" t="s">
        <v>221</v>
      </c>
      <c r="E357" s="434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49"/>
      <c r="K357" s="49"/>
      <c r="L357" s="49"/>
      <c r="M357" s="275">
        <v>10</v>
      </c>
      <c r="N357" s="275">
        <v>10</v>
      </c>
      <c r="O357" s="277"/>
      <c r="P357" s="277"/>
      <c r="Q357" s="277"/>
      <c r="R357" s="277"/>
    </row>
    <row r="358" spans="1:18" s="37" customFormat="1" ht="63" hidden="1" customHeight="1">
      <c r="A358" s="487"/>
      <c r="B358" s="489"/>
      <c r="C358" s="492"/>
      <c r="D358" s="434"/>
      <c r="E358" s="434"/>
      <c r="F358" s="434"/>
      <c r="G358" s="270" t="s">
        <v>425</v>
      </c>
      <c r="H358" s="266" t="s">
        <v>113</v>
      </c>
      <c r="I358" s="266">
        <v>744</v>
      </c>
      <c r="J358" s="266">
        <v>30</v>
      </c>
      <c r="K358" s="266">
        <v>30</v>
      </c>
      <c r="L358" s="266">
        <v>30</v>
      </c>
      <c r="M358" s="275">
        <v>10</v>
      </c>
      <c r="N358" s="275">
        <v>3</v>
      </c>
      <c r="O358" s="277"/>
      <c r="P358" s="277"/>
      <c r="Q358" s="277"/>
      <c r="R358" s="277"/>
    </row>
    <row r="359" spans="1:18" s="37" customFormat="1" ht="112.5" hidden="1" customHeight="1">
      <c r="A359" s="488"/>
      <c r="B359" s="490"/>
      <c r="C359" s="493"/>
      <c r="D359" s="434"/>
      <c r="E359" s="434"/>
      <c r="F359" s="434"/>
      <c r="G359" s="259" t="s">
        <v>420</v>
      </c>
      <c r="H359" s="270" t="s">
        <v>421</v>
      </c>
      <c r="I359" s="280">
        <v>642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7"/>
      <c r="P359" s="277"/>
      <c r="Q359" s="277"/>
      <c r="R359" s="277"/>
    </row>
    <row r="360" spans="1:18" s="37" customFormat="1" ht="37.5" hidden="1" customHeight="1">
      <c r="A360" s="486" t="s">
        <v>243</v>
      </c>
      <c r="B360" s="485" t="s">
        <v>29</v>
      </c>
      <c r="C360" s="491" t="s">
        <v>29</v>
      </c>
      <c r="D360" s="434" t="s">
        <v>427</v>
      </c>
      <c r="E360" s="434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49"/>
      <c r="K360" s="49"/>
      <c r="L360" s="49"/>
      <c r="M360" s="275">
        <v>10</v>
      </c>
      <c r="N360" s="275">
        <v>10</v>
      </c>
      <c r="O360" s="277"/>
      <c r="P360" s="277"/>
      <c r="Q360" s="277"/>
      <c r="R360" s="277"/>
    </row>
    <row r="361" spans="1:18" s="37" customFormat="1" ht="63" hidden="1" customHeight="1">
      <c r="A361" s="487"/>
      <c r="B361" s="489"/>
      <c r="C361" s="492"/>
      <c r="D361" s="434"/>
      <c r="E361" s="434"/>
      <c r="F361" s="434"/>
      <c r="G361" s="270" t="s">
        <v>425</v>
      </c>
      <c r="H361" s="266" t="s">
        <v>113</v>
      </c>
      <c r="I361" s="266">
        <v>744</v>
      </c>
      <c r="J361" s="266">
        <v>30</v>
      </c>
      <c r="K361" s="266">
        <v>30</v>
      </c>
      <c r="L361" s="266">
        <v>30</v>
      </c>
      <c r="M361" s="275">
        <v>10</v>
      </c>
      <c r="N361" s="275">
        <v>3</v>
      </c>
      <c r="O361" s="277"/>
      <c r="P361" s="277"/>
      <c r="Q361" s="277"/>
      <c r="R361" s="277"/>
    </row>
    <row r="362" spans="1:18" s="37" customFormat="1" ht="112.5" hidden="1" customHeight="1">
      <c r="A362" s="488"/>
      <c r="B362" s="490"/>
      <c r="C362" s="493"/>
      <c r="D362" s="434"/>
      <c r="E362" s="434"/>
      <c r="F362" s="434"/>
      <c r="G362" s="259" t="s">
        <v>420</v>
      </c>
      <c r="H362" s="270" t="s">
        <v>421</v>
      </c>
      <c r="I362" s="280">
        <v>642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7"/>
      <c r="P362" s="277"/>
      <c r="Q362" s="277"/>
      <c r="R362" s="277"/>
    </row>
    <row r="363" spans="1:18" s="37" customFormat="1" hidden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 hidden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 hidden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 hidden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t="108" hidden="1" customHeight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94"/>
    </row>
    <row r="368" spans="1:18" s="37" customFormat="1" ht="108" hidden="1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376" t="s">
        <v>165</v>
      </c>
      <c r="Q368" s="385" t="s">
        <v>166</v>
      </c>
      <c r="R368" s="94"/>
    </row>
    <row r="369" spans="1:18" s="37" customFormat="1" ht="75" hidden="1" customHeight="1">
      <c r="A369" s="421"/>
      <c r="B369" s="133" t="s">
        <v>17</v>
      </c>
      <c r="C369" s="133" t="s">
        <v>18</v>
      </c>
      <c r="D369" s="133" t="s">
        <v>213</v>
      </c>
      <c r="E369" s="133" t="s">
        <v>20</v>
      </c>
      <c r="F369" s="133" t="s">
        <v>21</v>
      </c>
      <c r="G369" s="421"/>
      <c r="H369" s="133" t="s">
        <v>28</v>
      </c>
      <c r="I369" s="133" t="s">
        <v>23</v>
      </c>
      <c r="J369" s="385"/>
      <c r="K369" s="385"/>
      <c r="L369" s="386"/>
      <c r="M369" s="385"/>
      <c r="N369" s="385"/>
      <c r="O369" s="386"/>
      <c r="P369" s="378"/>
      <c r="Q369" s="385"/>
      <c r="R369" s="134"/>
    </row>
    <row r="370" spans="1:18" s="37" customFormat="1" hidden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238</v>
      </c>
      <c r="B371" s="1" t="s">
        <v>29</v>
      </c>
      <c r="C371" s="1" t="s">
        <v>29</v>
      </c>
      <c r="D371" s="1" t="s">
        <v>214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13"/>
      <c r="K371" s="13"/>
      <c r="L371" s="13"/>
      <c r="M371" s="13"/>
      <c r="N371" s="13"/>
      <c r="O371" s="13"/>
      <c r="P371" s="12">
        <v>10</v>
      </c>
      <c r="Q371" s="40">
        <f>J371*0.1</f>
        <v>0</v>
      </c>
      <c r="R371" s="134"/>
    </row>
    <row r="372" spans="1:18" s="37" customFormat="1" ht="56.25" hidden="1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13"/>
      <c r="K372" s="13"/>
      <c r="L372" s="13"/>
      <c r="M372" s="13"/>
      <c r="N372" s="13"/>
      <c r="O372" s="13"/>
      <c r="P372" s="12">
        <v>10</v>
      </c>
      <c r="Q372" s="40">
        <f t="shared" ref="Q372:Q378" si="7">J372*0.1</f>
        <v>0</v>
      </c>
      <c r="R372" s="94"/>
    </row>
    <row r="373" spans="1:18" s="37" customFormat="1" ht="56.25" hidden="1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/>
      <c r="K373" s="45"/>
      <c r="L373" s="45"/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7"/>
        <v>0</v>
      </c>
      <c r="R373" s="94"/>
    </row>
    <row r="374" spans="1:18" s="37" customFormat="1" ht="56.25" hidden="1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/>
      <c r="K374" s="45">
        <f>J374</f>
        <v>0</v>
      </c>
      <c r="L374" s="45">
        <f>J374</f>
        <v>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7"/>
        <v>0</v>
      </c>
      <c r="R374" s="94"/>
    </row>
    <row r="375" spans="1:18" s="37" customFormat="1" ht="56.25" hidden="1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7"/>
        <v>0</v>
      </c>
      <c r="R375" s="94"/>
    </row>
    <row r="376" spans="1:18" s="37" customFormat="1" ht="56.25" hidden="1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7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7"/>
        <v>0</v>
      </c>
      <c r="R377" s="94"/>
    </row>
    <row r="378" spans="1:18" s="37" customFormat="1" hidden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48"/>
      <c r="N378" s="1"/>
      <c r="O378" s="1"/>
      <c r="P378" s="12">
        <v>10</v>
      </c>
      <c r="Q378" s="40">
        <f t="shared" si="7"/>
        <v>0</v>
      </c>
    </row>
    <row r="379" spans="1:18" hidden="1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 hidden="1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6"/>
    </row>
    <row r="381" spans="1:18" hidden="1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6"/>
      <c r="M381" s="6"/>
      <c r="N381" s="6"/>
      <c r="O381" s="6"/>
      <c r="P381" s="6"/>
    </row>
    <row r="382" spans="1:18" hidden="1">
      <c r="A382" s="10" t="s">
        <v>37</v>
      </c>
      <c r="B382" s="10" t="s">
        <v>38</v>
      </c>
      <c r="C382" s="10" t="s">
        <v>39</v>
      </c>
      <c r="D382" s="10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6"/>
      <c r="M382" s="6"/>
      <c r="N382" s="6"/>
      <c r="O382" s="6"/>
      <c r="P382" s="6"/>
    </row>
    <row r="383" spans="1:18" hidden="1">
      <c r="A383" s="10">
        <v>1</v>
      </c>
      <c r="B383" s="10">
        <v>2</v>
      </c>
      <c r="C383" s="10">
        <v>3</v>
      </c>
      <c r="D383" s="10">
        <v>4</v>
      </c>
      <c r="E383" s="385">
        <v>5</v>
      </c>
      <c r="F383" s="393"/>
      <c r="G383" s="393"/>
      <c r="H383" s="393"/>
      <c r="I383" s="393"/>
      <c r="J383" s="393"/>
      <c r="K383" s="393"/>
      <c r="L383" s="6"/>
      <c r="M383" s="6"/>
      <c r="N383" s="6"/>
      <c r="O383" s="6"/>
      <c r="P383" s="6"/>
    </row>
    <row r="384" spans="1:18" hidden="1">
      <c r="A384" s="10" t="s">
        <v>21</v>
      </c>
      <c r="B384" s="10" t="s">
        <v>21</v>
      </c>
      <c r="C384" s="10" t="s">
        <v>21</v>
      </c>
      <c r="D384" s="10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6"/>
      <c r="M384" s="6"/>
      <c r="N384" s="6"/>
      <c r="O384" s="6"/>
      <c r="P384" s="6"/>
    </row>
    <row r="385" spans="1:17" hidden="1">
      <c r="A385" s="411" t="s">
        <v>41</v>
      </c>
      <c r="B385" s="411"/>
      <c r="C385" s="411"/>
      <c r="D385" s="411"/>
      <c r="E385" s="411"/>
      <c r="F385" s="41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 hidden="1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16"/>
      <c r="M386" s="16"/>
      <c r="N386" s="16"/>
      <c r="O386" s="16"/>
      <c r="P386" s="6"/>
    </row>
    <row r="387" spans="1:17" ht="153.75" hidden="1" customHeight="1">
      <c r="A387" s="442" t="s">
        <v>412</v>
      </c>
      <c r="B387" s="442"/>
      <c r="C387" s="442"/>
      <c r="D387" s="442"/>
      <c r="E387" s="442"/>
      <c r="F387" s="442"/>
      <c r="G387" s="442"/>
      <c r="H387" s="442"/>
      <c r="I387" s="442"/>
      <c r="J387" s="442"/>
      <c r="K387" s="442"/>
      <c r="L387" s="16"/>
      <c r="M387" s="16"/>
      <c r="N387" s="16"/>
      <c r="O387" s="16"/>
      <c r="P387" s="6"/>
    </row>
    <row r="388" spans="1:17" ht="16.5" hidden="1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16"/>
      <c r="M388" s="16"/>
      <c r="N388" s="16"/>
      <c r="O388" s="16"/>
      <c r="P388" s="6"/>
    </row>
    <row r="389" spans="1:17" hidden="1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6"/>
      <c r="K389" s="6"/>
      <c r="L389" s="6"/>
      <c r="M389" s="6"/>
      <c r="N389" s="6"/>
      <c r="O389" s="6"/>
      <c r="P389" s="6"/>
    </row>
    <row r="390" spans="1:17" ht="24.75" hidden="1" customHeight="1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6"/>
      <c r="N390" s="6"/>
      <c r="O390" s="6"/>
      <c r="P390" s="6"/>
    </row>
    <row r="391" spans="1:17" ht="21" hidden="1" customHeight="1">
      <c r="A391" s="385">
        <v>1</v>
      </c>
      <c r="B391" s="385"/>
      <c r="C391" s="385"/>
      <c r="D391" s="385"/>
      <c r="E391" s="383">
        <v>2</v>
      </c>
      <c r="F391" s="388"/>
      <c r="G391" s="384"/>
      <c r="H391" s="389">
        <v>3</v>
      </c>
      <c r="I391" s="389"/>
      <c r="J391" s="389"/>
      <c r="K391" s="389"/>
      <c r="L391" s="389"/>
    </row>
    <row r="392" spans="1:17" ht="56.25" hidden="1" customHeight="1">
      <c r="A392" s="390" t="s">
        <v>283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17" ht="56.25" hidden="1" customHeight="1">
      <c r="A393" s="390" t="s">
        <v>283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17" ht="56.25" hidden="1" customHeight="1">
      <c r="A394" s="390" t="s">
        <v>284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17" ht="54" hidden="1" customHeight="1">
      <c r="A395" s="390" t="s">
        <v>299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17" s="37" customFormat="1">
      <c r="A396" s="424" t="s">
        <v>406</v>
      </c>
      <c r="B396" s="425"/>
      <c r="C396" s="425"/>
      <c r="D396" s="425"/>
      <c r="E396" s="425"/>
      <c r="F396" s="425"/>
      <c r="G396" s="425"/>
      <c r="H396" s="425"/>
      <c r="I396" s="425"/>
      <c r="J396" s="425"/>
      <c r="K396" s="425"/>
      <c r="L396" s="425"/>
      <c r="M396" s="425"/>
      <c r="N396" s="425"/>
      <c r="O396" s="425"/>
      <c r="P396" s="169"/>
      <c r="Q396" s="114"/>
    </row>
    <row r="397" spans="1:17" s="37" customFormat="1">
      <c r="A397" s="209"/>
      <c r="B397" s="171"/>
      <c r="C397" s="171"/>
      <c r="D397" s="171"/>
      <c r="E397" s="171"/>
      <c r="F397" s="171"/>
      <c r="G397" s="171"/>
      <c r="H397" s="171"/>
      <c r="I397" s="171"/>
      <c r="J397" s="171"/>
      <c r="K397" s="171"/>
      <c r="L397" s="171"/>
      <c r="M397" s="171"/>
      <c r="N397" s="171"/>
      <c r="O397" s="171"/>
      <c r="P397" s="169"/>
      <c r="Q397" s="114"/>
    </row>
    <row r="398" spans="1:17" ht="32.25" customHeight="1">
      <c r="A398" s="424" t="s">
        <v>259</v>
      </c>
      <c r="B398" s="424"/>
      <c r="C398" s="424"/>
      <c r="D398" s="424"/>
      <c r="E398" s="424"/>
      <c r="F398" s="424"/>
      <c r="G398" s="424"/>
      <c r="H398" s="424"/>
      <c r="I398" s="424"/>
      <c r="J398" s="424"/>
      <c r="K398" s="424"/>
      <c r="L398" s="424"/>
      <c r="M398" s="409" t="s">
        <v>179</v>
      </c>
      <c r="N398" s="389" t="s">
        <v>21</v>
      </c>
      <c r="O398" s="168"/>
      <c r="P398" s="168"/>
    </row>
    <row r="399" spans="1:17">
      <c r="A399" s="411" t="s">
        <v>260</v>
      </c>
      <c r="B399" s="411"/>
      <c r="C399" s="411"/>
      <c r="D399" s="411"/>
      <c r="E399" s="411"/>
      <c r="F399" s="411"/>
      <c r="G399" s="411"/>
      <c r="H399" s="411"/>
      <c r="I399" s="411"/>
      <c r="J399" s="411"/>
      <c r="K399" s="411"/>
      <c r="L399" s="411"/>
      <c r="M399" s="410"/>
      <c r="N399" s="389"/>
      <c r="O399" s="168"/>
      <c r="P399" s="168"/>
    </row>
    <row r="400" spans="1:17" ht="20.25" customHeight="1">
      <c r="A400" s="168" t="s">
        <v>261</v>
      </c>
      <c r="B400" s="168"/>
      <c r="C400" s="168"/>
      <c r="D400" s="168"/>
      <c r="E400" s="168"/>
      <c r="F400" s="168"/>
      <c r="G400" s="168"/>
      <c r="H400" s="168"/>
      <c r="I400" s="168"/>
      <c r="J400" s="168"/>
      <c r="K400" s="168"/>
      <c r="L400" s="168"/>
      <c r="M400" s="410"/>
      <c r="N400" s="389"/>
      <c r="O400" s="168"/>
      <c r="P400" s="168"/>
    </row>
    <row r="401" spans="1:31">
      <c r="A401" s="411" t="s">
        <v>257</v>
      </c>
      <c r="B401" s="411"/>
      <c r="C401" s="411"/>
      <c r="D401" s="411"/>
      <c r="E401" s="411"/>
      <c r="F401" s="411"/>
      <c r="G401" s="411"/>
      <c r="H401" s="411"/>
      <c r="I401" s="411"/>
      <c r="J401" s="411"/>
      <c r="K401" s="411"/>
      <c r="L401" s="411"/>
      <c r="M401" s="168"/>
      <c r="N401" s="169"/>
      <c r="O401" s="168"/>
      <c r="P401" s="168"/>
    </row>
    <row r="402" spans="1:31">
      <c r="A402" s="423" t="s">
        <v>258</v>
      </c>
      <c r="B402" s="423"/>
      <c r="C402" s="423"/>
      <c r="D402" s="423"/>
      <c r="E402" s="423"/>
      <c r="F402" s="423"/>
      <c r="G402" s="423"/>
      <c r="H402" s="423"/>
      <c r="I402" s="423"/>
      <c r="J402" s="423"/>
      <c r="K402" s="168"/>
      <c r="L402" s="168"/>
      <c r="M402" s="168"/>
      <c r="N402" s="169"/>
      <c r="O402" s="168"/>
      <c r="P402" s="168"/>
    </row>
    <row r="403" spans="1:31" s="37" customFormat="1" ht="96" customHeight="1">
      <c r="A403" s="387" t="s">
        <v>252</v>
      </c>
      <c r="B403" s="387" t="s">
        <v>246</v>
      </c>
      <c r="C403" s="387"/>
      <c r="D403" s="387"/>
      <c r="E403" s="387" t="s">
        <v>247</v>
      </c>
      <c r="F403" s="387"/>
      <c r="G403" s="387" t="s">
        <v>248</v>
      </c>
      <c r="H403" s="387"/>
      <c r="I403" s="387"/>
      <c r="J403" s="387" t="s">
        <v>249</v>
      </c>
      <c r="K403" s="387"/>
      <c r="L403" s="387"/>
      <c r="M403" s="387" t="s">
        <v>253</v>
      </c>
      <c r="N403" s="387"/>
      <c r="O403" s="169"/>
      <c r="P403" s="114"/>
    </row>
    <row r="404" spans="1:31" s="37" customFormat="1" ht="87.75" customHeight="1">
      <c r="A404" s="387"/>
      <c r="B404" s="447" t="s">
        <v>255</v>
      </c>
      <c r="C404" s="447" t="s">
        <v>255</v>
      </c>
      <c r="D404" s="447" t="s">
        <v>255</v>
      </c>
      <c r="E404" s="447" t="s">
        <v>255</v>
      </c>
      <c r="F404" s="447" t="s">
        <v>255</v>
      </c>
      <c r="G404" s="387" t="s">
        <v>254</v>
      </c>
      <c r="H404" s="387" t="s">
        <v>250</v>
      </c>
      <c r="I404" s="387"/>
      <c r="J404" s="385" t="s">
        <v>443</v>
      </c>
      <c r="K404" s="385" t="s">
        <v>444</v>
      </c>
      <c r="L404" s="385" t="s">
        <v>445</v>
      </c>
      <c r="M404" s="387" t="s">
        <v>165</v>
      </c>
      <c r="N404" s="387" t="s">
        <v>166</v>
      </c>
      <c r="O404" s="169"/>
      <c r="P404" s="114"/>
    </row>
    <row r="405" spans="1:31" s="37" customFormat="1" ht="58.5" customHeight="1">
      <c r="A405" s="387"/>
      <c r="B405" s="448"/>
      <c r="C405" s="448"/>
      <c r="D405" s="448"/>
      <c r="E405" s="448"/>
      <c r="F405" s="448"/>
      <c r="G405" s="387"/>
      <c r="H405" s="174" t="s">
        <v>22</v>
      </c>
      <c r="I405" s="179" t="s">
        <v>256</v>
      </c>
      <c r="J405" s="385"/>
      <c r="K405" s="385"/>
      <c r="L405" s="386"/>
      <c r="M405" s="387"/>
      <c r="N405" s="387"/>
      <c r="O405" s="169"/>
      <c r="P405" s="114"/>
    </row>
    <row r="406" spans="1:31" s="37" customFormat="1">
      <c r="A406" s="174">
        <v>1</v>
      </c>
      <c r="B406" s="174">
        <v>2</v>
      </c>
      <c r="C406" s="174">
        <v>3</v>
      </c>
      <c r="D406" s="174">
        <v>4</v>
      </c>
      <c r="E406" s="174">
        <v>5</v>
      </c>
      <c r="F406" s="174">
        <v>6</v>
      </c>
      <c r="G406" s="174">
        <v>7</v>
      </c>
      <c r="H406" s="174">
        <v>8</v>
      </c>
      <c r="I406" s="174">
        <v>9</v>
      </c>
      <c r="J406" s="181">
        <v>10</v>
      </c>
      <c r="K406" s="174">
        <v>11</v>
      </c>
      <c r="L406" s="174">
        <v>12</v>
      </c>
      <c r="M406" s="174">
        <v>13</v>
      </c>
      <c r="N406" s="174">
        <v>14</v>
      </c>
      <c r="O406" s="169"/>
      <c r="P406" s="114"/>
    </row>
    <row r="407" spans="1:31" s="37" customFormat="1">
      <c r="A407" s="387" t="s">
        <v>21</v>
      </c>
      <c r="B407" s="387" t="s">
        <v>21</v>
      </c>
      <c r="C407" s="387" t="s">
        <v>21</v>
      </c>
      <c r="D407" s="387" t="s">
        <v>21</v>
      </c>
      <c r="E407" s="387" t="s">
        <v>21</v>
      </c>
      <c r="F407" s="387" t="s">
        <v>21</v>
      </c>
      <c r="G407" s="174" t="s">
        <v>21</v>
      </c>
      <c r="H407" s="174" t="s">
        <v>21</v>
      </c>
      <c r="I407" s="174" t="s">
        <v>21</v>
      </c>
      <c r="J407" s="174" t="s">
        <v>21</v>
      </c>
      <c r="K407" s="174" t="s">
        <v>21</v>
      </c>
      <c r="L407" s="174" t="s">
        <v>21</v>
      </c>
      <c r="M407" s="174" t="s">
        <v>21</v>
      </c>
      <c r="N407" s="174" t="s">
        <v>21</v>
      </c>
      <c r="O407" s="169"/>
      <c r="P407" s="114"/>
    </row>
    <row r="408" spans="1:31" s="37" customFormat="1">
      <c r="A408" s="387"/>
      <c r="B408" s="387"/>
      <c r="C408" s="387"/>
      <c r="D408" s="387"/>
      <c r="E408" s="387"/>
      <c r="F408" s="387"/>
      <c r="G408" s="174" t="s">
        <v>21</v>
      </c>
      <c r="H408" s="174" t="s">
        <v>21</v>
      </c>
      <c r="I408" s="174" t="s">
        <v>21</v>
      </c>
      <c r="J408" s="174" t="s">
        <v>21</v>
      </c>
      <c r="K408" s="174" t="s">
        <v>21</v>
      </c>
      <c r="L408" s="174" t="s">
        <v>21</v>
      </c>
      <c r="M408" s="174" t="s">
        <v>21</v>
      </c>
      <c r="N408" s="174" t="s">
        <v>21</v>
      </c>
      <c r="O408" s="169"/>
      <c r="P408" s="114"/>
    </row>
    <row r="409" spans="1:31" s="37" customFormat="1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69"/>
      <c r="P409" s="114"/>
    </row>
    <row r="410" spans="1:31" s="37" customFormat="1">
      <c r="A410" s="423" t="s">
        <v>263</v>
      </c>
      <c r="B410" s="423"/>
      <c r="C410" s="423"/>
      <c r="D410" s="423"/>
      <c r="E410" s="423"/>
      <c r="F410" s="423"/>
      <c r="G410" s="423"/>
      <c r="H410" s="423"/>
      <c r="I410" s="423"/>
      <c r="J410" s="423"/>
      <c r="K410" s="119"/>
      <c r="L410" s="119"/>
      <c r="M410" s="120"/>
      <c r="N410" s="120"/>
      <c r="O410" s="120"/>
      <c r="P410" s="169"/>
      <c r="Q410" s="114"/>
    </row>
    <row r="411" spans="1:31" s="37" customFormat="1" ht="95.25" customHeight="1">
      <c r="A411" s="397" t="s">
        <v>252</v>
      </c>
      <c r="B411" s="387" t="s">
        <v>246</v>
      </c>
      <c r="C411" s="387"/>
      <c r="D411" s="387"/>
      <c r="E411" s="387" t="s">
        <v>247</v>
      </c>
      <c r="F411" s="387"/>
      <c r="G411" s="387" t="s">
        <v>251</v>
      </c>
      <c r="H411" s="387"/>
      <c r="I411" s="387"/>
      <c r="J411" s="405" t="s">
        <v>429</v>
      </c>
      <c r="K411" s="406"/>
      <c r="L411" s="407"/>
      <c r="M411" s="398" t="s">
        <v>262</v>
      </c>
      <c r="N411" s="399"/>
      <c r="O411" s="400"/>
      <c r="P411" s="387" t="s">
        <v>430</v>
      </c>
      <c r="Q411" s="387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385" t="s">
        <v>443</v>
      </c>
      <c r="K412" s="385" t="s">
        <v>444</v>
      </c>
      <c r="L412" s="385" t="s">
        <v>445</v>
      </c>
      <c r="M412" s="385" t="s">
        <v>443</v>
      </c>
      <c r="N412" s="385" t="s">
        <v>444</v>
      </c>
      <c r="O412" s="385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177" t="s">
        <v>256</v>
      </c>
      <c r="J413" s="385"/>
      <c r="K413" s="385"/>
      <c r="L413" s="386"/>
      <c r="M413" s="385"/>
      <c r="N413" s="385"/>
      <c r="O413" s="386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178">
        <v>1</v>
      </c>
      <c r="B414" s="178">
        <v>2</v>
      </c>
      <c r="C414" s="178">
        <v>3</v>
      </c>
      <c r="D414" s="182">
        <v>4</v>
      </c>
      <c r="E414" s="178">
        <v>5</v>
      </c>
      <c r="F414" s="178">
        <v>6</v>
      </c>
      <c r="G414" s="183">
        <v>7</v>
      </c>
      <c r="H414" s="178">
        <v>8</v>
      </c>
      <c r="I414" s="178">
        <v>9</v>
      </c>
      <c r="J414" s="183">
        <v>10</v>
      </c>
      <c r="K414" s="178">
        <v>11</v>
      </c>
      <c r="L414" s="178">
        <v>12</v>
      </c>
      <c r="M414" s="183">
        <v>13</v>
      </c>
      <c r="N414" s="178">
        <v>14</v>
      </c>
      <c r="O414" s="178">
        <v>15</v>
      </c>
      <c r="P414" s="178">
        <v>16</v>
      </c>
      <c r="Q414" s="178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178" t="s">
        <v>21</v>
      </c>
      <c r="H415" s="178" t="s">
        <v>21</v>
      </c>
      <c r="I415" s="178" t="s">
        <v>21</v>
      </c>
      <c r="J415" s="174" t="s">
        <v>21</v>
      </c>
      <c r="K415" s="178" t="s">
        <v>21</v>
      </c>
      <c r="L415" s="178" t="s">
        <v>21</v>
      </c>
      <c r="M415" s="178" t="s">
        <v>21</v>
      </c>
      <c r="N415" s="178" t="s">
        <v>21</v>
      </c>
      <c r="O415" s="178" t="s">
        <v>21</v>
      </c>
      <c r="P415" s="178" t="s">
        <v>21</v>
      </c>
      <c r="Q415" s="178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178" t="s">
        <v>21</v>
      </c>
      <c r="H416" s="178" t="s">
        <v>21</v>
      </c>
      <c r="I416" s="178" t="s">
        <v>21</v>
      </c>
      <c r="J416" s="174" t="s">
        <v>21</v>
      </c>
      <c r="K416" s="178" t="s">
        <v>21</v>
      </c>
      <c r="L416" s="178" t="s">
        <v>21</v>
      </c>
      <c r="M416" s="178" t="s">
        <v>21</v>
      </c>
      <c r="N416" s="178" t="s">
        <v>21</v>
      </c>
      <c r="O416" s="178" t="s">
        <v>21</v>
      </c>
      <c r="P416" s="178" t="s">
        <v>21</v>
      </c>
      <c r="Q416" s="178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180"/>
      <c r="B417" s="180"/>
      <c r="C417" s="180"/>
      <c r="D417" s="81"/>
      <c r="E417" s="180"/>
      <c r="F417" s="180"/>
      <c r="G417" s="82"/>
      <c r="H417" s="180"/>
      <c r="I417" s="180"/>
      <c r="J417" s="184"/>
      <c r="K417" s="180"/>
      <c r="L417" s="180"/>
      <c r="M417" s="180"/>
      <c r="N417" s="180"/>
      <c r="O417" s="180"/>
      <c r="P417" s="180"/>
      <c r="Q417" s="180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>
      <c r="A418" s="25"/>
      <c r="B418" s="25"/>
      <c r="C418" s="9"/>
      <c r="D418" s="9"/>
      <c r="E418" s="9"/>
      <c r="F418" s="9"/>
      <c r="G418" s="9"/>
      <c r="H418" s="9"/>
      <c r="I418" s="9"/>
      <c r="J418" s="6"/>
      <c r="K418" s="6"/>
      <c r="L418" s="6"/>
      <c r="M418" s="6"/>
      <c r="N418" s="6"/>
      <c r="O418" s="6"/>
      <c r="P418" s="6"/>
    </row>
    <row r="419" spans="1:31">
      <c r="A419" s="424" t="s">
        <v>69</v>
      </c>
      <c r="B419" s="425"/>
      <c r="C419" s="425"/>
      <c r="D419" s="425"/>
      <c r="E419" s="425"/>
      <c r="F419" s="425"/>
      <c r="G419" s="425"/>
      <c r="H419" s="425"/>
      <c r="I419" s="425"/>
      <c r="J419" s="425"/>
      <c r="K419" s="425"/>
      <c r="L419" s="425"/>
      <c r="M419" s="425"/>
      <c r="N419" s="425"/>
      <c r="O419" s="425"/>
      <c r="P419" s="6"/>
    </row>
    <row r="420" spans="1:3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6"/>
    </row>
    <row r="421" spans="1:3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>
      <c r="A425" s="422" t="s">
        <v>75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6"/>
      <c r="N427" s="6"/>
      <c r="O427" s="6"/>
      <c r="P427" s="6"/>
    </row>
    <row r="428" spans="1:31">
      <c r="A428" s="415" t="s">
        <v>78</v>
      </c>
      <c r="B428" s="415"/>
      <c r="C428" s="415"/>
      <c r="D428" s="415"/>
      <c r="E428" s="415"/>
      <c r="F428" s="415"/>
      <c r="G428" s="415"/>
      <c r="H428" s="415"/>
      <c r="I428" s="415"/>
      <c r="J428" s="509"/>
      <c r="K428" s="509"/>
      <c r="L428" s="509"/>
      <c r="M428" s="415"/>
      <c r="N428" s="415"/>
      <c r="O428" s="415"/>
      <c r="P428" s="6"/>
    </row>
    <row r="429" spans="1:31" ht="60.75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</row>
    <row r="430" spans="1:31" ht="60.75" customHeight="1">
      <c r="A430" s="415" t="s">
        <v>122</v>
      </c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6"/>
    </row>
    <row r="432" spans="1:31">
      <c r="A432" s="10" t="s">
        <v>80</v>
      </c>
      <c r="B432" s="385" t="s">
        <v>81</v>
      </c>
      <c r="C432" s="393"/>
      <c r="D432" s="393"/>
      <c r="E432" s="386" t="s">
        <v>82</v>
      </c>
      <c r="F432" s="393"/>
      <c r="G432" s="393"/>
      <c r="H432" s="393"/>
      <c r="I432" s="393"/>
      <c r="J432" s="393"/>
      <c r="K432" s="393"/>
      <c r="L432" s="393"/>
      <c r="M432" s="6"/>
      <c r="N432" s="6"/>
      <c r="O432" s="6"/>
      <c r="P432" s="6"/>
    </row>
    <row r="433" spans="1:16">
      <c r="A433" s="10">
        <v>1</v>
      </c>
      <c r="B433" s="385">
        <v>2</v>
      </c>
      <c r="C433" s="393"/>
      <c r="D433" s="393"/>
      <c r="E433" s="389">
        <v>3</v>
      </c>
      <c r="F433" s="389"/>
      <c r="G433" s="389"/>
      <c r="H433" s="389"/>
      <c r="I433" s="389"/>
      <c r="J433" s="389"/>
      <c r="K433" s="393"/>
      <c r="L433" s="393"/>
      <c r="M433" s="6"/>
      <c r="N433" s="6"/>
      <c r="O433" s="6"/>
      <c r="P433" s="6"/>
    </row>
    <row r="434" spans="1:16" ht="40.5" customHeight="1">
      <c r="A434" s="10" t="s">
        <v>83</v>
      </c>
      <c r="B434" s="385" t="s">
        <v>228</v>
      </c>
      <c r="C434" s="393"/>
      <c r="D434" s="393"/>
      <c r="E434" s="389" t="s">
        <v>84</v>
      </c>
      <c r="F434" s="389"/>
      <c r="G434" s="389"/>
      <c r="H434" s="389"/>
      <c r="I434" s="389"/>
      <c r="J434" s="389"/>
      <c r="K434" s="389"/>
      <c r="L434" s="389"/>
      <c r="M434" s="6"/>
      <c r="N434" s="6"/>
      <c r="O434" s="6"/>
      <c r="P434" s="6"/>
    </row>
    <row r="435" spans="1:16" ht="42.75" customHeight="1">
      <c r="A435" s="10" t="s">
        <v>85</v>
      </c>
      <c r="B435" s="385" t="s">
        <v>86</v>
      </c>
      <c r="C435" s="386"/>
      <c r="D435" s="386"/>
      <c r="E435" s="389" t="s">
        <v>84</v>
      </c>
      <c r="F435" s="389"/>
      <c r="G435" s="389"/>
      <c r="H435" s="389"/>
      <c r="I435" s="389"/>
      <c r="J435" s="389"/>
      <c r="K435" s="389"/>
      <c r="L435" s="389"/>
      <c r="M435" s="6"/>
      <c r="N435" s="6"/>
      <c r="O435" s="6"/>
      <c r="P435" s="6"/>
    </row>
    <row r="436" spans="1:16" ht="42" customHeight="1">
      <c r="A436" s="10" t="s">
        <v>87</v>
      </c>
      <c r="B436" s="385" t="s">
        <v>199</v>
      </c>
      <c r="C436" s="393"/>
      <c r="D436" s="393"/>
      <c r="E436" s="389" t="s">
        <v>84</v>
      </c>
      <c r="F436" s="389"/>
      <c r="G436" s="389"/>
      <c r="H436" s="389"/>
      <c r="I436" s="389"/>
      <c r="J436" s="440"/>
      <c r="K436" s="440"/>
      <c r="L436" s="440"/>
      <c r="M436" s="91"/>
      <c r="N436" s="91"/>
      <c r="O436" s="91"/>
      <c r="P436" s="6"/>
    </row>
    <row r="437" spans="1:16">
      <c r="A437" s="411" t="s">
        <v>88</v>
      </c>
      <c r="B437" s="411"/>
      <c r="C437" s="411"/>
      <c r="D437" s="411"/>
      <c r="E437" s="411"/>
      <c r="F437" s="411"/>
      <c r="G437" s="411"/>
      <c r="H437" s="411"/>
      <c r="I437" s="411"/>
      <c r="J437" s="426"/>
      <c r="K437" s="426"/>
      <c r="L437" s="426"/>
      <c r="M437" s="426"/>
      <c r="N437" s="411"/>
      <c r="O437" s="411"/>
      <c r="P437" s="6"/>
    </row>
    <row r="438" spans="1:16">
      <c r="A438" s="411" t="s">
        <v>313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6"/>
    </row>
    <row r="440" spans="1:16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21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 ht="62.2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6"/>
    </row>
    <row r="443" spans="1:16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8" t="s">
        <v>304</v>
      </c>
      <c r="B446" s="6"/>
      <c r="C446" s="6"/>
      <c r="D446" s="6"/>
      <c r="E446" s="6"/>
      <c r="F446" s="6"/>
      <c r="G446" s="6"/>
      <c r="H446" s="6"/>
      <c r="I446" s="6"/>
      <c r="J446" s="6"/>
      <c r="K446" s="268" t="s">
        <v>428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71" spans="1:1">
      <c r="A471" s="3" t="s">
        <v>304</v>
      </c>
    </row>
    <row r="537" spans="10:12">
      <c r="J537" s="385" t="s">
        <v>324</v>
      </c>
      <c r="K537" s="385" t="s">
        <v>325</v>
      </c>
      <c r="L537" s="385" t="s">
        <v>326</v>
      </c>
    </row>
    <row r="538" spans="10:12">
      <c r="J538" s="385"/>
      <c r="K538" s="385"/>
      <c r="L538" s="386"/>
    </row>
    <row r="545" spans="10:15">
      <c r="J545" s="385" t="s">
        <v>324</v>
      </c>
      <c r="K545" s="385" t="s">
        <v>325</v>
      </c>
      <c r="L545" s="385" t="s">
        <v>326</v>
      </c>
      <c r="M545" s="385" t="s">
        <v>324</v>
      </c>
      <c r="N545" s="385" t="s">
        <v>325</v>
      </c>
      <c r="O545" s="385" t="s">
        <v>326</v>
      </c>
    </row>
    <row r="546" spans="10:15">
      <c r="J546" s="385"/>
      <c r="K546" s="385"/>
      <c r="L546" s="386"/>
      <c r="M546" s="385"/>
      <c r="N546" s="385"/>
      <c r="O546" s="386"/>
    </row>
  </sheetData>
  <mergeCells count="669">
    <mergeCell ref="J348:J349"/>
    <mergeCell ref="K348:K349"/>
    <mergeCell ref="L348:L349"/>
    <mergeCell ref="E357:E359"/>
    <mergeCell ref="F357:F359"/>
    <mergeCell ref="A360:A362"/>
    <mergeCell ref="B360:B362"/>
    <mergeCell ref="C360:C362"/>
    <mergeCell ref="D360:D362"/>
    <mergeCell ref="E360:E362"/>
    <mergeCell ref="F360:F362"/>
    <mergeCell ref="E120:E123"/>
    <mergeCell ref="F120:F123"/>
    <mergeCell ref="F348:F350"/>
    <mergeCell ref="A351:A353"/>
    <mergeCell ref="B351:B353"/>
    <mergeCell ref="C351:C353"/>
    <mergeCell ref="D351:D353"/>
    <mergeCell ref="E351:E353"/>
    <mergeCell ref="F351:F353"/>
    <mergeCell ref="A228:I228"/>
    <mergeCell ref="A229:D229"/>
    <mergeCell ref="G205:G206"/>
    <mergeCell ref="H205:I205"/>
    <mergeCell ref="A234:D234"/>
    <mergeCell ref="E234:G234"/>
    <mergeCell ref="H234:L234"/>
    <mergeCell ref="E233:G233"/>
    <mergeCell ref="H233:L233"/>
    <mergeCell ref="A233:D233"/>
    <mergeCell ref="A232:D232"/>
    <mergeCell ref="E232:G232"/>
    <mergeCell ref="H232:L232"/>
    <mergeCell ref="A203:J203"/>
    <mergeCell ref="E172:E175"/>
    <mergeCell ref="A112:A115"/>
    <mergeCell ref="B112:B115"/>
    <mergeCell ref="C112:C115"/>
    <mergeCell ref="D112:D115"/>
    <mergeCell ref="E112:E115"/>
    <mergeCell ref="F112:F115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B433:D433"/>
    <mergeCell ref="E433:L433"/>
    <mergeCell ref="F345:F347"/>
    <mergeCell ref="J404:J405"/>
    <mergeCell ref="K404:K405"/>
    <mergeCell ref="L404:L405"/>
    <mergeCell ref="A385:F385"/>
    <mergeCell ref="A386:K386"/>
    <mergeCell ref="A387:K387"/>
    <mergeCell ref="A388:K388"/>
    <mergeCell ref="A381:K381"/>
    <mergeCell ref="E382:K382"/>
    <mergeCell ref="A396:O396"/>
    <mergeCell ref="A398:L398"/>
    <mergeCell ref="M398:M400"/>
    <mergeCell ref="E403:F403"/>
    <mergeCell ref="A345:A347"/>
    <mergeCell ref="B345:B347"/>
    <mergeCell ref="C345:C347"/>
    <mergeCell ref="A420:O420"/>
    <mergeCell ref="A421:L421"/>
    <mergeCell ref="A422:L422"/>
    <mergeCell ref="A423:L423"/>
    <mergeCell ref="A424:L424"/>
    <mergeCell ref="J537:J538"/>
    <mergeCell ref="K537:K538"/>
    <mergeCell ref="L537:L538"/>
    <mergeCell ref="A407:A408"/>
    <mergeCell ref="B407:B408"/>
    <mergeCell ref="C407:C408"/>
    <mergeCell ref="D407:D408"/>
    <mergeCell ref="E407:E408"/>
    <mergeCell ref="F407:F408"/>
    <mergeCell ref="A410:J410"/>
    <mergeCell ref="A411:A413"/>
    <mergeCell ref="B434:D434"/>
    <mergeCell ref="E434:L434"/>
    <mergeCell ref="B436:D436"/>
    <mergeCell ref="E436:L436"/>
    <mergeCell ref="A440:O440"/>
    <mergeCell ref="G411:I411"/>
    <mergeCell ref="J411:L411"/>
    <mergeCell ref="M411:O411"/>
    <mergeCell ref="A427:L427"/>
    <mergeCell ref="A426:L426"/>
    <mergeCell ref="A428:O428"/>
    <mergeCell ref="A429:O429"/>
    <mergeCell ref="A431:O431"/>
    <mergeCell ref="J545:J546"/>
    <mergeCell ref="K545:K546"/>
    <mergeCell ref="L545:L546"/>
    <mergeCell ref="M545:M546"/>
    <mergeCell ref="N545:N546"/>
    <mergeCell ref="O545:O546"/>
    <mergeCell ref="A415:A416"/>
    <mergeCell ref="B415:B416"/>
    <mergeCell ref="C415:C416"/>
    <mergeCell ref="D415:D416"/>
    <mergeCell ref="E415:E416"/>
    <mergeCell ref="F415:F416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A425:L425"/>
    <mergeCell ref="A430:O430"/>
    <mergeCell ref="P411:Q411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K412:K413"/>
    <mergeCell ref="L412:L413"/>
    <mergeCell ref="M412:M413"/>
    <mergeCell ref="N412:N413"/>
    <mergeCell ref="O412:O413"/>
    <mergeCell ref="P412:P413"/>
    <mergeCell ref="Q412:Q413"/>
    <mergeCell ref="B411:D411"/>
    <mergeCell ref="E411:F411"/>
    <mergeCell ref="A87:I87"/>
    <mergeCell ref="G64:I64"/>
    <mergeCell ref="N24:O24"/>
    <mergeCell ref="A31:J31"/>
    <mergeCell ref="A32:J32"/>
    <mergeCell ref="A33:J33"/>
    <mergeCell ref="A34:O34"/>
    <mergeCell ref="A35:L35"/>
    <mergeCell ref="M35:M37"/>
    <mergeCell ref="A27:J27"/>
    <mergeCell ref="E44:E47"/>
    <mergeCell ref="A86:K86"/>
    <mergeCell ref="J64:L64"/>
    <mergeCell ref="A79:K79"/>
    <mergeCell ref="E80:K80"/>
    <mergeCell ref="G65:G66"/>
    <mergeCell ref="E81:K81"/>
    <mergeCell ref="F44:F47"/>
    <mergeCell ref="A62:O62"/>
    <mergeCell ref="A63:J63"/>
    <mergeCell ref="A64:A66"/>
    <mergeCell ref="N65:N66"/>
    <mergeCell ref="H65:I65"/>
    <mergeCell ref="J65:J66"/>
    <mergeCell ref="B44:B47"/>
    <mergeCell ref="C44:C47"/>
    <mergeCell ref="D44:D47"/>
    <mergeCell ref="A77:O77"/>
    <mergeCell ref="A78:O78"/>
    <mergeCell ref="A44:A4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N30:O30"/>
    <mergeCell ref="A28:J28"/>
    <mergeCell ref="L12:M12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K27:M27"/>
    <mergeCell ref="N27:O27"/>
    <mergeCell ref="N23:O23"/>
    <mergeCell ref="A24:J24"/>
    <mergeCell ref="K24:M24"/>
    <mergeCell ref="N15:O15"/>
    <mergeCell ref="M40:N40"/>
    <mergeCell ref="M41:M42"/>
    <mergeCell ref="N41:N42"/>
    <mergeCell ref="N35:N37"/>
    <mergeCell ref="A36:L36"/>
    <mergeCell ref="K28:M28"/>
    <mergeCell ref="N28:O28"/>
    <mergeCell ref="E82:K82"/>
    <mergeCell ref="A83:F83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K29:M29"/>
    <mergeCell ref="N29:O29"/>
    <mergeCell ref="K30:M30"/>
    <mergeCell ref="A84:K84"/>
    <mergeCell ref="A85:K85"/>
    <mergeCell ref="K65:K66"/>
    <mergeCell ref="L65:L66"/>
    <mergeCell ref="B64:D65"/>
    <mergeCell ref="E64:F65"/>
    <mergeCell ref="G100:I100"/>
    <mergeCell ref="J100:L100"/>
    <mergeCell ref="A95:L95"/>
    <mergeCell ref="B100:D101"/>
    <mergeCell ref="H101:I101"/>
    <mergeCell ref="J101:J102"/>
    <mergeCell ref="K101:K102"/>
    <mergeCell ref="L101:L102"/>
    <mergeCell ref="G101:G102"/>
    <mergeCell ref="E90:G90"/>
    <mergeCell ref="H90:L90"/>
    <mergeCell ref="A91:D91"/>
    <mergeCell ref="E91:G91"/>
    <mergeCell ref="H91:L91"/>
    <mergeCell ref="A92:D92"/>
    <mergeCell ref="E92:G92"/>
    <mergeCell ref="A99:J99"/>
    <mergeCell ref="E100:F101"/>
    <mergeCell ref="M205:M206"/>
    <mergeCell ref="N205:N206"/>
    <mergeCell ref="O205:O206"/>
    <mergeCell ref="E222:K222"/>
    <mergeCell ref="E223:K223"/>
    <mergeCell ref="E229:G229"/>
    <mergeCell ref="H229:L229"/>
    <mergeCell ref="A225:K225"/>
    <mergeCell ref="A226:K226"/>
    <mergeCell ref="A227:K227"/>
    <mergeCell ref="A219:O219"/>
    <mergeCell ref="A220:K220"/>
    <mergeCell ref="E221:K221"/>
    <mergeCell ref="A204:A206"/>
    <mergeCell ref="B204:D205"/>
    <mergeCell ref="E204:F205"/>
    <mergeCell ref="J204:L204"/>
    <mergeCell ref="J205:J206"/>
    <mergeCell ref="K205:K206"/>
    <mergeCell ref="L205:L206"/>
    <mergeCell ref="A104:A107"/>
    <mergeCell ref="B104:B107"/>
    <mergeCell ref="C104:C107"/>
    <mergeCell ref="J168:L168"/>
    <mergeCell ref="G169:G170"/>
    <mergeCell ref="H169:I169"/>
    <mergeCell ref="G204:I204"/>
    <mergeCell ref="A156:I156"/>
    <mergeCell ref="A162:D162"/>
    <mergeCell ref="E162:G162"/>
    <mergeCell ref="A158:D158"/>
    <mergeCell ref="E158:G158"/>
    <mergeCell ref="H158:L158"/>
    <mergeCell ref="A163:L163"/>
    <mergeCell ref="A164:L164"/>
    <mergeCell ref="A166:L166"/>
    <mergeCell ref="A167:J167"/>
    <mergeCell ref="D172:D175"/>
    <mergeCell ref="A202:O202"/>
    <mergeCell ref="M204:O204"/>
    <mergeCell ref="F172:F175"/>
    <mergeCell ref="A172:A175"/>
    <mergeCell ref="B172:B175"/>
    <mergeCell ref="C172:C175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A88:D88"/>
    <mergeCell ref="E88:G88"/>
    <mergeCell ref="H88:L88"/>
    <mergeCell ref="A157:D157"/>
    <mergeCell ref="E157:G157"/>
    <mergeCell ref="H157:L157"/>
    <mergeCell ref="A152:F152"/>
    <mergeCell ref="A153:K153"/>
    <mergeCell ref="A154:K154"/>
    <mergeCell ref="A155:K155"/>
    <mergeCell ref="A148:K148"/>
    <mergeCell ref="E149:K149"/>
    <mergeCell ref="E150:K150"/>
    <mergeCell ref="E151:K151"/>
    <mergeCell ref="G133:I133"/>
    <mergeCell ref="J133:L133"/>
    <mergeCell ref="A89:D89"/>
    <mergeCell ref="E89:G89"/>
    <mergeCell ref="H89:L89"/>
    <mergeCell ref="A90:D90"/>
    <mergeCell ref="C108:C111"/>
    <mergeCell ref="D108:D111"/>
    <mergeCell ref="E108:E111"/>
    <mergeCell ref="F108:F111"/>
    <mergeCell ref="M235:M237"/>
    <mergeCell ref="N235:N237"/>
    <mergeCell ref="A236:L236"/>
    <mergeCell ref="A238:L238"/>
    <mergeCell ref="A239:J239"/>
    <mergeCell ref="A240:A242"/>
    <mergeCell ref="B240:D241"/>
    <mergeCell ref="E240:F241"/>
    <mergeCell ref="G240:I240"/>
    <mergeCell ref="J240:L240"/>
    <mergeCell ref="M240:N240"/>
    <mergeCell ref="M241:M242"/>
    <mergeCell ref="N241:N242"/>
    <mergeCell ref="A235:L235"/>
    <mergeCell ref="G241:G242"/>
    <mergeCell ref="H241:I241"/>
    <mergeCell ref="J241:J242"/>
    <mergeCell ref="K241:K242"/>
    <mergeCell ref="L241:L242"/>
    <mergeCell ref="B244:B245"/>
    <mergeCell ref="C244:C245"/>
    <mergeCell ref="D244:D245"/>
    <mergeCell ref="E244:E245"/>
    <mergeCell ref="F244:F245"/>
    <mergeCell ref="E269:I269"/>
    <mergeCell ref="A258:O258"/>
    <mergeCell ref="A259:O259"/>
    <mergeCell ref="A260:K260"/>
    <mergeCell ref="E261:K261"/>
    <mergeCell ref="E262:K262"/>
    <mergeCell ref="E263:K263"/>
    <mergeCell ref="A247:J247"/>
    <mergeCell ref="A248:A250"/>
    <mergeCell ref="B248:D249"/>
    <mergeCell ref="E248:F249"/>
    <mergeCell ref="G248:I248"/>
    <mergeCell ref="J248:L248"/>
    <mergeCell ref="M248:O248"/>
    <mergeCell ref="G249:G250"/>
    <mergeCell ref="H249:I249"/>
    <mergeCell ref="J249:J250"/>
    <mergeCell ref="N249:N250"/>
    <mergeCell ref="O249:O250"/>
    <mergeCell ref="A273:A274"/>
    <mergeCell ref="B273:D273"/>
    <mergeCell ref="E273:I273"/>
    <mergeCell ref="B274:D274"/>
    <mergeCell ref="E274:I274"/>
    <mergeCell ref="A276:L276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E289:F290"/>
    <mergeCell ref="M281:N281"/>
    <mergeCell ref="K290:K291"/>
    <mergeCell ref="L290:L291"/>
    <mergeCell ref="H342:I342"/>
    <mergeCell ref="E341:F342"/>
    <mergeCell ref="G341:I341"/>
    <mergeCell ref="J341:L341"/>
    <mergeCell ref="M341:N341"/>
    <mergeCell ref="G342:G343"/>
    <mergeCell ref="E383:K383"/>
    <mergeCell ref="E384:K384"/>
    <mergeCell ref="A389:I389"/>
    <mergeCell ref="D345:D347"/>
    <mergeCell ref="B348:B350"/>
    <mergeCell ref="C348:C350"/>
    <mergeCell ref="D348:D350"/>
    <mergeCell ref="E348:E350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A402:J402"/>
    <mergeCell ref="A403:A405"/>
    <mergeCell ref="B403:D403"/>
    <mergeCell ref="A365:J365"/>
    <mergeCell ref="M404:M405"/>
    <mergeCell ref="N404:N405"/>
    <mergeCell ref="G403:I403"/>
    <mergeCell ref="J403:L403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M368:M369"/>
    <mergeCell ref="N368:N369"/>
    <mergeCell ref="A395:D395"/>
    <mergeCell ref="A419:O419"/>
    <mergeCell ref="E395:G395"/>
    <mergeCell ref="M342:M343"/>
    <mergeCell ref="A335:L335"/>
    <mergeCell ref="A380:O380"/>
    <mergeCell ref="A367:A369"/>
    <mergeCell ref="B367:D368"/>
    <mergeCell ref="E367:F368"/>
    <mergeCell ref="N336:N338"/>
    <mergeCell ref="A339:J339"/>
    <mergeCell ref="L342:L343"/>
    <mergeCell ref="A341:A343"/>
    <mergeCell ref="B341:D342"/>
    <mergeCell ref="H395:L395"/>
    <mergeCell ref="A393:D393"/>
    <mergeCell ref="E393:G393"/>
    <mergeCell ref="H393:L393"/>
    <mergeCell ref="A391:D391"/>
    <mergeCell ref="E391:G391"/>
    <mergeCell ref="H391:L391"/>
    <mergeCell ref="J367:L367"/>
    <mergeCell ref="N398:N400"/>
    <mergeCell ref="A399:L399"/>
    <mergeCell ref="A401:L401"/>
    <mergeCell ref="P64:Q64"/>
    <mergeCell ref="P65:P66"/>
    <mergeCell ref="Q65:Q66"/>
    <mergeCell ref="O65:O66"/>
    <mergeCell ref="M64:O64"/>
    <mergeCell ref="M65:M66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A133:A135"/>
    <mergeCell ref="P248:Q248"/>
    <mergeCell ref="P249:P250"/>
    <mergeCell ref="Q249:Q250"/>
    <mergeCell ref="P204:Q204"/>
    <mergeCell ref="P205:P206"/>
    <mergeCell ref="Q205:Q206"/>
    <mergeCell ref="H159:L159"/>
    <mergeCell ref="A160:D160"/>
    <mergeCell ref="E160:G160"/>
    <mergeCell ref="H160:L160"/>
    <mergeCell ref="E161:G161"/>
    <mergeCell ref="H161:L161"/>
    <mergeCell ref="A231:D231"/>
    <mergeCell ref="E231:G231"/>
    <mergeCell ref="H231:L231"/>
    <mergeCell ref="A230:D230"/>
    <mergeCell ref="E230:G230"/>
    <mergeCell ref="H230:L230"/>
    <mergeCell ref="A218:O218"/>
    <mergeCell ref="M249:M250"/>
    <mergeCell ref="K249:K250"/>
    <mergeCell ref="L249:L250"/>
    <mergeCell ref="A246:O246"/>
    <mergeCell ref="A244:A245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K134:K135"/>
    <mergeCell ref="A168:A170"/>
    <mergeCell ref="B168:D169"/>
    <mergeCell ref="E168:F169"/>
    <mergeCell ref="G168:I168"/>
    <mergeCell ref="J169:J170"/>
    <mergeCell ref="K169:K170"/>
    <mergeCell ref="L169:L170"/>
    <mergeCell ref="D104:D107"/>
    <mergeCell ref="E104:E107"/>
    <mergeCell ref="F104:F107"/>
    <mergeCell ref="H162:L162"/>
    <mergeCell ref="A108:A111"/>
    <mergeCell ref="B108:B111"/>
    <mergeCell ref="O368:O369"/>
    <mergeCell ref="P368:P369"/>
    <mergeCell ref="Q368:Q369"/>
    <mergeCell ref="G367:I367"/>
    <mergeCell ref="P289:Q289"/>
    <mergeCell ref="P290:P291"/>
    <mergeCell ref="Q290:Q291"/>
    <mergeCell ref="M367:O367"/>
    <mergeCell ref="N342:N343"/>
    <mergeCell ref="K342:K343"/>
    <mergeCell ref="J342:J343"/>
    <mergeCell ref="E327:I327"/>
    <mergeCell ref="E328:I328"/>
    <mergeCell ref="E329:I329"/>
    <mergeCell ref="A340:J340"/>
    <mergeCell ref="G289:I289"/>
    <mergeCell ref="J289:L289"/>
    <mergeCell ref="M289:O289"/>
    <mergeCell ref="G290:G291"/>
    <mergeCell ref="H290:I290"/>
    <mergeCell ref="M290:M291"/>
    <mergeCell ref="J290:J291"/>
    <mergeCell ref="A324:K324"/>
    <mergeCell ref="B331:D331"/>
    <mergeCell ref="B272:D272"/>
    <mergeCell ref="E272:I272"/>
    <mergeCell ref="A280:J280"/>
    <mergeCell ref="A281:A283"/>
    <mergeCell ref="G282:G283"/>
    <mergeCell ref="G281:I281"/>
    <mergeCell ref="J281:L281"/>
    <mergeCell ref="A279:L279"/>
    <mergeCell ref="P367:Q367"/>
    <mergeCell ref="M282:M283"/>
    <mergeCell ref="N282:N283"/>
    <mergeCell ref="H282:I282"/>
    <mergeCell ref="J282:J283"/>
    <mergeCell ref="K282:K283"/>
    <mergeCell ref="L282:L283"/>
    <mergeCell ref="M276:M278"/>
    <mergeCell ref="N276:N278"/>
    <mergeCell ref="A277:L277"/>
    <mergeCell ref="A278:L278"/>
    <mergeCell ref="B327:D327"/>
    <mergeCell ref="B328:D328"/>
    <mergeCell ref="A329:A330"/>
    <mergeCell ref="B329:D329"/>
    <mergeCell ref="B330:D330"/>
    <mergeCell ref="E331:I331"/>
    <mergeCell ref="B332:D332"/>
    <mergeCell ref="E332:I332"/>
    <mergeCell ref="M336:M338"/>
    <mergeCell ref="A336:L336"/>
    <mergeCell ref="A338:L338"/>
    <mergeCell ref="A325:K325"/>
    <mergeCell ref="A326:I326"/>
    <mergeCell ref="E330:I330"/>
    <mergeCell ref="A331:A332"/>
    <mergeCell ref="E318:K318"/>
    <mergeCell ref="E319:K319"/>
    <mergeCell ref="E320:K320"/>
    <mergeCell ref="A315:O315"/>
    <mergeCell ref="A317:K317"/>
    <mergeCell ref="A394:D394"/>
    <mergeCell ref="E394:G394"/>
    <mergeCell ref="H394:L394"/>
    <mergeCell ref="E392:G392"/>
    <mergeCell ref="H392:L392"/>
    <mergeCell ref="A392:D392"/>
    <mergeCell ref="E321:K321"/>
    <mergeCell ref="A322:F322"/>
    <mergeCell ref="A323:K323"/>
    <mergeCell ref="G368:G369"/>
    <mergeCell ref="H368:I368"/>
    <mergeCell ref="J368:J369"/>
    <mergeCell ref="K368:K369"/>
    <mergeCell ref="L368:L369"/>
    <mergeCell ref="A390:D390"/>
    <mergeCell ref="E390:G390"/>
    <mergeCell ref="H390:L390"/>
    <mergeCell ref="E345:E347"/>
    <mergeCell ref="A348:A350"/>
    <mergeCell ref="A264:F264"/>
    <mergeCell ref="A265:K265"/>
    <mergeCell ref="A161:D161"/>
    <mergeCell ref="H92:L92"/>
    <mergeCell ref="E93:G93"/>
    <mergeCell ref="H93:L93"/>
    <mergeCell ref="A93:D93"/>
    <mergeCell ref="B281:D282"/>
    <mergeCell ref="E281:F282"/>
    <mergeCell ref="A159:D159"/>
    <mergeCell ref="E159:G159"/>
    <mergeCell ref="A224:F224"/>
    <mergeCell ref="L134:L135"/>
    <mergeCell ref="B133:D134"/>
    <mergeCell ref="E133:F134"/>
    <mergeCell ref="A266:K266"/>
    <mergeCell ref="A267:K267"/>
    <mergeCell ref="A268:I268"/>
    <mergeCell ref="B269:D269"/>
    <mergeCell ref="B270:D270"/>
    <mergeCell ref="E270:I270"/>
    <mergeCell ref="A271:A272"/>
    <mergeCell ref="B271:D271"/>
    <mergeCell ref="E271:I271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4" manualBreakCount="4">
    <brk id="33" max="16" man="1"/>
    <brk id="76" max="16" man="1"/>
    <brk id="162" max="16" man="1"/>
    <brk id="225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/>
  <dimension ref="A3:AE448"/>
  <sheetViews>
    <sheetView view="pageBreakPreview" topLeftCell="A379" zoomScale="80" zoomScaleSheetLayoutView="80" workbookViewId="0">
      <selection activeCell="A397" sqref="A397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463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79" t="s">
        <v>163</v>
      </c>
      <c r="M15" s="479"/>
      <c r="N15" s="480" t="s">
        <v>314</v>
      </c>
      <c r="O15" s="48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202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408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7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211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47.25" hidden="1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93.75" hidden="1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hidden="1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47.25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93.75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0.75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47.25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93.75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0.75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322</v>
      </c>
      <c r="K68" s="10">
        <v>322</v>
      </c>
      <c r="L68" s="10">
        <v>322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32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v>0</v>
      </c>
      <c r="L70" s="10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335</v>
      </c>
    </row>
    <row r="71" spans="1:18" ht="75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4</v>
      </c>
      <c r="K71" s="10">
        <v>4</v>
      </c>
      <c r="L71" s="10">
        <v>4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336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4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2</v>
      </c>
      <c r="K73" s="10">
        <v>2</v>
      </c>
      <c r="L73" s="10">
        <v>2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333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328</v>
      </c>
      <c r="K76" s="10">
        <f>SUM(K68:K75)</f>
        <v>328</v>
      </c>
      <c r="L76" s="10">
        <f>SUM(L68:L75)</f>
        <v>328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33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2" t="s">
        <v>409</v>
      </c>
      <c r="B85" s="442"/>
      <c r="C85" s="442"/>
      <c r="D85" s="442"/>
      <c r="E85" s="442"/>
      <c r="F85" s="442"/>
      <c r="G85" s="442"/>
      <c r="H85" s="442"/>
      <c r="I85" s="442"/>
      <c r="J85" s="442"/>
      <c r="K85" s="442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 ht="24.75" customHeight="1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6"/>
      <c r="N88" s="6"/>
      <c r="O88" s="6"/>
      <c r="P88" s="6"/>
    </row>
    <row r="89" spans="1:16">
      <c r="A89" s="385">
        <v>1</v>
      </c>
      <c r="B89" s="385"/>
      <c r="C89" s="385"/>
      <c r="D89" s="385"/>
      <c r="E89" s="383">
        <v>2</v>
      </c>
      <c r="F89" s="388"/>
      <c r="G89" s="384"/>
      <c r="H89" s="389">
        <v>3</v>
      </c>
      <c r="I89" s="389"/>
      <c r="J89" s="389"/>
      <c r="K89" s="389"/>
      <c r="L89" s="389"/>
    </row>
    <row r="90" spans="1:16" ht="48" customHeight="1">
      <c r="A90" s="390" t="s">
        <v>388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51" customHeight="1">
      <c r="A91" s="390" t="s">
        <v>388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57.75" customHeight="1">
      <c r="A92" s="390" t="s">
        <v>388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57.75" customHeight="1">
      <c r="A93" s="390" t="s">
        <v>389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96.7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7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78.7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71.25" customHeight="1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hidden="1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78.75" hidden="1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93.75" hidden="1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hidden="1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78.7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93.75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78.75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72.75" customHeight="1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78.7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93.75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94.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7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358</v>
      </c>
      <c r="K137" s="10">
        <v>358</v>
      </c>
      <c r="L137" s="10">
        <v>358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36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 hidden="1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10">
        <v>0</v>
      </c>
      <c r="L139" s="10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0</v>
      </c>
      <c r="R139" s="3" t="s">
        <v>335</v>
      </c>
    </row>
    <row r="140" spans="1:18" ht="93.7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78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2</v>
      </c>
      <c r="K141" s="10">
        <v>2</v>
      </c>
      <c r="L141" s="10"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334</v>
      </c>
    </row>
    <row r="142" spans="1:18" ht="84.75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3</v>
      </c>
      <c r="K142" s="10">
        <v>3</v>
      </c>
      <c r="L142" s="10">
        <v>3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333</v>
      </c>
    </row>
    <row r="143" spans="1:18" ht="37.5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337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363</v>
      </c>
      <c r="K145" s="10">
        <f>SUM(K137:K144)</f>
        <v>363</v>
      </c>
      <c r="L145" s="10">
        <f>SUM(L137:L144)</f>
        <v>363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36</v>
      </c>
    </row>
    <row r="146" spans="1:17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6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2" t="s">
        <v>410</v>
      </c>
      <c r="B154" s="442"/>
      <c r="C154" s="442"/>
      <c r="D154" s="442"/>
      <c r="E154" s="442"/>
      <c r="F154" s="442"/>
      <c r="G154" s="442"/>
      <c r="H154" s="442"/>
      <c r="I154" s="442"/>
      <c r="J154" s="442"/>
      <c r="K154" s="442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 ht="24.75" customHeight="1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>
      <c r="A158" s="385">
        <v>1</v>
      </c>
      <c r="B158" s="385"/>
      <c r="C158" s="385"/>
      <c r="D158" s="385"/>
      <c r="E158" s="383">
        <v>2</v>
      </c>
      <c r="F158" s="388"/>
      <c r="G158" s="384"/>
      <c r="H158" s="389">
        <v>3</v>
      </c>
      <c r="I158" s="389"/>
      <c r="J158" s="389"/>
      <c r="K158" s="389"/>
      <c r="L158" s="389"/>
    </row>
    <row r="159" spans="1:17" ht="57.75" customHeight="1">
      <c r="A159" s="390" t="s">
        <v>388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56.25" customHeight="1">
      <c r="A160" s="390" t="s">
        <v>388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57.75" customHeight="1">
      <c r="A161" s="390" t="s">
        <v>388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62.25" customHeight="1">
      <c r="A162" s="390" t="s">
        <v>389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90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7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74"/>
      <c r="B173" s="377"/>
      <c r="C173" s="377"/>
      <c r="D173" s="377"/>
      <c r="E173" s="377"/>
      <c r="F173" s="380"/>
      <c r="G173" s="11" t="s">
        <v>424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74"/>
      <c r="B174" s="377"/>
      <c r="C174" s="377"/>
      <c r="D174" s="377"/>
      <c r="E174" s="377"/>
      <c r="F174" s="380"/>
      <c r="G174" s="11" t="s">
        <v>420</v>
      </c>
      <c r="H174" s="211" t="s">
        <v>421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78.75" hidden="1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93.75" hidden="1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47.25" hidden="1" customHeight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78.75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78.75" hidden="1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93.75" hidden="1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47.25" hidden="1" customHeight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78.7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78.75" hidden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93.75" hidden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47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47.2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47.2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47.2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47.2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47.2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47.2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47.2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47.2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47.2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47.2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47.2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47.2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47.2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47.2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 ht="18.75" customHeight="1">
      <c r="A202" s="415"/>
      <c r="B202" s="415"/>
      <c r="C202" s="415"/>
      <c r="D202" s="415"/>
      <c r="E202" s="415"/>
      <c r="F202" s="415"/>
      <c r="G202" s="415"/>
      <c r="H202" s="415"/>
      <c r="I202" s="415"/>
      <c r="J202" s="415"/>
      <c r="K202" s="415"/>
      <c r="L202" s="415"/>
      <c r="M202" s="415"/>
      <c r="N202" s="415"/>
      <c r="O202" s="415"/>
      <c r="P202" s="6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7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53</v>
      </c>
      <c r="K208" s="10">
        <v>53</v>
      </c>
      <c r="L208" s="10">
        <v>53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5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76.5" hidden="1" customHeight="1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0"/>
      <c r="K212" s="10"/>
      <c r="L212" s="10"/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334</v>
      </c>
    </row>
    <row r="213" spans="1:18" ht="7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f t="shared" ref="K213" si="3">J213</f>
        <v>0</v>
      </c>
      <c r="L213" s="10">
        <f t="shared" ref="L213" si="4">J213</f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333</v>
      </c>
    </row>
    <row r="214" spans="1:18" ht="37.5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338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53</v>
      </c>
      <c r="K216" s="10">
        <f>SUM(K208:K215)</f>
        <v>53</v>
      </c>
      <c r="L216" s="10">
        <f>SUM(L208:L215)</f>
        <v>53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5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744</v>
      </c>
      <c r="K217" s="10">
        <f>K76+K145+K216</f>
        <v>744</v>
      </c>
      <c r="L217" s="10">
        <f>L76+L145+L216</f>
        <v>744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74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2" t="s">
        <v>411</v>
      </c>
      <c r="B226" s="442"/>
      <c r="C226" s="442"/>
      <c r="D226" s="442"/>
      <c r="E226" s="442"/>
      <c r="F226" s="442"/>
      <c r="G226" s="442"/>
      <c r="H226" s="442"/>
      <c r="I226" s="442"/>
      <c r="J226" s="442"/>
      <c r="K226" s="442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 ht="24.75" customHeight="1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6"/>
      <c r="N229" s="6"/>
      <c r="O229" s="6"/>
      <c r="P229" s="6"/>
    </row>
    <row r="230" spans="1:16">
      <c r="A230" s="385">
        <v>1</v>
      </c>
      <c r="B230" s="385"/>
      <c r="C230" s="385"/>
      <c r="D230" s="385"/>
      <c r="E230" s="383">
        <v>2</v>
      </c>
      <c r="F230" s="388"/>
      <c r="G230" s="384"/>
      <c r="H230" s="389">
        <v>3</v>
      </c>
      <c r="I230" s="389"/>
      <c r="J230" s="389"/>
      <c r="K230" s="389"/>
      <c r="L230" s="389"/>
    </row>
    <row r="231" spans="1:16" ht="57.75" customHeight="1">
      <c r="A231" s="390" t="s">
        <v>388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51" customHeight="1">
      <c r="A232" s="390" t="s">
        <v>388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57.75" customHeight="1">
      <c r="A233" s="390" t="s">
        <v>388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61.5" customHeight="1">
      <c r="A234" s="390" t="s">
        <v>389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42" hidden="1" customHeight="1">
      <c r="A235" s="424" t="s">
        <v>94</v>
      </c>
      <c r="B235" s="424"/>
      <c r="C235" s="424"/>
      <c r="D235" s="424"/>
      <c r="E235" s="424"/>
      <c r="F235" s="424"/>
      <c r="G235" s="424"/>
      <c r="H235" s="424"/>
      <c r="I235" s="424"/>
      <c r="J235" s="424"/>
      <c r="K235" s="424"/>
      <c r="L235" s="424"/>
      <c r="M235" s="409" t="s">
        <v>179</v>
      </c>
      <c r="N235" s="389" t="s">
        <v>187</v>
      </c>
      <c r="O235" s="6"/>
      <c r="P235" s="6"/>
    </row>
    <row r="236" spans="1:16" ht="18.75" hidden="1" customHeight="1">
      <c r="A236" s="411" t="s">
        <v>7</v>
      </c>
      <c r="B236" s="411"/>
      <c r="C236" s="411"/>
      <c r="D236" s="411"/>
      <c r="E236" s="411"/>
      <c r="F236" s="411"/>
      <c r="G236" s="411"/>
      <c r="H236" s="411"/>
      <c r="I236" s="411"/>
      <c r="J236" s="411"/>
      <c r="K236" s="411"/>
      <c r="L236" s="411"/>
      <c r="M236" s="410"/>
      <c r="N236" s="389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10"/>
      <c r="N237" s="389"/>
      <c r="O237" s="6"/>
      <c r="P237" s="6"/>
    </row>
    <row r="238" spans="1:16" hidden="1">
      <c r="A238" s="411" t="s">
        <v>9</v>
      </c>
      <c r="B238" s="411"/>
      <c r="C238" s="411"/>
      <c r="D238" s="411"/>
      <c r="E238" s="411"/>
      <c r="F238" s="411"/>
      <c r="G238" s="411"/>
      <c r="H238" s="411"/>
      <c r="I238" s="411"/>
      <c r="J238" s="411"/>
      <c r="K238" s="411"/>
      <c r="L238" s="411"/>
      <c r="M238" s="6"/>
      <c r="N238" s="9"/>
      <c r="O238" s="6"/>
      <c r="P238" s="6"/>
    </row>
    <row r="239" spans="1:16" hidden="1">
      <c r="A239" s="423" t="s">
        <v>115</v>
      </c>
      <c r="B239" s="423"/>
      <c r="C239" s="423"/>
      <c r="D239" s="423"/>
      <c r="E239" s="423"/>
      <c r="F239" s="423"/>
      <c r="G239" s="423"/>
      <c r="H239" s="423"/>
      <c r="I239" s="423"/>
      <c r="J239" s="423"/>
      <c r="K239" s="6"/>
      <c r="L239" s="6"/>
      <c r="M239" s="6"/>
      <c r="N239" s="9"/>
      <c r="O239" s="6"/>
      <c r="P239" s="6"/>
    </row>
    <row r="240" spans="1:16" ht="36.75" hidden="1" customHeight="1">
      <c r="A240" s="385" t="s">
        <v>10</v>
      </c>
      <c r="B240" s="385" t="s">
        <v>11</v>
      </c>
      <c r="C240" s="385"/>
      <c r="D240" s="385"/>
      <c r="E240" s="385" t="s">
        <v>12</v>
      </c>
      <c r="F240" s="385"/>
      <c r="G240" s="385" t="s">
        <v>13</v>
      </c>
      <c r="H240" s="385"/>
      <c r="I240" s="385"/>
      <c r="J240" s="385" t="s">
        <v>14</v>
      </c>
      <c r="K240" s="385"/>
      <c r="L240" s="385"/>
      <c r="M240" s="383" t="s">
        <v>164</v>
      </c>
      <c r="N240" s="384"/>
      <c r="O240" s="6"/>
      <c r="P240" s="6"/>
    </row>
    <row r="241" spans="1:17" ht="59.25" hidden="1" customHeight="1">
      <c r="A241" s="386"/>
      <c r="B241" s="385"/>
      <c r="C241" s="385"/>
      <c r="D241" s="385"/>
      <c r="E241" s="385"/>
      <c r="F241" s="385"/>
      <c r="G241" s="385" t="s">
        <v>15</v>
      </c>
      <c r="H241" s="385" t="s">
        <v>16</v>
      </c>
      <c r="I241" s="385"/>
      <c r="J241" s="385" t="s">
        <v>324</v>
      </c>
      <c r="K241" s="385" t="s">
        <v>325</v>
      </c>
      <c r="L241" s="385" t="s">
        <v>326</v>
      </c>
      <c r="M241" s="389" t="s">
        <v>165</v>
      </c>
      <c r="N241" s="385" t="s">
        <v>166</v>
      </c>
      <c r="O241" s="6"/>
      <c r="P241" s="6"/>
    </row>
    <row r="242" spans="1:17" ht="75" hidden="1" customHeight="1">
      <c r="A242" s="386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86"/>
      <c r="H242" s="10" t="s">
        <v>22</v>
      </c>
      <c r="I242" s="10" t="s">
        <v>23</v>
      </c>
      <c r="J242" s="385"/>
      <c r="K242" s="385"/>
      <c r="L242" s="386"/>
      <c r="M242" s="389"/>
      <c r="N242" s="385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16" t="s">
        <v>119</v>
      </c>
      <c r="B244" s="408" t="s">
        <v>119</v>
      </c>
      <c r="C244" s="408" t="s">
        <v>119</v>
      </c>
      <c r="D244" s="408" t="s">
        <v>119</v>
      </c>
      <c r="E244" s="408" t="s">
        <v>119</v>
      </c>
      <c r="F244" s="408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17"/>
      <c r="B245" s="418"/>
      <c r="C245" s="418"/>
      <c r="D245" s="418"/>
      <c r="E245" s="418"/>
      <c r="F245" s="418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15"/>
      <c r="B246" s="415"/>
      <c r="C246" s="415"/>
      <c r="D246" s="415"/>
      <c r="E246" s="415"/>
      <c r="F246" s="415"/>
      <c r="G246" s="415"/>
      <c r="H246" s="415"/>
      <c r="I246" s="415"/>
      <c r="J246" s="415"/>
      <c r="K246" s="415"/>
      <c r="L246" s="415"/>
      <c r="M246" s="415"/>
      <c r="N246" s="415"/>
      <c r="O246" s="415"/>
      <c r="P246" s="6"/>
    </row>
    <row r="247" spans="1:17" hidden="1">
      <c r="A247" s="411" t="s">
        <v>183</v>
      </c>
      <c r="B247" s="411"/>
      <c r="C247" s="411"/>
      <c r="D247" s="411"/>
      <c r="E247" s="411"/>
      <c r="F247" s="411"/>
      <c r="G247" s="411"/>
      <c r="H247" s="411"/>
      <c r="I247" s="411"/>
      <c r="J247" s="411"/>
      <c r="K247" s="6"/>
      <c r="L247" s="6"/>
      <c r="M247" s="6"/>
      <c r="N247" s="6"/>
      <c r="O247" s="6"/>
      <c r="P247" s="6"/>
    </row>
    <row r="248" spans="1:17" ht="42" hidden="1" customHeight="1">
      <c r="A248" s="385" t="s">
        <v>10</v>
      </c>
      <c r="B248" s="385" t="s">
        <v>11</v>
      </c>
      <c r="C248" s="385"/>
      <c r="D248" s="385"/>
      <c r="E248" s="385" t="s">
        <v>12</v>
      </c>
      <c r="F248" s="385"/>
      <c r="G248" s="385" t="s">
        <v>24</v>
      </c>
      <c r="H248" s="385"/>
      <c r="I248" s="385"/>
      <c r="J248" s="385" t="s">
        <v>25</v>
      </c>
      <c r="K248" s="385"/>
      <c r="L248" s="385"/>
      <c r="M248" s="385" t="s">
        <v>26</v>
      </c>
      <c r="N248" s="385"/>
      <c r="O248" s="385"/>
      <c r="P248" s="383" t="s">
        <v>164</v>
      </c>
      <c r="Q248" s="384"/>
    </row>
    <row r="249" spans="1:17" ht="55.5" hidden="1" customHeight="1">
      <c r="A249" s="386"/>
      <c r="B249" s="385"/>
      <c r="C249" s="385"/>
      <c r="D249" s="385"/>
      <c r="E249" s="385"/>
      <c r="F249" s="385"/>
      <c r="G249" s="385" t="s">
        <v>27</v>
      </c>
      <c r="H249" s="385" t="s">
        <v>16</v>
      </c>
      <c r="I249" s="385"/>
      <c r="J249" s="385" t="s">
        <v>324</v>
      </c>
      <c r="K249" s="385" t="s">
        <v>325</v>
      </c>
      <c r="L249" s="385" t="s">
        <v>326</v>
      </c>
      <c r="M249" s="385" t="s">
        <v>324</v>
      </c>
      <c r="N249" s="385" t="s">
        <v>325</v>
      </c>
      <c r="O249" s="385" t="s">
        <v>326</v>
      </c>
      <c r="P249" s="389" t="s">
        <v>165</v>
      </c>
      <c r="Q249" s="385" t="s">
        <v>166</v>
      </c>
    </row>
    <row r="250" spans="1:17" ht="75" hidden="1" customHeight="1">
      <c r="A250" s="386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386"/>
      <c r="H250" s="10" t="s">
        <v>28</v>
      </c>
      <c r="I250" s="10" t="s">
        <v>23</v>
      </c>
      <c r="J250" s="385"/>
      <c r="K250" s="385"/>
      <c r="L250" s="386"/>
      <c r="M250" s="385"/>
      <c r="N250" s="385"/>
      <c r="O250" s="386"/>
      <c r="P250" s="389"/>
      <c r="Q250" s="385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231</v>
      </c>
      <c r="B252" s="43" t="s">
        <v>329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330</v>
      </c>
      <c r="B253" s="10" t="s">
        <v>97</v>
      </c>
      <c r="C253" s="10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5">J253*0.05</f>
        <v>0</v>
      </c>
    </row>
    <row r="254" spans="1:17" ht="56.25" hidden="1">
      <c r="A254" s="26" t="s">
        <v>232</v>
      </c>
      <c r="B254" s="43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5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5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/>
      <c r="P258" s="6"/>
    </row>
    <row r="259" spans="1:17" hidden="1">
      <c r="A259" s="411" t="s">
        <v>35</v>
      </c>
      <c r="B259" s="411"/>
      <c r="C259" s="411"/>
      <c r="D259" s="411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6"/>
    </row>
    <row r="260" spans="1:17" hidden="1">
      <c r="A260" s="385" t="s">
        <v>36</v>
      </c>
      <c r="B260" s="385"/>
      <c r="C260" s="385"/>
      <c r="D260" s="385"/>
      <c r="E260" s="385"/>
      <c r="F260" s="393"/>
      <c r="G260" s="393"/>
      <c r="H260" s="393"/>
      <c r="I260" s="393"/>
      <c r="J260" s="393"/>
      <c r="K260" s="393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85" t="s">
        <v>22</v>
      </c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85">
        <v>5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85" t="s">
        <v>21</v>
      </c>
      <c r="F263" s="389"/>
      <c r="G263" s="389"/>
      <c r="H263" s="389"/>
      <c r="I263" s="389"/>
      <c r="J263" s="389"/>
      <c r="K263" s="389"/>
      <c r="L263" s="6"/>
      <c r="M263" s="6"/>
      <c r="N263" s="6"/>
      <c r="O263" s="6"/>
      <c r="P263" s="6"/>
    </row>
    <row r="264" spans="1:17" hidden="1">
      <c r="A264" s="411" t="s">
        <v>41</v>
      </c>
      <c r="B264" s="411"/>
      <c r="C264" s="411"/>
      <c r="D264" s="411"/>
      <c r="E264" s="411"/>
      <c r="F264" s="41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41" t="s">
        <v>42</v>
      </c>
      <c r="B265" s="441"/>
      <c r="C265" s="441"/>
      <c r="D265" s="441"/>
      <c r="E265" s="441"/>
      <c r="F265" s="441"/>
      <c r="G265" s="441"/>
      <c r="H265" s="441"/>
      <c r="I265" s="441"/>
      <c r="J265" s="441"/>
      <c r="K265" s="441"/>
      <c r="L265" s="16"/>
      <c r="M265" s="16"/>
      <c r="N265" s="16"/>
      <c r="O265" s="16"/>
      <c r="P265" s="6"/>
    </row>
    <row r="266" spans="1:17" ht="40.5" hidden="1" customHeight="1">
      <c r="A266" s="442" t="s">
        <v>43</v>
      </c>
      <c r="B266" s="442"/>
      <c r="C266" s="442"/>
      <c r="D266" s="442"/>
      <c r="E266" s="442"/>
      <c r="F266" s="442"/>
      <c r="G266" s="442"/>
      <c r="H266" s="442"/>
      <c r="I266" s="442"/>
      <c r="J266" s="442"/>
      <c r="K266" s="442"/>
      <c r="L266" s="16"/>
      <c r="M266" s="16"/>
      <c r="N266" s="16"/>
      <c r="O266" s="16"/>
      <c r="P266" s="6"/>
    </row>
    <row r="267" spans="1:17" ht="16.5" hidden="1" customHeight="1">
      <c r="A267" s="443" t="s">
        <v>44</v>
      </c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16"/>
      <c r="M267" s="16"/>
      <c r="N267" s="16"/>
      <c r="O267" s="16"/>
      <c r="P267" s="6"/>
    </row>
    <row r="268" spans="1:17" hidden="1">
      <c r="A268" s="411" t="s">
        <v>45</v>
      </c>
      <c r="B268" s="411"/>
      <c r="C268" s="411"/>
      <c r="D268" s="411"/>
      <c r="E268" s="411"/>
      <c r="F268" s="411"/>
      <c r="G268" s="411"/>
      <c r="H268" s="411"/>
      <c r="I268" s="41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85" t="s">
        <v>47</v>
      </c>
      <c r="C269" s="393"/>
      <c r="D269" s="393"/>
      <c r="E269" s="389" t="s">
        <v>48</v>
      </c>
      <c r="F269" s="389"/>
      <c r="G269" s="389"/>
      <c r="H269" s="389"/>
      <c r="I269" s="389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85">
        <v>2</v>
      </c>
      <c r="C270" s="393"/>
      <c r="D270" s="393"/>
      <c r="E270" s="389">
        <v>3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85" t="s">
        <v>49</v>
      </c>
      <c r="B271" s="385" t="s">
        <v>50</v>
      </c>
      <c r="C271" s="393"/>
      <c r="D271" s="393"/>
      <c r="E271" s="385" t="s">
        <v>51</v>
      </c>
      <c r="F271" s="385"/>
      <c r="G271" s="385"/>
      <c r="H271" s="385"/>
      <c r="I271" s="385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85"/>
      <c r="B272" s="385" t="s">
        <v>52</v>
      </c>
      <c r="C272" s="389"/>
      <c r="D272" s="389"/>
      <c r="E272" s="385" t="s">
        <v>53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77" t="s">
        <v>108</v>
      </c>
      <c r="B273" s="385" t="s">
        <v>54</v>
      </c>
      <c r="C273" s="393"/>
      <c r="D273" s="393"/>
      <c r="E273" s="389" t="s">
        <v>55</v>
      </c>
      <c r="F273" s="389"/>
      <c r="G273" s="389"/>
      <c r="H273" s="389"/>
      <c r="I273" s="389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78"/>
      <c r="B274" s="385" t="s">
        <v>56</v>
      </c>
      <c r="C274" s="389"/>
      <c r="D274" s="389"/>
      <c r="E274" s="389" t="s">
        <v>51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24" t="s">
        <v>95</v>
      </c>
      <c r="B276" s="424"/>
      <c r="C276" s="424"/>
      <c r="D276" s="424"/>
      <c r="E276" s="424"/>
      <c r="F276" s="424"/>
      <c r="G276" s="424"/>
      <c r="H276" s="424"/>
      <c r="I276" s="424"/>
      <c r="J276" s="424"/>
      <c r="K276" s="424"/>
      <c r="L276" s="424"/>
      <c r="M276" s="409" t="s">
        <v>179</v>
      </c>
      <c r="N276" s="389" t="s">
        <v>188</v>
      </c>
      <c r="O276" s="6"/>
      <c r="P276" s="6"/>
    </row>
    <row r="277" spans="1:16" ht="18" hidden="1" customHeight="1">
      <c r="A277" s="411" t="s">
        <v>58</v>
      </c>
      <c r="B277" s="411"/>
      <c r="C277" s="411"/>
      <c r="D277" s="411"/>
      <c r="E277" s="411"/>
      <c r="F277" s="411"/>
      <c r="G277" s="411"/>
      <c r="H277" s="411"/>
      <c r="I277" s="411"/>
      <c r="J277" s="411"/>
      <c r="K277" s="411"/>
      <c r="L277" s="411"/>
      <c r="M277" s="410"/>
      <c r="N277" s="389"/>
      <c r="O277" s="6"/>
    </row>
    <row r="278" spans="1:16" hidden="1">
      <c r="A278" s="411" t="s">
        <v>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idden="1">
      <c r="A279" s="411" t="s">
        <v>9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6"/>
      <c r="N279" s="9"/>
      <c r="O279" s="6"/>
    </row>
    <row r="280" spans="1:16" hidden="1">
      <c r="A280" s="411" t="s">
        <v>226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6"/>
      <c r="L280" s="6"/>
      <c r="M280" s="6"/>
      <c r="N280" s="9"/>
      <c r="O280" s="6"/>
    </row>
    <row r="281" spans="1:16" ht="47.25" hidden="1" customHeight="1">
      <c r="A281" s="385" t="s">
        <v>10</v>
      </c>
      <c r="B281" s="385" t="s">
        <v>11</v>
      </c>
      <c r="C281" s="385"/>
      <c r="D281" s="385"/>
      <c r="E281" s="385" t="s">
        <v>12</v>
      </c>
      <c r="F281" s="385"/>
      <c r="G281" s="385" t="s">
        <v>13</v>
      </c>
      <c r="H281" s="385"/>
      <c r="I281" s="385"/>
      <c r="J281" s="385" t="s">
        <v>14</v>
      </c>
      <c r="K281" s="385"/>
      <c r="L281" s="385"/>
      <c r="M281" s="383" t="s">
        <v>164</v>
      </c>
      <c r="N281" s="384"/>
      <c r="O281" s="6"/>
      <c r="P281" s="6"/>
    </row>
    <row r="282" spans="1:16" ht="59.25" hidden="1" customHeight="1">
      <c r="A282" s="386"/>
      <c r="B282" s="385"/>
      <c r="C282" s="385"/>
      <c r="D282" s="385"/>
      <c r="E282" s="385"/>
      <c r="F282" s="385"/>
      <c r="G282" s="385" t="s">
        <v>15</v>
      </c>
      <c r="H282" s="385" t="s">
        <v>16</v>
      </c>
      <c r="I282" s="385"/>
      <c r="J282" s="385" t="s">
        <v>209</v>
      </c>
      <c r="K282" s="385" t="s">
        <v>210</v>
      </c>
      <c r="L282" s="385" t="s">
        <v>211</v>
      </c>
      <c r="M282" s="389" t="s">
        <v>165</v>
      </c>
      <c r="N282" s="385" t="s">
        <v>166</v>
      </c>
      <c r="O282" s="6"/>
      <c r="P282" s="6"/>
    </row>
    <row r="283" spans="1:16" ht="56.25" hidden="1" customHeight="1">
      <c r="A283" s="386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86"/>
      <c r="H283" s="10" t="s">
        <v>22</v>
      </c>
      <c r="I283" s="10" t="s">
        <v>23</v>
      </c>
      <c r="J283" s="385"/>
      <c r="K283" s="385"/>
      <c r="L283" s="386"/>
      <c r="M283" s="389"/>
      <c r="N283" s="385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16" t="s">
        <v>119</v>
      </c>
      <c r="B285" s="408" t="s">
        <v>119</v>
      </c>
      <c r="C285" s="408" t="s">
        <v>119</v>
      </c>
      <c r="D285" s="376" t="s">
        <v>21</v>
      </c>
      <c r="E285" s="408" t="s">
        <v>119</v>
      </c>
      <c r="F285" s="376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17"/>
      <c r="B286" s="418"/>
      <c r="C286" s="418"/>
      <c r="D286" s="378"/>
      <c r="E286" s="418"/>
      <c r="F286" s="378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15"/>
      <c r="B287" s="415"/>
      <c r="C287" s="415"/>
      <c r="D287" s="415"/>
      <c r="E287" s="415"/>
      <c r="F287" s="415"/>
      <c r="G287" s="415"/>
      <c r="H287" s="415"/>
      <c r="I287" s="415"/>
      <c r="J287" s="415"/>
      <c r="K287" s="415"/>
      <c r="L287" s="415"/>
      <c r="M287" s="415"/>
      <c r="N287" s="415"/>
      <c r="O287" s="415"/>
      <c r="P287" s="6"/>
    </row>
    <row r="288" spans="1:16" hidden="1">
      <c r="A288" s="411" t="s">
        <v>183</v>
      </c>
      <c r="B288" s="411"/>
      <c r="C288" s="411"/>
      <c r="D288" s="411"/>
      <c r="E288" s="411"/>
      <c r="F288" s="411"/>
      <c r="G288" s="411"/>
      <c r="H288" s="411"/>
      <c r="I288" s="411"/>
      <c r="J288" s="411"/>
      <c r="K288" s="6"/>
      <c r="L288" s="6"/>
      <c r="M288" s="6"/>
      <c r="N288" s="6"/>
      <c r="O288" s="6"/>
      <c r="P288" s="6"/>
    </row>
    <row r="289" spans="1:17" ht="45" hidden="1" customHeight="1">
      <c r="A289" s="385" t="s">
        <v>10</v>
      </c>
      <c r="B289" s="385" t="s">
        <v>11</v>
      </c>
      <c r="C289" s="385"/>
      <c r="D289" s="385"/>
      <c r="E289" s="385" t="s">
        <v>12</v>
      </c>
      <c r="F289" s="385"/>
      <c r="G289" s="385" t="s">
        <v>24</v>
      </c>
      <c r="H289" s="385"/>
      <c r="I289" s="385"/>
      <c r="J289" s="385" t="s">
        <v>25</v>
      </c>
      <c r="K289" s="385"/>
      <c r="L289" s="385"/>
      <c r="M289" s="385" t="s">
        <v>26</v>
      </c>
      <c r="N289" s="385"/>
      <c r="O289" s="385"/>
      <c r="P289" s="383" t="s">
        <v>164</v>
      </c>
      <c r="Q289" s="384"/>
    </row>
    <row r="290" spans="1:17" ht="63" hidden="1" customHeight="1">
      <c r="A290" s="386"/>
      <c r="B290" s="385"/>
      <c r="C290" s="385"/>
      <c r="D290" s="385"/>
      <c r="E290" s="385"/>
      <c r="F290" s="385"/>
      <c r="G290" s="385" t="s">
        <v>60</v>
      </c>
      <c r="H290" s="385" t="s">
        <v>16</v>
      </c>
      <c r="I290" s="385"/>
      <c r="J290" s="385" t="s">
        <v>209</v>
      </c>
      <c r="K290" s="385" t="s">
        <v>210</v>
      </c>
      <c r="L290" s="385" t="s">
        <v>211</v>
      </c>
      <c r="M290" s="385" t="s">
        <v>209</v>
      </c>
      <c r="N290" s="385" t="s">
        <v>210</v>
      </c>
      <c r="O290" s="385" t="s">
        <v>211</v>
      </c>
      <c r="P290" s="385" t="s">
        <v>165</v>
      </c>
      <c r="Q290" s="385" t="s">
        <v>166</v>
      </c>
    </row>
    <row r="291" spans="1:17" ht="52.5" hidden="1" customHeight="1">
      <c r="A291" s="386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86"/>
      <c r="H291" s="10" t="s">
        <v>28</v>
      </c>
      <c r="I291" s="10" t="s">
        <v>23</v>
      </c>
      <c r="J291" s="385"/>
      <c r="K291" s="385"/>
      <c r="L291" s="386"/>
      <c r="M291" s="385"/>
      <c r="N291" s="385"/>
      <c r="O291" s="386"/>
      <c r="P291" s="385"/>
      <c r="Q291" s="385"/>
    </row>
    <row r="292" spans="1:17" hidden="1">
      <c r="A292" s="202" t="s">
        <v>189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2" t="s">
        <v>190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2" t="s">
        <v>191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6">J294*0.1</f>
        <v>0</v>
      </c>
    </row>
    <row r="295" spans="1:17" ht="37.5" hidden="1">
      <c r="A295" s="202" t="s">
        <v>192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6"/>
        <v>0</v>
      </c>
    </row>
    <row r="296" spans="1:17" ht="93.75" hidden="1">
      <c r="A296" s="202" t="s">
        <v>193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6"/>
        <v>0</v>
      </c>
    </row>
    <row r="297" spans="1:17" ht="75" hidden="1">
      <c r="A297" s="202" t="s">
        <v>193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6"/>
        <v>0</v>
      </c>
    </row>
    <row r="298" spans="1:17" ht="56.25" hidden="1">
      <c r="A298" s="202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6"/>
        <v>0</v>
      </c>
    </row>
    <row r="299" spans="1:17" ht="75" hidden="1">
      <c r="A299" s="202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6"/>
        <v>0</v>
      </c>
    </row>
    <row r="300" spans="1:17" ht="56.25" hidden="1">
      <c r="A300" s="202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6"/>
        <v>0</v>
      </c>
    </row>
    <row r="301" spans="1:17" ht="93.75" hidden="1">
      <c r="A301" s="202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6"/>
        <v>0</v>
      </c>
    </row>
    <row r="302" spans="1:17" ht="75" hidden="1">
      <c r="A302" s="202" t="s">
        <v>194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6"/>
        <v>0</v>
      </c>
    </row>
    <row r="303" spans="1:17" ht="56.25" hidden="1">
      <c r="A303" s="202" t="s">
        <v>195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6"/>
        <v>0</v>
      </c>
    </row>
    <row r="304" spans="1:17" ht="75" hidden="1">
      <c r="A304" s="202" t="s">
        <v>196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6"/>
        <v>0</v>
      </c>
    </row>
    <row r="305" spans="1:17" ht="37.5" hidden="1">
      <c r="A305" s="202" t="s">
        <v>197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6"/>
        <v>0</v>
      </c>
    </row>
    <row r="306" spans="1:17" ht="93.75" hidden="1">
      <c r="A306" s="202" t="s">
        <v>198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6"/>
        <v>0</v>
      </c>
    </row>
    <row r="307" spans="1:17" ht="75" hidden="1">
      <c r="A307" s="202" t="s">
        <v>198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6"/>
        <v>0</v>
      </c>
    </row>
    <row r="308" spans="1:17" ht="56.25" hidden="1">
      <c r="A308" s="202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6"/>
        <v>0</v>
      </c>
    </row>
    <row r="309" spans="1:17" ht="75" hidden="1">
      <c r="A309" s="202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6"/>
        <v>0</v>
      </c>
    </row>
    <row r="310" spans="1:17" ht="56.25" hidden="1">
      <c r="A310" s="202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6"/>
        <v>0</v>
      </c>
    </row>
    <row r="311" spans="1:17" ht="93.75" hidden="1">
      <c r="A311" s="202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6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6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19"/>
      <c r="B315" s="419"/>
      <c r="C315" s="419"/>
      <c r="D315" s="419"/>
      <c r="E315" s="419"/>
      <c r="F315" s="419"/>
      <c r="G315" s="419"/>
      <c r="H315" s="419"/>
      <c r="I315" s="419"/>
      <c r="J315" s="419"/>
      <c r="K315" s="419"/>
      <c r="L315" s="419"/>
      <c r="M315" s="419"/>
      <c r="N315" s="419"/>
      <c r="O315" s="419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85" t="s">
        <v>36</v>
      </c>
      <c r="B317" s="385"/>
      <c r="C317" s="385"/>
      <c r="D317" s="385"/>
      <c r="E317" s="385"/>
      <c r="F317" s="393"/>
      <c r="G317" s="393"/>
      <c r="H317" s="393"/>
      <c r="I317" s="393"/>
      <c r="J317" s="393"/>
      <c r="K317" s="393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85" t="s">
        <v>22</v>
      </c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85">
        <v>5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85" t="s">
        <v>431</v>
      </c>
      <c r="F320" s="389"/>
      <c r="G320" s="389"/>
      <c r="H320" s="389"/>
      <c r="I320" s="389"/>
      <c r="J320" s="389"/>
      <c r="K320" s="389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44" t="s">
        <v>135</v>
      </c>
      <c r="F321" s="445"/>
      <c r="G321" s="445"/>
      <c r="H321" s="445"/>
      <c r="I321" s="445"/>
      <c r="J321" s="445"/>
      <c r="K321" s="446"/>
      <c r="L321" s="6"/>
      <c r="M321" s="6"/>
      <c r="N321" s="6"/>
      <c r="O321" s="6"/>
    </row>
    <row r="322" spans="1:18" hidden="1">
      <c r="A322" s="411" t="s">
        <v>41</v>
      </c>
      <c r="B322" s="411"/>
      <c r="C322" s="411"/>
      <c r="D322" s="411"/>
      <c r="E322" s="411"/>
      <c r="F322" s="41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41" t="s">
        <v>42</v>
      </c>
      <c r="B323" s="441"/>
      <c r="C323" s="441"/>
      <c r="D323" s="441"/>
      <c r="E323" s="441"/>
      <c r="F323" s="441"/>
      <c r="G323" s="441"/>
      <c r="H323" s="441"/>
      <c r="I323" s="441"/>
      <c r="J323" s="441"/>
      <c r="K323" s="441"/>
      <c r="L323" s="16"/>
      <c r="M323" s="16"/>
      <c r="N323" s="16"/>
      <c r="O323" s="16"/>
      <c r="P323" s="6"/>
    </row>
    <row r="324" spans="1:18" ht="40.5" hidden="1" customHeight="1">
      <c r="A324" s="442" t="s">
        <v>43</v>
      </c>
      <c r="B324" s="442"/>
      <c r="C324" s="442"/>
      <c r="D324" s="442"/>
      <c r="E324" s="442"/>
      <c r="F324" s="442"/>
      <c r="G324" s="442"/>
      <c r="H324" s="442"/>
      <c r="I324" s="442"/>
      <c r="J324" s="442"/>
      <c r="K324" s="442"/>
      <c r="L324" s="16"/>
      <c r="M324" s="16"/>
      <c r="N324" s="16"/>
      <c r="O324" s="16"/>
      <c r="P324" s="6"/>
    </row>
    <row r="325" spans="1:18" ht="17.25" hidden="1" customHeight="1">
      <c r="A325" s="443" t="s">
        <v>44</v>
      </c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16"/>
      <c r="M325" s="16"/>
      <c r="N325" s="16"/>
      <c r="O325" s="16"/>
      <c r="P325" s="6"/>
    </row>
    <row r="326" spans="1:18" hidden="1">
      <c r="A326" s="411" t="s">
        <v>45</v>
      </c>
      <c r="B326" s="411"/>
      <c r="C326" s="411"/>
      <c r="D326" s="411"/>
      <c r="E326" s="411"/>
      <c r="F326" s="411"/>
      <c r="G326" s="411"/>
      <c r="H326" s="411"/>
      <c r="I326" s="41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85" t="s">
        <v>47</v>
      </c>
      <c r="C327" s="393"/>
      <c r="D327" s="393"/>
      <c r="E327" s="389" t="s">
        <v>48</v>
      </c>
      <c r="F327" s="389"/>
      <c r="G327" s="389"/>
      <c r="H327" s="389"/>
      <c r="I327" s="389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85">
        <v>2</v>
      </c>
      <c r="C328" s="393"/>
      <c r="D328" s="393"/>
      <c r="E328" s="389">
        <v>3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76" t="s">
        <v>49</v>
      </c>
      <c r="B329" s="385" t="s">
        <v>50</v>
      </c>
      <c r="C329" s="393"/>
      <c r="D329" s="393"/>
      <c r="E329" s="385" t="s">
        <v>51</v>
      </c>
      <c r="F329" s="385"/>
      <c r="G329" s="385"/>
      <c r="H329" s="385"/>
      <c r="I329" s="385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77"/>
      <c r="B330" s="385" t="s">
        <v>52</v>
      </c>
      <c r="C330" s="389"/>
      <c r="D330" s="389"/>
      <c r="E330" s="385" t="s">
        <v>53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77" t="s">
        <v>108</v>
      </c>
      <c r="B331" s="385" t="s">
        <v>54</v>
      </c>
      <c r="C331" s="393"/>
      <c r="D331" s="393"/>
      <c r="E331" s="389" t="s">
        <v>167</v>
      </c>
      <c r="F331" s="389"/>
      <c r="G331" s="389"/>
      <c r="H331" s="389"/>
      <c r="I331" s="389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78"/>
      <c r="B332" s="385" t="s">
        <v>56</v>
      </c>
      <c r="C332" s="389"/>
      <c r="D332" s="389"/>
      <c r="E332" s="389" t="s">
        <v>51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18" ht="19.5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9"/>
      <c r="D334" s="169"/>
      <c r="E334" s="169"/>
      <c r="F334" s="169"/>
      <c r="G334" s="169"/>
      <c r="H334" s="169"/>
      <c r="I334" s="169"/>
      <c r="J334" s="168"/>
      <c r="K334" s="168"/>
      <c r="L334" s="168"/>
      <c r="M334" s="168"/>
      <c r="N334" s="168"/>
      <c r="O334" s="168"/>
      <c r="P334" s="168"/>
    </row>
    <row r="335" spans="1:18" ht="40.5" customHeight="1">
      <c r="A335" s="438" t="s">
        <v>94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6"/>
      <c r="N335" s="6"/>
      <c r="O335" s="6"/>
      <c r="P335" s="6"/>
    </row>
    <row r="336" spans="1:18" s="37" customFormat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94"/>
      <c r="P336" s="94"/>
      <c r="Q336" s="94"/>
      <c r="R336" s="94"/>
    </row>
    <row r="337" spans="1:18" s="37" customForma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10"/>
      <c r="N337" s="440"/>
      <c r="O337" s="94"/>
      <c r="P337" s="94"/>
      <c r="Q337" s="94"/>
      <c r="R337" s="94"/>
    </row>
    <row r="338" spans="1:18" s="37" customFormat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94"/>
      <c r="P338" s="94"/>
      <c r="Q338" s="94"/>
      <c r="R338" s="94"/>
    </row>
    <row r="339" spans="1:18" s="37" customFormat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26" t="s">
        <v>116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102" customHeight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94"/>
      <c r="P341" s="94"/>
      <c r="Q341" s="94"/>
      <c r="R341" s="94"/>
    </row>
    <row r="342" spans="1:18" s="37" customFormat="1" ht="71.25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385" t="s">
        <v>443</v>
      </c>
      <c r="K342" s="385" t="s">
        <v>444</v>
      </c>
      <c r="L342" s="385" t="s">
        <v>445</v>
      </c>
      <c r="M342" s="389" t="s">
        <v>165</v>
      </c>
      <c r="N342" s="385" t="s">
        <v>166</v>
      </c>
      <c r="O342" s="94"/>
      <c r="P342" s="94"/>
      <c r="Q342" s="94"/>
      <c r="R342" s="94"/>
    </row>
    <row r="343" spans="1:18" s="37" customFormat="1" ht="75">
      <c r="A343" s="449"/>
      <c r="B343" s="235" t="s">
        <v>17</v>
      </c>
      <c r="C343" s="235" t="s">
        <v>18</v>
      </c>
      <c r="D343" s="235" t="s">
        <v>213</v>
      </c>
      <c r="E343" s="235" t="s">
        <v>20</v>
      </c>
      <c r="F343" s="235" t="s">
        <v>21</v>
      </c>
      <c r="G343" s="421"/>
      <c r="H343" s="93" t="s">
        <v>22</v>
      </c>
      <c r="I343" s="93" t="s">
        <v>23</v>
      </c>
      <c r="J343" s="376"/>
      <c r="K343" s="376"/>
      <c r="L343" s="408"/>
      <c r="M343" s="389"/>
      <c r="N343" s="385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50">
        <v>7</v>
      </c>
      <c r="H344" s="218">
        <v>8</v>
      </c>
      <c r="I344" s="254">
        <v>9</v>
      </c>
      <c r="J344" s="237">
        <v>10</v>
      </c>
      <c r="K344" s="237">
        <v>11</v>
      </c>
      <c r="L344" s="237">
        <v>12</v>
      </c>
      <c r="M344" s="256">
        <v>13</v>
      </c>
      <c r="N344" s="215">
        <v>14</v>
      </c>
      <c r="O344" s="94"/>
      <c r="P344" s="94"/>
      <c r="Q344" s="94"/>
      <c r="R344" s="94"/>
    </row>
    <row r="345" spans="1:18" s="37" customFormat="1" ht="37.5" hidden="1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325">
        <v>100</v>
      </c>
      <c r="K345" s="325">
        <v>100</v>
      </c>
      <c r="L345" s="325">
        <v>100</v>
      </c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63" hidden="1" customHeight="1">
      <c r="A346" s="487"/>
      <c r="B346" s="489"/>
      <c r="C346" s="489"/>
      <c r="D346" s="489"/>
      <c r="E346" s="489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10</v>
      </c>
      <c r="N346" s="217">
        <v>3</v>
      </c>
      <c r="O346" s="94"/>
      <c r="P346" s="94"/>
      <c r="Q346" s="94"/>
      <c r="R346" s="94"/>
    </row>
    <row r="347" spans="1:18" s="37" customFormat="1" ht="112.5" hidden="1">
      <c r="A347" s="488"/>
      <c r="B347" s="490"/>
      <c r="C347" s="490"/>
      <c r="D347" s="489"/>
      <c r="E347" s="489"/>
      <c r="F347" s="485"/>
      <c r="G347" s="301" t="s">
        <v>420</v>
      </c>
      <c r="H347" s="214" t="s">
        <v>421</v>
      </c>
      <c r="I347" s="220">
        <v>642</v>
      </c>
      <c r="J347" s="219">
        <v>0</v>
      </c>
      <c r="K347" s="219">
        <v>0</v>
      </c>
      <c r="L347" s="219">
        <v>0</v>
      </c>
      <c r="M347" s="219">
        <v>0</v>
      </c>
      <c r="N347" s="219">
        <v>0</v>
      </c>
      <c r="O347" s="94"/>
      <c r="P347" s="94"/>
      <c r="Q347" s="94"/>
      <c r="R347" s="94"/>
    </row>
    <row r="348" spans="1:18" s="37" customFormat="1" ht="37.5">
      <c r="A348" s="486" t="s">
        <v>239</v>
      </c>
      <c r="B348" s="485" t="s">
        <v>29</v>
      </c>
      <c r="C348" s="491" t="s">
        <v>29</v>
      </c>
      <c r="D348" s="434" t="s">
        <v>218</v>
      </c>
      <c r="E348" s="434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25">
        <v>100</v>
      </c>
      <c r="K348" s="325">
        <v>100</v>
      </c>
      <c r="L348" s="325">
        <v>100</v>
      </c>
      <c r="M348" s="327">
        <v>10</v>
      </c>
      <c r="N348" s="327">
        <v>10</v>
      </c>
      <c r="O348" s="277"/>
      <c r="P348" s="277"/>
      <c r="Q348" s="277"/>
      <c r="R348" s="277"/>
    </row>
    <row r="349" spans="1:18" s="37" customFormat="1" ht="63" customHeight="1">
      <c r="A349" s="487"/>
      <c r="B349" s="489"/>
      <c r="C349" s="492"/>
      <c r="D349" s="434"/>
      <c r="E349" s="434"/>
      <c r="F349" s="434"/>
      <c r="G349" s="270" t="s">
        <v>425</v>
      </c>
      <c r="H349" s="266" t="s">
        <v>113</v>
      </c>
      <c r="I349" s="266">
        <v>744</v>
      </c>
      <c r="J349" s="331">
        <v>30</v>
      </c>
      <c r="K349" s="331">
        <v>30</v>
      </c>
      <c r="L349" s="331">
        <v>30</v>
      </c>
      <c r="M349" s="327">
        <v>10</v>
      </c>
      <c r="N349" s="327">
        <v>3</v>
      </c>
      <c r="O349" s="277"/>
      <c r="P349" s="277"/>
      <c r="Q349" s="277"/>
      <c r="R349" s="277"/>
    </row>
    <row r="350" spans="1:18" s="37" customFormat="1" ht="112.5">
      <c r="A350" s="488"/>
      <c r="B350" s="490"/>
      <c r="C350" s="493"/>
      <c r="D350" s="434"/>
      <c r="E350" s="434"/>
      <c r="F350" s="434"/>
      <c r="G350" s="259" t="s">
        <v>420</v>
      </c>
      <c r="H350" s="270" t="s">
        <v>421</v>
      </c>
      <c r="I350" s="280">
        <v>642</v>
      </c>
      <c r="J350" s="332">
        <v>0</v>
      </c>
      <c r="K350" s="332">
        <v>0</v>
      </c>
      <c r="L350" s="332">
        <v>0</v>
      </c>
      <c r="M350" s="332">
        <v>0</v>
      </c>
      <c r="N350" s="332">
        <v>0</v>
      </c>
      <c r="O350" s="277"/>
      <c r="P350" s="277"/>
      <c r="Q350" s="277"/>
      <c r="R350" s="277"/>
    </row>
    <row r="351" spans="1:18" s="37" customFormat="1" ht="37.5" hidden="1">
      <c r="A351" s="486" t="s">
        <v>240</v>
      </c>
      <c r="B351" s="485" t="s">
        <v>29</v>
      </c>
      <c r="C351" s="491" t="s">
        <v>29</v>
      </c>
      <c r="D351" s="434" t="s">
        <v>219</v>
      </c>
      <c r="E351" s="434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325">
        <v>100</v>
      </c>
      <c r="K351" s="325">
        <v>100</v>
      </c>
      <c r="L351" s="325">
        <v>100</v>
      </c>
      <c r="M351" s="327">
        <v>10</v>
      </c>
      <c r="N351" s="327">
        <v>10</v>
      </c>
      <c r="O351" s="277"/>
      <c r="P351" s="277"/>
      <c r="Q351" s="277"/>
      <c r="R351" s="277"/>
    </row>
    <row r="352" spans="1:18" s="37" customFormat="1" ht="63" hidden="1" customHeight="1">
      <c r="A352" s="487"/>
      <c r="B352" s="489"/>
      <c r="C352" s="492"/>
      <c r="D352" s="434"/>
      <c r="E352" s="434"/>
      <c r="F352" s="434"/>
      <c r="G352" s="270" t="s">
        <v>425</v>
      </c>
      <c r="H352" s="266" t="s">
        <v>113</v>
      </c>
      <c r="I352" s="266">
        <v>744</v>
      </c>
      <c r="J352" s="331">
        <v>30</v>
      </c>
      <c r="K352" s="331">
        <v>30</v>
      </c>
      <c r="L352" s="331">
        <v>30</v>
      </c>
      <c r="M352" s="327">
        <v>10</v>
      </c>
      <c r="N352" s="327">
        <v>3</v>
      </c>
      <c r="O352" s="277"/>
      <c r="P352" s="277"/>
      <c r="Q352" s="277"/>
      <c r="R352" s="277"/>
    </row>
    <row r="353" spans="1:18" s="37" customFormat="1" ht="112.5" hidden="1">
      <c r="A353" s="488"/>
      <c r="B353" s="490"/>
      <c r="C353" s="493"/>
      <c r="D353" s="434"/>
      <c r="E353" s="434"/>
      <c r="F353" s="434"/>
      <c r="G353" s="259" t="s">
        <v>420</v>
      </c>
      <c r="H353" s="270" t="s">
        <v>421</v>
      </c>
      <c r="I353" s="280">
        <v>642</v>
      </c>
      <c r="J353" s="332">
        <v>0</v>
      </c>
      <c r="K353" s="332">
        <v>0</v>
      </c>
      <c r="L353" s="332">
        <v>0</v>
      </c>
      <c r="M353" s="332">
        <v>0</v>
      </c>
      <c r="N353" s="332">
        <v>0</v>
      </c>
      <c r="O353" s="277"/>
      <c r="P353" s="277"/>
      <c r="Q353" s="277"/>
      <c r="R353" s="277"/>
    </row>
    <row r="354" spans="1:18" s="37" customFormat="1" ht="37.5">
      <c r="A354" s="486" t="s">
        <v>241</v>
      </c>
      <c r="B354" s="485" t="s">
        <v>29</v>
      </c>
      <c r="C354" s="491" t="s">
        <v>29</v>
      </c>
      <c r="D354" s="434" t="s">
        <v>220</v>
      </c>
      <c r="E354" s="434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325">
        <v>100</v>
      </c>
      <c r="K354" s="325">
        <v>100</v>
      </c>
      <c r="L354" s="325">
        <v>100</v>
      </c>
      <c r="M354" s="327">
        <v>10</v>
      </c>
      <c r="N354" s="327">
        <v>10</v>
      </c>
      <c r="O354" s="277"/>
      <c r="P354" s="277"/>
      <c r="Q354" s="277"/>
      <c r="R354" s="277"/>
    </row>
    <row r="355" spans="1:18" s="37" customFormat="1" ht="63" customHeight="1">
      <c r="A355" s="487"/>
      <c r="B355" s="489"/>
      <c r="C355" s="492"/>
      <c r="D355" s="434"/>
      <c r="E355" s="434"/>
      <c r="F355" s="434"/>
      <c r="G355" s="270" t="s">
        <v>425</v>
      </c>
      <c r="H355" s="266" t="s">
        <v>113</v>
      </c>
      <c r="I355" s="266">
        <v>744</v>
      </c>
      <c r="J355" s="331">
        <v>30</v>
      </c>
      <c r="K355" s="331">
        <v>30</v>
      </c>
      <c r="L355" s="331">
        <v>30</v>
      </c>
      <c r="M355" s="327">
        <v>10</v>
      </c>
      <c r="N355" s="327">
        <v>3</v>
      </c>
      <c r="O355" s="277"/>
      <c r="P355" s="277"/>
      <c r="Q355" s="277"/>
      <c r="R355" s="277"/>
    </row>
    <row r="356" spans="1:18" s="37" customFormat="1" ht="112.5">
      <c r="A356" s="488"/>
      <c r="B356" s="490"/>
      <c r="C356" s="493"/>
      <c r="D356" s="434"/>
      <c r="E356" s="434"/>
      <c r="F356" s="434"/>
      <c r="G356" s="259" t="s">
        <v>420</v>
      </c>
      <c r="H356" s="270" t="s">
        <v>421</v>
      </c>
      <c r="I356" s="280">
        <v>642</v>
      </c>
      <c r="J356" s="332">
        <v>0</v>
      </c>
      <c r="K356" s="332">
        <v>0</v>
      </c>
      <c r="L356" s="332">
        <v>0</v>
      </c>
      <c r="M356" s="332">
        <v>0</v>
      </c>
      <c r="N356" s="332">
        <v>0</v>
      </c>
      <c r="O356" s="277"/>
      <c r="P356" s="277"/>
      <c r="Q356" s="277"/>
      <c r="R356" s="277"/>
    </row>
    <row r="357" spans="1:18" s="37" customFormat="1" ht="37.5" hidden="1">
      <c r="A357" s="486" t="s">
        <v>242</v>
      </c>
      <c r="B357" s="485" t="s">
        <v>29</v>
      </c>
      <c r="C357" s="491" t="s">
        <v>29</v>
      </c>
      <c r="D357" s="434" t="s">
        <v>221</v>
      </c>
      <c r="E357" s="434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325">
        <v>100</v>
      </c>
      <c r="K357" s="325">
        <v>100</v>
      </c>
      <c r="L357" s="325">
        <v>100</v>
      </c>
      <c r="M357" s="327">
        <v>10</v>
      </c>
      <c r="N357" s="327">
        <v>10</v>
      </c>
      <c r="O357" s="277"/>
      <c r="P357" s="277"/>
      <c r="Q357" s="277"/>
      <c r="R357" s="277"/>
    </row>
    <row r="358" spans="1:18" s="37" customFormat="1" ht="63" hidden="1" customHeight="1">
      <c r="A358" s="487"/>
      <c r="B358" s="489"/>
      <c r="C358" s="492"/>
      <c r="D358" s="434"/>
      <c r="E358" s="434"/>
      <c r="F358" s="434"/>
      <c r="G358" s="270" t="s">
        <v>425</v>
      </c>
      <c r="H358" s="266" t="s">
        <v>113</v>
      </c>
      <c r="I358" s="266">
        <v>744</v>
      </c>
      <c r="J358" s="331">
        <v>30</v>
      </c>
      <c r="K358" s="331">
        <v>30</v>
      </c>
      <c r="L358" s="331">
        <v>30</v>
      </c>
      <c r="M358" s="327">
        <v>10</v>
      </c>
      <c r="N358" s="327">
        <v>3</v>
      </c>
      <c r="O358" s="277"/>
      <c r="P358" s="277"/>
      <c r="Q358" s="277"/>
      <c r="R358" s="277"/>
    </row>
    <row r="359" spans="1:18" s="37" customFormat="1" ht="112.5" hidden="1">
      <c r="A359" s="488"/>
      <c r="B359" s="490"/>
      <c r="C359" s="493"/>
      <c r="D359" s="434"/>
      <c r="E359" s="434"/>
      <c r="F359" s="434"/>
      <c r="G359" s="259" t="s">
        <v>420</v>
      </c>
      <c r="H359" s="270" t="s">
        <v>421</v>
      </c>
      <c r="I359" s="280">
        <v>642</v>
      </c>
      <c r="J359" s="332">
        <v>0</v>
      </c>
      <c r="K359" s="332">
        <v>0</v>
      </c>
      <c r="L359" s="332">
        <v>0</v>
      </c>
      <c r="M359" s="332">
        <v>0</v>
      </c>
      <c r="N359" s="332">
        <v>0</v>
      </c>
      <c r="O359" s="277"/>
      <c r="P359" s="277"/>
      <c r="Q359" s="277"/>
      <c r="R359" s="277"/>
    </row>
    <row r="360" spans="1:18" s="37" customFormat="1" ht="37.5">
      <c r="A360" s="486" t="s">
        <v>243</v>
      </c>
      <c r="B360" s="485" t="s">
        <v>29</v>
      </c>
      <c r="C360" s="491" t="s">
        <v>29</v>
      </c>
      <c r="D360" s="434" t="s">
        <v>427</v>
      </c>
      <c r="E360" s="434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325">
        <v>100</v>
      </c>
      <c r="K360" s="325">
        <v>100</v>
      </c>
      <c r="L360" s="325">
        <v>100</v>
      </c>
      <c r="M360" s="327">
        <v>10</v>
      </c>
      <c r="N360" s="327">
        <v>10</v>
      </c>
      <c r="O360" s="277"/>
      <c r="P360" s="277"/>
      <c r="Q360" s="277"/>
      <c r="R360" s="277"/>
    </row>
    <row r="361" spans="1:18" s="37" customFormat="1" ht="63" customHeight="1">
      <c r="A361" s="487"/>
      <c r="B361" s="489"/>
      <c r="C361" s="492"/>
      <c r="D361" s="434"/>
      <c r="E361" s="434"/>
      <c r="F361" s="434"/>
      <c r="G361" s="270" t="s">
        <v>425</v>
      </c>
      <c r="H361" s="266" t="s">
        <v>113</v>
      </c>
      <c r="I361" s="266">
        <v>744</v>
      </c>
      <c r="J361" s="331">
        <v>30</v>
      </c>
      <c r="K361" s="331">
        <v>30</v>
      </c>
      <c r="L361" s="331">
        <v>30</v>
      </c>
      <c r="M361" s="327">
        <v>10</v>
      </c>
      <c r="N361" s="327">
        <v>3</v>
      </c>
      <c r="O361" s="277"/>
      <c r="P361" s="277"/>
      <c r="Q361" s="277"/>
      <c r="R361" s="277"/>
    </row>
    <row r="362" spans="1:18" s="37" customFormat="1" ht="112.5">
      <c r="A362" s="488"/>
      <c r="B362" s="490"/>
      <c r="C362" s="493"/>
      <c r="D362" s="434"/>
      <c r="E362" s="434"/>
      <c r="F362" s="434"/>
      <c r="G362" s="259" t="s">
        <v>420</v>
      </c>
      <c r="H362" s="270" t="s">
        <v>421</v>
      </c>
      <c r="I362" s="280">
        <v>642</v>
      </c>
      <c r="J362" s="332">
        <v>0</v>
      </c>
      <c r="K362" s="332">
        <v>0</v>
      </c>
      <c r="L362" s="332">
        <v>0</v>
      </c>
      <c r="M362" s="332">
        <v>0</v>
      </c>
      <c r="N362" s="332">
        <v>0</v>
      </c>
      <c r="O362" s="277"/>
      <c r="P362" s="277"/>
      <c r="Q362" s="277"/>
      <c r="R362" s="277"/>
    </row>
    <row r="363" spans="1:18" s="37" customFormat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94"/>
    </row>
    <row r="368" spans="1:18" s="37" customFormat="1" ht="18.75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376" t="s">
        <v>165</v>
      </c>
      <c r="Q368" s="385" t="s">
        <v>166</v>
      </c>
      <c r="R368" s="94"/>
    </row>
    <row r="369" spans="1:18" s="37" customFormat="1" ht="75">
      <c r="A369" s="421"/>
      <c r="B369" s="133" t="s">
        <v>17</v>
      </c>
      <c r="C369" s="133" t="s">
        <v>18</v>
      </c>
      <c r="D369" s="133" t="s">
        <v>213</v>
      </c>
      <c r="E369" s="133" t="s">
        <v>20</v>
      </c>
      <c r="F369" s="133" t="s">
        <v>21</v>
      </c>
      <c r="G369" s="421"/>
      <c r="H369" s="133" t="s">
        <v>28</v>
      </c>
      <c r="I369" s="133" t="s">
        <v>23</v>
      </c>
      <c r="J369" s="385"/>
      <c r="K369" s="385"/>
      <c r="L369" s="386"/>
      <c r="M369" s="385"/>
      <c r="N369" s="385"/>
      <c r="O369" s="386"/>
      <c r="P369" s="378"/>
      <c r="Q369" s="385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238</v>
      </c>
      <c r="B371" s="1" t="s">
        <v>29</v>
      </c>
      <c r="C371" s="1" t="s">
        <v>29</v>
      </c>
      <c r="D371" s="1" t="s">
        <v>214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129"/>
      <c r="K371" s="13"/>
      <c r="L371" s="13"/>
      <c r="M371" s="13"/>
      <c r="N371" s="13"/>
      <c r="O371" s="13"/>
      <c r="P371" s="12">
        <v>10</v>
      </c>
      <c r="Q371" s="40">
        <f>J371*0.1</f>
        <v>0</v>
      </c>
      <c r="R371" s="134"/>
    </row>
    <row r="372" spans="1:18" s="37" customFormat="1" ht="56.25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45">
        <v>3992</v>
      </c>
      <c r="K372" s="136">
        <f>J372</f>
        <v>3992</v>
      </c>
      <c r="L372" s="136">
        <f>J372</f>
        <v>3992</v>
      </c>
      <c r="M372" s="13"/>
      <c r="N372" s="13"/>
      <c r="O372" s="13"/>
      <c r="P372" s="12">
        <v>10</v>
      </c>
      <c r="Q372" s="40">
        <f t="shared" ref="Q372:Q378" si="7">J372*0.1</f>
        <v>399</v>
      </c>
      <c r="R372" s="94"/>
    </row>
    <row r="373" spans="1:18" s="37" customFormat="1" ht="56.25" hidden="1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/>
      <c r="K373" s="45">
        <f>J373</f>
        <v>0</v>
      </c>
      <c r="L373" s="45">
        <f>J373</f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7"/>
        <v>0</v>
      </c>
      <c r="R373" s="94"/>
    </row>
    <row r="374" spans="1:18" s="37" customFormat="1" ht="56.25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>
        <v>6843</v>
      </c>
      <c r="K374" s="45">
        <f>J374</f>
        <v>6843</v>
      </c>
      <c r="L374" s="45">
        <f>J374</f>
        <v>6843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7"/>
        <v>684</v>
      </c>
      <c r="R374" s="94"/>
    </row>
    <row r="375" spans="1:18" s="37" customFormat="1" ht="56.25" hidden="1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/>
      <c r="K375" s="45">
        <f>J375</f>
        <v>0</v>
      </c>
      <c r="L375" s="45">
        <f>J375</f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7"/>
        <v>0</v>
      </c>
      <c r="R375" s="94"/>
    </row>
    <row r="376" spans="1:18" s="37" customFormat="1" ht="56.25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45">
        <v>4251</v>
      </c>
      <c r="K376" s="45">
        <f>J376</f>
        <v>4251</v>
      </c>
      <c r="L376" s="45">
        <f>J376</f>
        <v>4251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7"/>
        <v>425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130"/>
      <c r="L377" s="130"/>
      <c r="M377" s="1"/>
      <c r="N377" s="1"/>
      <c r="O377" s="1"/>
      <c r="P377" s="12">
        <v>10</v>
      </c>
      <c r="Q377" s="40">
        <f t="shared" si="7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15086</v>
      </c>
      <c r="K378" s="48">
        <f>SUM(K371:K377)</f>
        <v>15086</v>
      </c>
      <c r="L378" s="48">
        <f>SUM(L371:L377)</f>
        <v>15086</v>
      </c>
      <c r="M378" s="1"/>
      <c r="N378" s="1"/>
      <c r="O378" s="1"/>
      <c r="P378" s="12">
        <v>10</v>
      </c>
      <c r="Q378" s="40">
        <f t="shared" si="7"/>
        <v>1509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6"/>
    </row>
    <row r="381" spans="1:18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85">
        <v>5</v>
      </c>
      <c r="F383" s="393"/>
      <c r="G383" s="393"/>
      <c r="H383" s="393"/>
      <c r="I383" s="393"/>
      <c r="J383" s="393"/>
      <c r="K383" s="393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6"/>
      <c r="M384" s="6"/>
      <c r="N384" s="6"/>
      <c r="O384" s="6"/>
      <c r="P384" s="6"/>
    </row>
    <row r="385" spans="1:23">
      <c r="A385" s="411" t="s">
        <v>41</v>
      </c>
      <c r="B385" s="411"/>
      <c r="C385" s="411"/>
      <c r="D385" s="411"/>
      <c r="E385" s="411"/>
      <c r="F385" s="41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23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16"/>
      <c r="M386" s="16"/>
      <c r="N386" s="16"/>
      <c r="O386" s="16"/>
      <c r="P386" s="6"/>
    </row>
    <row r="387" spans="1:23" ht="153.75" customHeight="1">
      <c r="A387" s="442" t="s">
        <v>412</v>
      </c>
      <c r="B387" s="442"/>
      <c r="C387" s="442"/>
      <c r="D387" s="442"/>
      <c r="E387" s="442"/>
      <c r="F387" s="442"/>
      <c r="G387" s="442"/>
      <c r="H387" s="442"/>
      <c r="I387" s="442"/>
      <c r="J387" s="442"/>
      <c r="K387" s="442"/>
      <c r="L387" s="16"/>
      <c r="M387" s="16"/>
      <c r="N387" s="16"/>
      <c r="O387" s="16"/>
      <c r="P387" s="6"/>
    </row>
    <row r="388" spans="1:23" ht="16.5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16"/>
      <c r="M388" s="16"/>
      <c r="N388" s="16"/>
      <c r="O388" s="16"/>
      <c r="P388" s="6"/>
    </row>
    <row r="389" spans="1:23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6"/>
      <c r="K389" s="6"/>
      <c r="L389" s="6"/>
      <c r="M389" s="6"/>
      <c r="N389" s="6"/>
      <c r="O389" s="6"/>
      <c r="P389" s="6"/>
    </row>
    <row r="390" spans="1:23" ht="24.75" customHeight="1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6"/>
      <c r="N390" s="6"/>
      <c r="O390" s="6"/>
      <c r="P390" s="6"/>
    </row>
    <row r="391" spans="1:23">
      <c r="A391" s="385">
        <v>1</v>
      </c>
      <c r="B391" s="385"/>
      <c r="C391" s="385"/>
      <c r="D391" s="385"/>
      <c r="E391" s="383">
        <v>2</v>
      </c>
      <c r="F391" s="388"/>
      <c r="G391" s="384"/>
      <c r="H391" s="389">
        <v>3</v>
      </c>
      <c r="I391" s="389"/>
      <c r="J391" s="389"/>
      <c r="K391" s="389"/>
      <c r="L391" s="389"/>
    </row>
    <row r="392" spans="1:23" ht="57.75" customHeight="1">
      <c r="A392" s="390" t="s">
        <v>388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23" ht="51" customHeight="1">
      <c r="A393" s="390" t="s">
        <v>388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23" ht="57.75" customHeight="1">
      <c r="A394" s="390" t="s">
        <v>388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23" ht="52.5" customHeight="1">
      <c r="A395" s="390" t="s">
        <v>389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23" s="46" customFormat="1">
      <c r="A396" s="524" t="s">
        <v>406</v>
      </c>
      <c r="B396" s="525"/>
      <c r="C396" s="525"/>
      <c r="D396" s="525"/>
      <c r="E396" s="525"/>
      <c r="F396" s="525"/>
      <c r="G396" s="525"/>
      <c r="H396" s="525"/>
      <c r="I396" s="525"/>
      <c r="J396" s="525"/>
      <c r="K396" s="525"/>
      <c r="L396" s="525"/>
      <c r="M396" s="525"/>
      <c r="N396" s="525"/>
      <c r="O396" s="525"/>
      <c r="P396" s="54"/>
      <c r="Q396" s="72"/>
      <c r="R396" s="65"/>
      <c r="S396" s="65"/>
      <c r="T396" s="65"/>
      <c r="U396" s="65"/>
      <c r="V396" s="65"/>
      <c r="W396" s="65"/>
    </row>
    <row r="397" spans="1:23" s="46" customFormat="1">
      <c r="A397" s="210"/>
      <c r="B397" s="73"/>
      <c r="C397" s="73"/>
      <c r="D397" s="73"/>
      <c r="E397" s="73"/>
      <c r="F397" s="73"/>
      <c r="G397" s="73"/>
      <c r="H397" s="73"/>
      <c r="I397" s="73"/>
      <c r="J397" s="5"/>
      <c r="K397" s="73"/>
      <c r="L397" s="73"/>
      <c r="M397" s="73"/>
      <c r="N397" s="73"/>
      <c r="O397" s="73"/>
      <c r="P397" s="54"/>
      <c r="Q397" s="72"/>
      <c r="R397" s="65"/>
      <c r="S397" s="65"/>
      <c r="T397" s="65"/>
      <c r="U397" s="65"/>
      <c r="V397" s="65"/>
      <c r="W397" s="65"/>
    </row>
    <row r="398" spans="1:23" ht="32.25" customHeight="1">
      <c r="A398" s="524" t="s">
        <v>259</v>
      </c>
      <c r="B398" s="524"/>
      <c r="C398" s="524"/>
      <c r="D398" s="524"/>
      <c r="E398" s="524"/>
      <c r="F398" s="524"/>
      <c r="G398" s="524"/>
      <c r="H398" s="524"/>
      <c r="I398" s="524"/>
      <c r="J398" s="524"/>
      <c r="K398" s="524"/>
      <c r="L398" s="524"/>
      <c r="M398" s="526" t="s">
        <v>179</v>
      </c>
      <c r="N398" s="528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>
      <c r="A399" s="529" t="s">
        <v>260</v>
      </c>
      <c r="B399" s="529"/>
      <c r="C399" s="529"/>
      <c r="D399" s="529"/>
      <c r="E399" s="529"/>
      <c r="F399" s="529"/>
      <c r="G399" s="529"/>
      <c r="H399" s="529"/>
      <c r="I399" s="529"/>
      <c r="J399" s="529"/>
      <c r="K399" s="529"/>
      <c r="L399" s="529"/>
      <c r="M399" s="527"/>
      <c r="N399" s="528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261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527"/>
      <c r="N400" s="528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529" t="s">
        <v>257</v>
      </c>
      <c r="B401" s="529"/>
      <c r="C401" s="529"/>
      <c r="D401" s="529"/>
      <c r="E401" s="529"/>
      <c r="F401" s="529"/>
      <c r="G401" s="529"/>
      <c r="H401" s="529"/>
      <c r="I401" s="529"/>
      <c r="J401" s="529"/>
      <c r="K401" s="529"/>
      <c r="L401" s="529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530" t="s">
        <v>258</v>
      </c>
      <c r="B402" s="530"/>
      <c r="C402" s="530"/>
      <c r="D402" s="530"/>
      <c r="E402" s="530"/>
      <c r="F402" s="530"/>
      <c r="G402" s="530"/>
      <c r="H402" s="530"/>
      <c r="I402" s="530"/>
      <c r="J402" s="530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397" t="s">
        <v>252</v>
      </c>
      <c r="B403" s="397" t="s">
        <v>246</v>
      </c>
      <c r="C403" s="397"/>
      <c r="D403" s="397"/>
      <c r="E403" s="397" t="s">
        <v>247</v>
      </c>
      <c r="F403" s="397"/>
      <c r="G403" s="397" t="s">
        <v>248</v>
      </c>
      <c r="H403" s="397"/>
      <c r="I403" s="397"/>
      <c r="J403" s="397" t="s">
        <v>249</v>
      </c>
      <c r="K403" s="397"/>
      <c r="L403" s="397"/>
      <c r="M403" s="397" t="s">
        <v>253</v>
      </c>
      <c r="N403" s="397"/>
      <c r="O403" s="54"/>
      <c r="P403" s="72"/>
      <c r="Q403" s="65"/>
      <c r="R403" s="65"/>
      <c r="S403" s="65"/>
      <c r="T403" s="65"/>
      <c r="U403" s="65"/>
      <c r="V403" s="65"/>
      <c r="W403" s="65"/>
    </row>
    <row r="404" spans="1:31" s="46" customFormat="1" ht="87.75" customHeight="1">
      <c r="A404" s="397"/>
      <c r="B404" s="402" t="s">
        <v>255</v>
      </c>
      <c r="C404" s="402" t="s">
        <v>255</v>
      </c>
      <c r="D404" s="402" t="s">
        <v>255</v>
      </c>
      <c r="E404" s="402" t="s">
        <v>255</v>
      </c>
      <c r="F404" s="402" t="s">
        <v>255</v>
      </c>
      <c r="G404" s="397" t="s">
        <v>254</v>
      </c>
      <c r="H404" s="397" t="s">
        <v>250</v>
      </c>
      <c r="I404" s="397"/>
      <c r="J404" s="385" t="s">
        <v>443</v>
      </c>
      <c r="K404" s="385" t="s">
        <v>444</v>
      </c>
      <c r="L404" s="385" t="s">
        <v>445</v>
      </c>
      <c r="M404" s="397" t="s">
        <v>165</v>
      </c>
      <c r="N404" s="397" t="s">
        <v>166</v>
      </c>
      <c r="O404" s="54"/>
      <c r="P404" s="72"/>
      <c r="Q404" s="65"/>
      <c r="R404" s="65"/>
      <c r="S404" s="65"/>
      <c r="T404" s="65"/>
      <c r="U404" s="65"/>
      <c r="V404" s="65"/>
      <c r="W404" s="65"/>
    </row>
    <row r="405" spans="1:31" s="46" customFormat="1" ht="58.5" customHeight="1">
      <c r="A405" s="397"/>
      <c r="B405" s="403"/>
      <c r="C405" s="403"/>
      <c r="D405" s="403"/>
      <c r="E405" s="403"/>
      <c r="F405" s="403"/>
      <c r="G405" s="397"/>
      <c r="H405" s="74" t="s">
        <v>22</v>
      </c>
      <c r="I405" s="80" t="s">
        <v>256</v>
      </c>
      <c r="J405" s="385"/>
      <c r="K405" s="385"/>
      <c r="L405" s="386"/>
      <c r="M405" s="397"/>
      <c r="N405" s="397"/>
      <c r="O405" s="54"/>
      <c r="P405" s="72"/>
      <c r="Q405" s="65"/>
      <c r="R405" s="65"/>
      <c r="S405" s="65"/>
      <c r="T405" s="65"/>
      <c r="U405" s="65"/>
      <c r="V405" s="65"/>
      <c r="W405" s="65"/>
    </row>
    <row r="406" spans="1:31" s="46" customFormat="1">
      <c r="A406" s="74">
        <v>1</v>
      </c>
      <c r="B406" s="74">
        <v>2</v>
      </c>
      <c r="C406" s="74">
        <v>3</v>
      </c>
      <c r="D406" s="74">
        <v>4</v>
      </c>
      <c r="E406" s="74">
        <v>5</v>
      </c>
      <c r="F406" s="74">
        <v>6</v>
      </c>
      <c r="G406" s="74">
        <v>7</v>
      </c>
      <c r="H406" s="74">
        <v>8</v>
      </c>
      <c r="I406" s="74">
        <v>9</v>
      </c>
      <c r="J406" s="115">
        <v>10</v>
      </c>
      <c r="K406" s="74">
        <v>11</v>
      </c>
      <c r="L406" s="74">
        <v>12</v>
      </c>
      <c r="M406" s="74">
        <v>13</v>
      </c>
      <c r="N406" s="74">
        <v>14</v>
      </c>
      <c r="O406" s="54"/>
      <c r="P406" s="72"/>
      <c r="Q406" s="65"/>
      <c r="R406" s="65"/>
      <c r="S406" s="65"/>
      <c r="T406" s="65"/>
      <c r="U406" s="65"/>
      <c r="V406" s="65"/>
      <c r="W406" s="65"/>
    </row>
    <row r="407" spans="1:31" s="46" customFormat="1">
      <c r="A407" s="397" t="s">
        <v>21</v>
      </c>
      <c r="B407" s="397" t="s">
        <v>21</v>
      </c>
      <c r="C407" s="397" t="s">
        <v>21</v>
      </c>
      <c r="D407" s="397" t="s">
        <v>21</v>
      </c>
      <c r="E407" s="397" t="s">
        <v>21</v>
      </c>
      <c r="F407" s="397" t="s">
        <v>21</v>
      </c>
      <c r="G407" s="74" t="s">
        <v>21</v>
      </c>
      <c r="H407" s="74" t="s">
        <v>21</v>
      </c>
      <c r="I407" s="74" t="s">
        <v>21</v>
      </c>
      <c r="J407" s="115" t="s">
        <v>21</v>
      </c>
      <c r="K407" s="74" t="s">
        <v>21</v>
      </c>
      <c r="L407" s="74" t="s">
        <v>21</v>
      </c>
      <c r="M407" s="74" t="s">
        <v>21</v>
      </c>
      <c r="N407" s="74" t="s">
        <v>21</v>
      </c>
      <c r="O407" s="54"/>
      <c r="P407" s="72"/>
      <c r="Q407" s="65"/>
      <c r="R407" s="65"/>
      <c r="S407" s="65"/>
      <c r="T407" s="65"/>
      <c r="U407" s="65"/>
      <c r="V407" s="65"/>
      <c r="W407" s="65"/>
    </row>
    <row r="408" spans="1:31" s="46" customFormat="1">
      <c r="A408" s="397"/>
      <c r="B408" s="397"/>
      <c r="C408" s="397"/>
      <c r="D408" s="397"/>
      <c r="E408" s="397"/>
      <c r="F408" s="397"/>
      <c r="G408" s="74" t="s">
        <v>21</v>
      </c>
      <c r="H408" s="74" t="s">
        <v>21</v>
      </c>
      <c r="I408" s="74" t="s">
        <v>21</v>
      </c>
      <c r="J408" s="115" t="s">
        <v>21</v>
      </c>
      <c r="K408" s="74" t="s">
        <v>21</v>
      </c>
      <c r="L408" s="74" t="s">
        <v>21</v>
      </c>
      <c r="M408" s="74" t="s">
        <v>21</v>
      </c>
      <c r="N408" s="74" t="s">
        <v>21</v>
      </c>
      <c r="O408" s="54"/>
      <c r="P408" s="72"/>
      <c r="Q408" s="65"/>
      <c r="R408" s="65"/>
      <c r="S408" s="65"/>
      <c r="T408" s="65"/>
      <c r="U408" s="65"/>
      <c r="V408" s="65"/>
      <c r="W408" s="65"/>
    </row>
    <row r="409" spans="1:31" s="46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121"/>
      <c r="K409" s="79"/>
      <c r="L409" s="79"/>
      <c r="M409" s="79"/>
      <c r="N409" s="79"/>
      <c r="O409" s="54"/>
      <c r="P409" s="72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s="46" customFormat="1">
      <c r="A410" s="530" t="s">
        <v>263</v>
      </c>
      <c r="B410" s="530"/>
      <c r="C410" s="530"/>
      <c r="D410" s="530"/>
      <c r="E410" s="530"/>
      <c r="F410" s="530"/>
      <c r="G410" s="530"/>
      <c r="H410" s="530"/>
      <c r="I410" s="530"/>
      <c r="J410" s="530"/>
      <c r="K410" s="78"/>
      <c r="L410" s="78"/>
      <c r="M410" s="76"/>
      <c r="N410" s="76"/>
      <c r="O410" s="76"/>
      <c r="P410" s="54"/>
      <c r="Q410" s="72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s="46" customFormat="1" ht="95.25" customHeight="1">
      <c r="A411" s="397" t="s">
        <v>252</v>
      </c>
      <c r="B411" s="397" t="s">
        <v>246</v>
      </c>
      <c r="C411" s="397"/>
      <c r="D411" s="397"/>
      <c r="E411" s="397" t="s">
        <v>247</v>
      </c>
      <c r="F411" s="397"/>
      <c r="G411" s="397" t="s">
        <v>251</v>
      </c>
      <c r="H411" s="397"/>
      <c r="I411" s="397"/>
      <c r="J411" s="494" t="s">
        <v>429</v>
      </c>
      <c r="K411" s="495"/>
      <c r="L411" s="496"/>
      <c r="M411" s="497" t="s">
        <v>262</v>
      </c>
      <c r="N411" s="498"/>
      <c r="O411" s="499"/>
      <c r="P411" s="397" t="s">
        <v>430</v>
      </c>
      <c r="Q411" s="397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385" t="s">
        <v>443</v>
      </c>
      <c r="K412" s="385" t="s">
        <v>444</v>
      </c>
      <c r="L412" s="385" t="s">
        <v>445</v>
      </c>
      <c r="M412" s="385" t="s">
        <v>443</v>
      </c>
      <c r="N412" s="385" t="s">
        <v>444</v>
      </c>
      <c r="O412" s="385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80" t="s">
        <v>256</v>
      </c>
      <c r="J413" s="385"/>
      <c r="K413" s="385"/>
      <c r="L413" s="386"/>
      <c r="M413" s="385"/>
      <c r="N413" s="385"/>
      <c r="O413" s="386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15">
        <v>10</v>
      </c>
      <c r="K414" s="74">
        <v>11</v>
      </c>
      <c r="L414" s="74">
        <v>12</v>
      </c>
      <c r="M414" s="74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74" t="s">
        <v>21</v>
      </c>
      <c r="H415" s="74" t="s">
        <v>21</v>
      </c>
      <c r="I415" s="74" t="s">
        <v>21</v>
      </c>
      <c r="J415" s="115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74" t="s">
        <v>21</v>
      </c>
      <c r="H416" s="74" t="s">
        <v>21</v>
      </c>
      <c r="I416" s="74" t="s">
        <v>21</v>
      </c>
      <c r="J416" s="115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21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75"/>
      <c r="B418" s="66"/>
      <c r="C418" s="76"/>
      <c r="D418" s="76"/>
      <c r="E418" s="66"/>
      <c r="F418" s="66"/>
      <c r="G418" s="76"/>
      <c r="H418" s="76"/>
      <c r="I418" s="77"/>
      <c r="J418" s="119"/>
      <c r="K418" s="78"/>
      <c r="L418" s="78"/>
      <c r="M418" s="76"/>
      <c r="N418" s="76"/>
      <c r="O418" s="76"/>
      <c r="P418" s="54"/>
      <c r="Q418" s="7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24" t="s">
        <v>245</v>
      </c>
      <c r="B419" s="425"/>
      <c r="C419" s="425"/>
      <c r="D419" s="425"/>
      <c r="E419" s="425"/>
      <c r="F419" s="425"/>
      <c r="G419" s="425"/>
      <c r="H419" s="425"/>
      <c r="I419" s="425"/>
      <c r="J419" s="425"/>
      <c r="K419" s="425"/>
      <c r="L419" s="425"/>
      <c r="M419" s="425"/>
      <c r="N419" s="425"/>
      <c r="O419" s="425"/>
      <c r="P419" s="6"/>
    </row>
    <row r="420" spans="1:3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6"/>
    </row>
    <row r="421" spans="1:3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>
      <c r="A425" s="422" t="s">
        <v>75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6"/>
      <c r="N427" s="6"/>
      <c r="O427" s="6"/>
      <c r="P427" s="6"/>
    </row>
    <row r="428" spans="1:31">
      <c r="A428" s="415" t="s">
        <v>78</v>
      </c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6"/>
    </row>
    <row r="429" spans="1:31" ht="60.75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</row>
    <row r="430" spans="1:31" ht="60.75" customHeight="1">
      <c r="A430" s="415" t="s">
        <v>122</v>
      </c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6"/>
    </row>
    <row r="432" spans="1:31">
      <c r="A432" s="10" t="s">
        <v>80</v>
      </c>
      <c r="B432" s="385" t="s">
        <v>81</v>
      </c>
      <c r="C432" s="393"/>
      <c r="D432" s="393"/>
      <c r="E432" s="386" t="s">
        <v>82</v>
      </c>
      <c r="F432" s="393"/>
      <c r="G432" s="393"/>
      <c r="H432" s="393"/>
      <c r="I432" s="393"/>
      <c r="J432" s="393"/>
      <c r="K432" s="393"/>
      <c r="L432" s="393"/>
      <c r="M432" s="6"/>
      <c r="N432" s="6"/>
      <c r="O432" s="6"/>
      <c r="P432" s="6"/>
    </row>
    <row r="433" spans="1:16">
      <c r="A433" s="10">
        <v>1</v>
      </c>
      <c r="B433" s="385">
        <v>2</v>
      </c>
      <c r="C433" s="393"/>
      <c r="D433" s="393"/>
      <c r="E433" s="389">
        <v>3</v>
      </c>
      <c r="F433" s="389"/>
      <c r="G433" s="389"/>
      <c r="H433" s="389"/>
      <c r="I433" s="389"/>
      <c r="J433" s="389"/>
      <c r="K433" s="393"/>
      <c r="L433" s="393"/>
      <c r="M433" s="6"/>
      <c r="N433" s="6"/>
      <c r="O433" s="6"/>
      <c r="P433" s="6"/>
    </row>
    <row r="434" spans="1:16" ht="40.5" customHeight="1">
      <c r="A434" s="10" t="s">
        <v>83</v>
      </c>
      <c r="B434" s="385" t="s">
        <v>228</v>
      </c>
      <c r="C434" s="393"/>
      <c r="D434" s="393"/>
      <c r="E434" s="389" t="s">
        <v>84</v>
      </c>
      <c r="F434" s="389"/>
      <c r="G434" s="389"/>
      <c r="H434" s="389"/>
      <c r="I434" s="389"/>
      <c r="J434" s="389"/>
      <c r="K434" s="389"/>
      <c r="L434" s="389"/>
      <c r="M434" s="6"/>
      <c r="N434" s="6"/>
      <c r="O434" s="6"/>
      <c r="P434" s="6"/>
    </row>
    <row r="435" spans="1:16" ht="42.75" customHeight="1">
      <c r="A435" s="10" t="s">
        <v>85</v>
      </c>
      <c r="B435" s="385" t="s">
        <v>86</v>
      </c>
      <c r="C435" s="386"/>
      <c r="D435" s="386"/>
      <c r="E435" s="389" t="s">
        <v>84</v>
      </c>
      <c r="F435" s="389"/>
      <c r="G435" s="389"/>
      <c r="H435" s="389"/>
      <c r="I435" s="389"/>
      <c r="J435" s="389"/>
      <c r="K435" s="389"/>
      <c r="L435" s="389"/>
      <c r="M435" s="6"/>
      <c r="N435" s="6"/>
      <c r="O435" s="6"/>
      <c r="P435" s="6"/>
    </row>
    <row r="436" spans="1:16" ht="42" customHeight="1">
      <c r="A436" s="10" t="s">
        <v>87</v>
      </c>
      <c r="B436" s="385" t="s">
        <v>199</v>
      </c>
      <c r="C436" s="393"/>
      <c r="D436" s="393"/>
      <c r="E436" s="389" t="s">
        <v>84</v>
      </c>
      <c r="F436" s="389"/>
      <c r="G436" s="389"/>
      <c r="H436" s="389"/>
      <c r="I436" s="389"/>
      <c r="J436" s="389"/>
      <c r="K436" s="389"/>
      <c r="L436" s="389"/>
      <c r="M436" s="6"/>
      <c r="N436" s="6"/>
      <c r="O436" s="6"/>
      <c r="P436" s="6"/>
    </row>
    <row r="437" spans="1:16">
      <c r="A437" s="411" t="s">
        <v>88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>
      <c r="A438" s="411" t="s">
        <v>89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6"/>
    </row>
    <row r="440" spans="1:16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21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 ht="62.2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6"/>
    </row>
    <row r="443" spans="1:16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8" t="s">
        <v>304</v>
      </c>
      <c r="B446" s="6"/>
      <c r="C446" s="6"/>
      <c r="D446" s="6"/>
      <c r="E446" s="6"/>
      <c r="F446" s="6"/>
      <c r="G446" s="6"/>
      <c r="H446" s="6"/>
      <c r="I446" s="6"/>
      <c r="J446" s="6"/>
      <c r="K446" s="268" t="s">
        <v>428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</sheetData>
  <mergeCells count="657">
    <mergeCell ref="F360:F362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A360:A362"/>
    <mergeCell ref="B360:B362"/>
    <mergeCell ref="C360:C362"/>
    <mergeCell ref="D360:D362"/>
    <mergeCell ref="E360:E362"/>
    <mergeCell ref="A77:O77"/>
    <mergeCell ref="G65:G66"/>
    <mergeCell ref="H65:I65"/>
    <mergeCell ref="A78:O78"/>
    <mergeCell ref="A164:L164"/>
    <mergeCell ref="A166:L166"/>
    <mergeCell ref="E82:K82"/>
    <mergeCell ref="A83:F83"/>
    <mergeCell ref="A84:K84"/>
    <mergeCell ref="H93:L93"/>
    <mergeCell ref="A93:D93"/>
    <mergeCell ref="A99:J9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K134:K135"/>
    <mergeCell ref="A160:D160"/>
    <mergeCell ref="E160:G160"/>
    <mergeCell ref="G64:I64"/>
    <mergeCell ref="M64:O64"/>
    <mergeCell ref="G168:I168"/>
    <mergeCell ref="K169:K170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E81:K81"/>
    <mergeCell ref="E80:K80"/>
    <mergeCell ref="A79:K79"/>
    <mergeCell ref="L169:L170"/>
    <mergeCell ref="H157:L157"/>
    <mergeCell ref="A44:A47"/>
    <mergeCell ref="B44:B47"/>
    <mergeCell ref="K65:K66"/>
    <mergeCell ref="C44:C47"/>
    <mergeCell ref="D44:D47"/>
    <mergeCell ref="E44:E47"/>
    <mergeCell ref="J64:L64"/>
    <mergeCell ref="J65:J66"/>
    <mergeCell ref="A62:O62"/>
    <mergeCell ref="A63:J63"/>
    <mergeCell ref="F44:F47"/>
    <mergeCell ref="M65:M66"/>
    <mergeCell ref="L65:L66"/>
    <mergeCell ref="A48:A51"/>
    <mergeCell ref="B48:B51"/>
    <mergeCell ref="C48:C51"/>
    <mergeCell ref="D48:D51"/>
    <mergeCell ref="E48:E51"/>
    <mergeCell ref="F48:F51"/>
    <mergeCell ref="A52:A55"/>
    <mergeCell ref="B64:D65"/>
    <mergeCell ref="E64:F65"/>
    <mergeCell ref="A64:A66"/>
    <mergeCell ref="B52:B55"/>
    <mergeCell ref="A34:O34"/>
    <mergeCell ref="A35:L35"/>
    <mergeCell ref="M35:M37"/>
    <mergeCell ref="E40:F41"/>
    <mergeCell ref="G40:I40"/>
    <mergeCell ref="J40:L40"/>
    <mergeCell ref="G41:G42"/>
    <mergeCell ref="H41:I41"/>
    <mergeCell ref="J41:J42"/>
    <mergeCell ref="K41:K42"/>
    <mergeCell ref="L41:L42"/>
    <mergeCell ref="M40:N40"/>
    <mergeCell ref="M41:M42"/>
    <mergeCell ref="N41:N42"/>
    <mergeCell ref="A38:L38"/>
    <mergeCell ref="A39:J39"/>
    <mergeCell ref="A40:A42"/>
    <mergeCell ref="B40:D41"/>
    <mergeCell ref="C52:C55"/>
    <mergeCell ref="D52:D55"/>
    <mergeCell ref="E52:E55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N23:O23"/>
    <mergeCell ref="A24:J24"/>
    <mergeCell ref="K24:M24"/>
    <mergeCell ref="N24:O24"/>
    <mergeCell ref="A27:J27"/>
    <mergeCell ref="K27:M27"/>
    <mergeCell ref="N27:O27"/>
    <mergeCell ref="A31:J31"/>
    <mergeCell ref="A32:J32"/>
    <mergeCell ref="A33:J33"/>
    <mergeCell ref="A365:J365"/>
    <mergeCell ref="E341:F342"/>
    <mergeCell ref="A389:I389"/>
    <mergeCell ref="A395:D395"/>
    <mergeCell ref="E395:G395"/>
    <mergeCell ref="H395:L395"/>
    <mergeCell ref="E394:G394"/>
    <mergeCell ref="H394:L394"/>
    <mergeCell ref="A393:D393"/>
    <mergeCell ref="E393:G393"/>
    <mergeCell ref="H393:L393"/>
    <mergeCell ref="E384:K384"/>
    <mergeCell ref="A387:K387"/>
    <mergeCell ref="A388:K388"/>
    <mergeCell ref="G342:G343"/>
    <mergeCell ref="H342:I342"/>
    <mergeCell ref="J342:J343"/>
    <mergeCell ref="F345:F347"/>
    <mergeCell ref="A345:A347"/>
    <mergeCell ref="G341:I341"/>
    <mergeCell ref="J341:L341"/>
    <mergeCell ref="A224:F224"/>
    <mergeCell ref="A225:K225"/>
    <mergeCell ref="A234:D234"/>
    <mergeCell ref="E234:G234"/>
    <mergeCell ref="H234:L234"/>
    <mergeCell ref="A227:K227"/>
    <mergeCell ref="D244:D245"/>
    <mergeCell ref="A228:I228"/>
    <mergeCell ref="A229:D229"/>
    <mergeCell ref="E229:G229"/>
    <mergeCell ref="H229:L229"/>
    <mergeCell ref="H232:L232"/>
    <mergeCell ref="H230:L230"/>
    <mergeCell ref="E240:F241"/>
    <mergeCell ref="A230:D230"/>
    <mergeCell ref="E230:G230"/>
    <mergeCell ref="A231:D231"/>
    <mergeCell ref="E231:G231"/>
    <mergeCell ref="H231:L231"/>
    <mergeCell ref="A232:D232"/>
    <mergeCell ref="E232:G232"/>
    <mergeCell ref="A176:A179"/>
    <mergeCell ref="B176:B179"/>
    <mergeCell ref="A133:A135"/>
    <mergeCell ref="E168:F169"/>
    <mergeCell ref="A226:K226"/>
    <mergeCell ref="A235:L235"/>
    <mergeCell ref="E233:G233"/>
    <mergeCell ref="H233:L233"/>
    <mergeCell ref="A233:D233"/>
    <mergeCell ref="E221:K221"/>
    <mergeCell ref="E222:K222"/>
    <mergeCell ref="E223:K223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A148:K148"/>
    <mergeCell ref="E149:K149"/>
    <mergeCell ref="E150:K150"/>
    <mergeCell ref="A163:L163"/>
    <mergeCell ref="J169:J170"/>
    <mergeCell ref="H169:I169"/>
    <mergeCell ref="G169:G170"/>
    <mergeCell ref="A167:J167"/>
    <mergeCell ref="A168:A170"/>
    <mergeCell ref="B168:D169"/>
    <mergeCell ref="J168:L168"/>
    <mergeCell ref="H159:L159"/>
    <mergeCell ref="A155:K155"/>
    <mergeCell ref="H160:L160"/>
    <mergeCell ref="E151:K151"/>
    <mergeCell ref="A162:D162"/>
    <mergeCell ref="E162:G162"/>
    <mergeCell ref="H162:L162"/>
    <mergeCell ref="A152:F152"/>
    <mergeCell ref="A153:K153"/>
    <mergeCell ref="A154:K154"/>
    <mergeCell ref="A156:I156"/>
    <mergeCell ref="A157:D157"/>
    <mergeCell ref="E157:G157"/>
    <mergeCell ref="A158:D158"/>
    <mergeCell ref="E158:G158"/>
    <mergeCell ref="H158:L158"/>
    <mergeCell ref="A159:D159"/>
    <mergeCell ref="E159:G159"/>
    <mergeCell ref="C172:C175"/>
    <mergeCell ref="A203:J203"/>
    <mergeCell ref="A204:A206"/>
    <mergeCell ref="O205:O206"/>
    <mergeCell ref="G204:I204"/>
    <mergeCell ref="J204:L204"/>
    <mergeCell ref="B204:D205"/>
    <mergeCell ref="E204:F205"/>
    <mergeCell ref="A202:O202"/>
    <mergeCell ref="F184:F187"/>
    <mergeCell ref="D172:D175"/>
    <mergeCell ref="E172:E175"/>
    <mergeCell ref="L205:L206"/>
    <mergeCell ref="M205:M206"/>
    <mergeCell ref="N205:N206"/>
    <mergeCell ref="C176:C179"/>
    <mergeCell ref="D176:D179"/>
    <mergeCell ref="E176:E179"/>
    <mergeCell ref="F176:F179"/>
    <mergeCell ref="F172:F175"/>
    <mergeCell ref="M204:O204"/>
    <mergeCell ref="G205:G206"/>
    <mergeCell ref="H205:I205"/>
    <mergeCell ref="J205:J206"/>
    <mergeCell ref="K205:K206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324:K324"/>
    <mergeCell ref="A325:K325"/>
    <mergeCell ref="A426:L426"/>
    <mergeCell ref="A341:A343"/>
    <mergeCell ref="B341:D342"/>
    <mergeCell ref="E330:I330"/>
    <mergeCell ref="A340:J340"/>
    <mergeCell ref="A392:D392"/>
    <mergeCell ref="E392:G392"/>
    <mergeCell ref="A420:O420"/>
    <mergeCell ref="A421:L421"/>
    <mergeCell ref="A422:L422"/>
    <mergeCell ref="K342:K343"/>
    <mergeCell ref="A385:F385"/>
    <mergeCell ref="L342:L343"/>
    <mergeCell ref="M341:N341"/>
    <mergeCell ref="N342:N343"/>
    <mergeCell ref="A336:L336"/>
    <mergeCell ref="A338:L338"/>
    <mergeCell ref="A339:J339"/>
    <mergeCell ref="M336:M338"/>
    <mergeCell ref="A423:L423"/>
    <mergeCell ref="N336:N338"/>
    <mergeCell ref="M342:M343"/>
    <mergeCell ref="B407:B408"/>
    <mergeCell ref="B345:B347"/>
    <mergeCell ref="A431:O431"/>
    <mergeCell ref="A331:A332"/>
    <mergeCell ref="B331:D331"/>
    <mergeCell ref="E331:I331"/>
    <mergeCell ref="B332:D332"/>
    <mergeCell ref="E332:I332"/>
    <mergeCell ref="A425:L425"/>
    <mergeCell ref="A427:L427"/>
    <mergeCell ref="A428:O428"/>
    <mergeCell ref="A429:O429"/>
    <mergeCell ref="A430:O430"/>
    <mergeCell ref="A394:D394"/>
    <mergeCell ref="G403:I403"/>
    <mergeCell ref="J403:L403"/>
    <mergeCell ref="L404:L405"/>
    <mergeCell ref="M403:N403"/>
    <mergeCell ref="D404:D405"/>
    <mergeCell ref="E404:E405"/>
    <mergeCell ref="F404:F405"/>
    <mergeCell ref="G404:G405"/>
    <mergeCell ref="H404:I404"/>
    <mergeCell ref="J404:J405"/>
    <mergeCell ref="K404:K405"/>
    <mergeCell ref="A407:A408"/>
    <mergeCell ref="E261:K261"/>
    <mergeCell ref="E262:K262"/>
    <mergeCell ref="E263:K263"/>
    <mergeCell ref="N276:N278"/>
    <mergeCell ref="A277:L277"/>
    <mergeCell ref="A278:L278"/>
    <mergeCell ref="A424:L424"/>
    <mergeCell ref="A419:O419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H392:L392"/>
    <mergeCell ref="B367:D368"/>
    <mergeCell ref="E367:F368"/>
    <mergeCell ref="G367:I367"/>
    <mergeCell ref="J367:L367"/>
    <mergeCell ref="M367:O367"/>
    <mergeCell ref="A335:L335"/>
    <mergeCell ref="A326:I326"/>
    <mergeCell ref="A91:D91"/>
    <mergeCell ref="E91:G91"/>
    <mergeCell ref="H91:L91"/>
    <mergeCell ref="A92:D92"/>
    <mergeCell ref="E92:G92"/>
    <mergeCell ref="H92:L92"/>
    <mergeCell ref="E93:G93"/>
    <mergeCell ref="J101:J102"/>
    <mergeCell ref="A260:K260"/>
    <mergeCell ref="A146:O146"/>
    <mergeCell ref="A147:O147"/>
    <mergeCell ref="A161:D161"/>
    <mergeCell ref="E161:G161"/>
    <mergeCell ref="H161:L161"/>
    <mergeCell ref="A218:O218"/>
    <mergeCell ref="A219:O219"/>
    <mergeCell ref="A220:K220"/>
    <mergeCell ref="M168:N168"/>
    <mergeCell ref="M169:M170"/>
    <mergeCell ref="N169:N170"/>
    <mergeCell ref="M163:M165"/>
    <mergeCell ref="N163:N165"/>
    <mergeCell ref="A172:A175"/>
    <mergeCell ref="B172:B175"/>
    <mergeCell ref="M281:N281"/>
    <mergeCell ref="M282:M283"/>
    <mergeCell ref="N282:N283"/>
    <mergeCell ref="E272:I272"/>
    <mergeCell ref="L282:L283"/>
    <mergeCell ref="E281:F282"/>
    <mergeCell ref="G281:I281"/>
    <mergeCell ref="A273:A274"/>
    <mergeCell ref="A85:K85"/>
    <mergeCell ref="A86:K86"/>
    <mergeCell ref="A104:A107"/>
    <mergeCell ref="B104:B107"/>
    <mergeCell ref="C104:C107"/>
    <mergeCell ref="D104:D107"/>
    <mergeCell ref="J100:L100"/>
    <mergeCell ref="A95:L95"/>
    <mergeCell ref="A87:I87"/>
    <mergeCell ref="G100:I100"/>
    <mergeCell ref="A89:D89"/>
    <mergeCell ref="E89:G89"/>
    <mergeCell ref="H89:L89"/>
    <mergeCell ref="A90:D90"/>
    <mergeCell ref="E90:G90"/>
    <mergeCell ref="H90:L90"/>
    <mergeCell ref="A265:K265"/>
    <mergeCell ref="A266:K266"/>
    <mergeCell ref="A267:K267"/>
    <mergeCell ref="J281:L281"/>
    <mergeCell ref="G282:G283"/>
    <mergeCell ref="H282:I282"/>
    <mergeCell ref="J282:J283"/>
    <mergeCell ref="K282:K283"/>
    <mergeCell ref="B270:D270"/>
    <mergeCell ref="E270:I270"/>
    <mergeCell ref="A271:A272"/>
    <mergeCell ref="B271:D271"/>
    <mergeCell ref="E271:I271"/>
    <mergeCell ref="B272:D272"/>
    <mergeCell ref="M101:M102"/>
    <mergeCell ref="E274:I274"/>
    <mergeCell ref="A276:L276"/>
    <mergeCell ref="A268:I268"/>
    <mergeCell ref="B269:D269"/>
    <mergeCell ref="E269:I269"/>
    <mergeCell ref="A248:A250"/>
    <mergeCell ref="N65:N66"/>
    <mergeCell ref="O65:O66"/>
    <mergeCell ref="B100:D101"/>
    <mergeCell ref="E100:F101"/>
    <mergeCell ref="H101:I101"/>
    <mergeCell ref="L134:L135"/>
    <mergeCell ref="B133:D134"/>
    <mergeCell ref="E133:F134"/>
    <mergeCell ref="G133:I133"/>
    <mergeCell ref="J133:L133"/>
    <mergeCell ref="K101:K102"/>
    <mergeCell ref="L101:L102"/>
    <mergeCell ref="E104:E107"/>
    <mergeCell ref="F104:F107"/>
    <mergeCell ref="M248:O248"/>
    <mergeCell ref="G249:G250"/>
    <mergeCell ref="H249:I249"/>
    <mergeCell ref="A88:D88"/>
    <mergeCell ref="E88:G88"/>
    <mergeCell ref="H88:L88"/>
    <mergeCell ref="M249:M250"/>
    <mergeCell ref="N249:N250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M100:N100"/>
    <mergeCell ref="N101:N102"/>
    <mergeCell ref="G101:G102"/>
    <mergeCell ref="L249:L250"/>
    <mergeCell ref="O249:O250"/>
    <mergeCell ref="P289:Q289"/>
    <mergeCell ref="P290:P291"/>
    <mergeCell ref="Q290:Q291"/>
    <mergeCell ref="P64:Q64"/>
    <mergeCell ref="P65:P66"/>
    <mergeCell ref="Q65:Q66"/>
    <mergeCell ref="P248:Q248"/>
    <mergeCell ref="P249:P250"/>
    <mergeCell ref="Q249:Q250"/>
    <mergeCell ref="P133:Q133"/>
    <mergeCell ref="P134:P135"/>
    <mergeCell ref="Q134:Q135"/>
    <mergeCell ref="P204:Q204"/>
    <mergeCell ref="P205:P206"/>
    <mergeCell ref="Q205:Q206"/>
    <mergeCell ref="A247:J247"/>
    <mergeCell ref="A246:O246"/>
    <mergeCell ref="A244:A245"/>
    <mergeCell ref="B244:B245"/>
    <mergeCell ref="C244:C245"/>
    <mergeCell ref="E244:E245"/>
    <mergeCell ref="F244:F245"/>
    <mergeCell ref="M235:M237"/>
    <mergeCell ref="N235:N237"/>
    <mergeCell ref="A236:L236"/>
    <mergeCell ref="A238:L238"/>
    <mergeCell ref="A239:J239"/>
    <mergeCell ref="A240:A242"/>
    <mergeCell ref="B240:D241"/>
    <mergeCell ref="N241:N242"/>
    <mergeCell ref="M240:N240"/>
    <mergeCell ref="G241:G242"/>
    <mergeCell ref="H241:I241"/>
    <mergeCell ref="J241:J242"/>
    <mergeCell ref="K241:K242"/>
    <mergeCell ref="L241:L242"/>
    <mergeCell ref="G240:I240"/>
    <mergeCell ref="J240:L240"/>
    <mergeCell ref="M241:M242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B248:D249"/>
    <mergeCell ref="E248:F249"/>
    <mergeCell ref="G248:I248"/>
    <mergeCell ref="J248:L248"/>
    <mergeCell ref="E318:K318"/>
    <mergeCell ref="E319:K319"/>
    <mergeCell ref="E320:K320"/>
    <mergeCell ref="A315:O315"/>
    <mergeCell ref="A317:K317"/>
    <mergeCell ref="J249:J250"/>
    <mergeCell ref="K249:K250"/>
    <mergeCell ref="M290:M291"/>
    <mergeCell ref="E285:E286"/>
    <mergeCell ref="F285:F286"/>
    <mergeCell ref="A287:O287"/>
    <mergeCell ref="A288:J288"/>
    <mergeCell ref="O290:O291"/>
    <mergeCell ref="A289:A291"/>
    <mergeCell ref="B289:D290"/>
    <mergeCell ref="M289:O289"/>
    <mergeCell ref="N290:N291"/>
    <mergeCell ref="C285:C286"/>
    <mergeCell ref="M276:M278"/>
    <mergeCell ref="A264:F264"/>
    <mergeCell ref="H290:I290"/>
    <mergeCell ref="E273:I273"/>
    <mergeCell ref="A279:L279"/>
    <mergeCell ref="A280:J280"/>
    <mergeCell ref="A281:A283"/>
    <mergeCell ref="B281:D282"/>
    <mergeCell ref="D285:D286"/>
    <mergeCell ref="E289:F290"/>
    <mergeCell ref="G289:I289"/>
    <mergeCell ref="J289:L289"/>
    <mergeCell ref="J290:J291"/>
    <mergeCell ref="K290:K291"/>
    <mergeCell ref="L290:L291"/>
    <mergeCell ref="A285:A286"/>
    <mergeCell ref="B285:B286"/>
    <mergeCell ref="B273:D273"/>
    <mergeCell ref="B274:D274"/>
    <mergeCell ref="C412:C413"/>
    <mergeCell ref="D412:D413"/>
    <mergeCell ref="E412:E413"/>
    <mergeCell ref="M412:M413"/>
    <mergeCell ref="N412:N413"/>
    <mergeCell ref="O412:O413"/>
    <mergeCell ref="A258:O258"/>
    <mergeCell ref="A259:O259"/>
    <mergeCell ref="A391:D391"/>
    <mergeCell ref="E391:G391"/>
    <mergeCell ref="A386:K386"/>
    <mergeCell ref="A367:A369"/>
    <mergeCell ref="H391:L391"/>
    <mergeCell ref="E382:K382"/>
    <mergeCell ref="E383:K383"/>
    <mergeCell ref="A390:D390"/>
    <mergeCell ref="E390:G390"/>
    <mergeCell ref="H390:L390"/>
    <mergeCell ref="A381:K381"/>
    <mergeCell ref="A380:O380"/>
    <mergeCell ref="E321:K321"/>
    <mergeCell ref="A322:F322"/>
    <mergeCell ref="A323:K323"/>
    <mergeCell ref="G290:G291"/>
    <mergeCell ref="B403:D403"/>
    <mergeCell ref="M404:M405"/>
    <mergeCell ref="P411:Q411"/>
    <mergeCell ref="F412:F413"/>
    <mergeCell ref="G412:G413"/>
    <mergeCell ref="H412:I412"/>
    <mergeCell ref="J412:J413"/>
    <mergeCell ref="Q412:Q413"/>
    <mergeCell ref="N404:N405"/>
    <mergeCell ref="E403:F403"/>
    <mergeCell ref="C407:C408"/>
    <mergeCell ref="D407:D408"/>
    <mergeCell ref="E407:E408"/>
    <mergeCell ref="F407:F408"/>
    <mergeCell ref="P412:P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F52:F55"/>
    <mergeCell ref="A56:A59"/>
    <mergeCell ref="B56:B59"/>
    <mergeCell ref="C56:C59"/>
    <mergeCell ref="D56:D59"/>
    <mergeCell ref="E56:E59"/>
    <mergeCell ref="F56:F59"/>
    <mergeCell ref="A403:A405"/>
    <mergeCell ref="F415:F416"/>
    <mergeCell ref="A396:O396"/>
    <mergeCell ref="A398:L398"/>
    <mergeCell ref="M398:M400"/>
    <mergeCell ref="N398:N400"/>
    <mergeCell ref="A399:L399"/>
    <mergeCell ref="A401:L401"/>
    <mergeCell ref="A402:J402"/>
    <mergeCell ref="B404:B405"/>
    <mergeCell ref="C404:C405"/>
    <mergeCell ref="A415:A416"/>
    <mergeCell ref="B415:B416"/>
    <mergeCell ref="C415:C416"/>
    <mergeCell ref="D415:D416"/>
    <mergeCell ref="E415:E416"/>
    <mergeCell ref="B412:B413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/>
  <dimension ref="A3:AE564"/>
  <sheetViews>
    <sheetView view="pageBreakPreview" topLeftCell="A225" zoomScale="80" zoomScaleSheetLayoutView="80" workbookViewId="0">
      <selection activeCell="A363" sqref="A363:XFD364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5.2851562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464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79" t="s">
        <v>163</v>
      </c>
      <c r="M15" s="479"/>
      <c r="N15" s="480" t="s">
        <v>314</v>
      </c>
      <c r="O15" s="48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203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227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7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211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47.25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93.75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47.25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93.75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7.5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47.25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47.25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93.75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7.5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idden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idden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182</v>
      </c>
      <c r="K68" s="10">
        <v>182</v>
      </c>
      <c r="L68" s="10">
        <v>182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18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15</v>
      </c>
      <c r="K70" s="10">
        <v>15</v>
      </c>
      <c r="L70" s="10">
        <v>15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2</v>
      </c>
      <c r="R70" s="3" t="s">
        <v>335</v>
      </c>
    </row>
    <row r="71" spans="1:18" ht="80.25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3</v>
      </c>
      <c r="K71" s="10">
        <v>3</v>
      </c>
      <c r="L71" s="10">
        <v>3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336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1">J72</f>
        <v>0</v>
      </c>
      <c r="L72" s="10">
        <f t="shared" ref="L72:L73" si="2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2.5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1</v>
      </c>
      <c r="K73" s="10">
        <v>1</v>
      </c>
      <c r="L73" s="10">
        <v>1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333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201</v>
      </c>
      <c r="K76" s="10">
        <f>SUM(K68:K75)</f>
        <v>201</v>
      </c>
      <c r="L76" s="10">
        <f>SUM(L68:L75)</f>
        <v>201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20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2" t="s">
        <v>409</v>
      </c>
      <c r="B85" s="442"/>
      <c r="C85" s="442"/>
      <c r="D85" s="442"/>
      <c r="E85" s="442"/>
      <c r="F85" s="442"/>
      <c r="G85" s="442"/>
      <c r="H85" s="442"/>
      <c r="I85" s="442"/>
      <c r="J85" s="442"/>
      <c r="K85" s="442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 ht="24.75" customHeight="1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6"/>
      <c r="N88" s="6"/>
      <c r="O88" s="6"/>
      <c r="P88" s="6"/>
    </row>
    <row r="89" spans="1:16">
      <c r="A89" s="385">
        <v>1</v>
      </c>
      <c r="B89" s="385"/>
      <c r="C89" s="385"/>
      <c r="D89" s="385"/>
      <c r="E89" s="383">
        <v>2</v>
      </c>
      <c r="F89" s="388"/>
      <c r="G89" s="384"/>
      <c r="H89" s="389">
        <v>3</v>
      </c>
      <c r="I89" s="389"/>
      <c r="J89" s="389"/>
      <c r="K89" s="389"/>
      <c r="L89" s="389"/>
    </row>
    <row r="90" spans="1:16" ht="46.5" customHeight="1">
      <c r="A90" s="390" t="s">
        <v>390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63.75" customHeight="1">
      <c r="A91" s="390" t="s">
        <v>390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57.75" customHeight="1">
      <c r="A92" s="390" t="s">
        <v>390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51.75" customHeight="1">
      <c r="A93" s="390" t="s">
        <v>391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83.2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7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78.7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76.5" customHeight="1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78.75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76.5" customHeight="1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78.7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76.5" customHeight="1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78.75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76.5" customHeight="1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78.7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76.5" hidden="1" customHeight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94.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7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230</v>
      </c>
      <c r="K137" s="10">
        <v>230</v>
      </c>
      <c r="L137" s="10">
        <v>230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23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3">J138*0.1</f>
        <v>0</v>
      </c>
    </row>
    <row r="139" spans="1:18" ht="75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39</v>
      </c>
      <c r="K139" s="10">
        <v>39</v>
      </c>
      <c r="L139" s="10">
        <v>39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3"/>
        <v>4</v>
      </c>
      <c r="R139" s="3" t="s">
        <v>335</v>
      </c>
    </row>
    <row r="140" spans="1:18" ht="93.7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3"/>
        <v>0</v>
      </c>
    </row>
    <row r="141" spans="1:18" ht="96.75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4</v>
      </c>
      <c r="K141" s="10">
        <v>4</v>
      </c>
      <c r="L141" s="10">
        <v>4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3"/>
        <v>0</v>
      </c>
      <c r="R141" s="3" t="s">
        <v>334</v>
      </c>
    </row>
    <row r="142" spans="1:18" ht="84.75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2</v>
      </c>
      <c r="K142" s="10">
        <v>2</v>
      </c>
      <c r="L142" s="10">
        <v>2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3"/>
        <v>0</v>
      </c>
      <c r="R142" s="3" t="s">
        <v>333</v>
      </c>
    </row>
    <row r="143" spans="1:18" ht="37.5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337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3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275</v>
      </c>
      <c r="K145" s="10">
        <f>SUM(K137:K144)</f>
        <v>275</v>
      </c>
      <c r="L145" s="10">
        <f>SUM(L137:L144)</f>
        <v>275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28</v>
      </c>
    </row>
    <row r="146" spans="1:17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6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2" t="s">
        <v>410</v>
      </c>
      <c r="B154" s="442"/>
      <c r="C154" s="442"/>
      <c r="D154" s="442"/>
      <c r="E154" s="442"/>
      <c r="F154" s="442"/>
      <c r="G154" s="442"/>
      <c r="H154" s="442"/>
      <c r="I154" s="442"/>
      <c r="J154" s="442"/>
      <c r="K154" s="442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 ht="24.75" customHeight="1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>
      <c r="A158" s="385">
        <v>1</v>
      </c>
      <c r="B158" s="385"/>
      <c r="C158" s="385"/>
      <c r="D158" s="385"/>
      <c r="E158" s="383">
        <v>2</v>
      </c>
      <c r="F158" s="388"/>
      <c r="G158" s="384"/>
      <c r="H158" s="389">
        <v>3</v>
      </c>
      <c r="I158" s="389"/>
      <c r="J158" s="389"/>
      <c r="K158" s="389"/>
      <c r="L158" s="389"/>
    </row>
    <row r="159" spans="1:17" ht="57.75" customHeight="1">
      <c r="A159" s="390" t="s">
        <v>390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63.75" customHeight="1">
      <c r="A160" s="390" t="s">
        <v>390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57.75" customHeight="1">
      <c r="A161" s="390" t="s">
        <v>390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52.5" customHeight="1">
      <c r="A162" s="390" t="s">
        <v>391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90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7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56.2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74"/>
      <c r="B173" s="377"/>
      <c r="C173" s="377"/>
      <c r="D173" s="377"/>
      <c r="E173" s="377"/>
      <c r="F173" s="380"/>
      <c r="G173" s="11" t="s">
        <v>424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67.5" customHeight="1">
      <c r="A174" s="374"/>
      <c r="B174" s="377"/>
      <c r="C174" s="377"/>
      <c r="D174" s="377"/>
      <c r="E174" s="377"/>
      <c r="F174" s="380"/>
      <c r="G174" s="11" t="s">
        <v>420</v>
      </c>
      <c r="H174" s="211" t="s">
        <v>421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78.75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67.5" customHeight="1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47.25" customHeight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56.25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78.75" hidden="1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67.5" hidden="1" customHeight="1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47.25" hidden="1" customHeight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56.2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78.75" hidden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67.5" hidden="1" customHeight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47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47.2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47.2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47.2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47.2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47.2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47.2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47.2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47.2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47.2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47.2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47.2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47.2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47.2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47.2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 ht="18.75" customHeight="1">
      <c r="A202" s="415"/>
      <c r="B202" s="415"/>
      <c r="C202" s="415"/>
      <c r="D202" s="415"/>
      <c r="E202" s="415"/>
      <c r="F202" s="415"/>
      <c r="G202" s="415"/>
      <c r="H202" s="415"/>
      <c r="I202" s="415"/>
      <c r="J202" s="415"/>
      <c r="K202" s="415"/>
      <c r="L202" s="415"/>
      <c r="M202" s="415"/>
      <c r="N202" s="415"/>
      <c r="O202" s="415"/>
      <c r="P202" s="6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7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28</v>
      </c>
      <c r="K208" s="10">
        <v>28</v>
      </c>
      <c r="L208" s="10">
        <v>28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3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4">J209</f>
        <v>0</v>
      </c>
      <c r="L209" s="10">
        <f t="shared" ref="L209:L213" si="5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6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f t="shared" si="4"/>
        <v>0</v>
      </c>
      <c r="L210" s="10">
        <f t="shared" si="5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6"/>
        <v>0</v>
      </c>
    </row>
    <row r="211" spans="1:18" ht="93.7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f t="shared" si="4"/>
        <v>0</v>
      </c>
      <c r="L211" s="10">
        <f t="shared" si="5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6"/>
        <v>0</v>
      </c>
    </row>
    <row r="212" spans="1:18" ht="93.75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355">
        <v>1</v>
      </c>
      <c r="K212" s="10">
        <v>1</v>
      </c>
      <c r="L212" s="10">
        <v>1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6"/>
        <v>0</v>
      </c>
      <c r="R212" s="3" t="s">
        <v>334</v>
      </c>
    </row>
    <row r="213" spans="1:18" ht="7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f t="shared" si="4"/>
        <v>0</v>
      </c>
      <c r="L213" s="10">
        <f t="shared" si="5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6"/>
        <v>0</v>
      </c>
      <c r="R213" s="3" t="s">
        <v>333</v>
      </c>
    </row>
    <row r="214" spans="1:18" ht="37.5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6"/>
        <v>0</v>
      </c>
      <c r="R214" s="3" t="s">
        <v>338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6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29</v>
      </c>
      <c r="K216" s="10">
        <f>SUM(K208:K215)</f>
        <v>29</v>
      </c>
      <c r="L216" s="10">
        <f>SUM(L208:L215)</f>
        <v>29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3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505</v>
      </c>
      <c r="K217" s="10">
        <f>K76+K145+K216</f>
        <v>505</v>
      </c>
      <c r="L217" s="10">
        <f>L76+L145+L216</f>
        <v>505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51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2" t="s">
        <v>411</v>
      </c>
      <c r="B226" s="442"/>
      <c r="C226" s="442"/>
      <c r="D226" s="442"/>
      <c r="E226" s="442"/>
      <c r="F226" s="442"/>
      <c r="G226" s="442"/>
      <c r="H226" s="442"/>
      <c r="I226" s="442"/>
      <c r="J226" s="442"/>
      <c r="K226" s="442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 ht="24.75" customHeight="1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6"/>
      <c r="N229" s="6"/>
      <c r="O229" s="6"/>
      <c r="P229" s="6"/>
    </row>
    <row r="230" spans="1:16">
      <c r="A230" s="385">
        <v>1</v>
      </c>
      <c r="B230" s="385"/>
      <c r="C230" s="385"/>
      <c r="D230" s="385"/>
      <c r="E230" s="383">
        <v>2</v>
      </c>
      <c r="F230" s="388"/>
      <c r="G230" s="384"/>
      <c r="H230" s="389">
        <v>3</v>
      </c>
      <c r="I230" s="389"/>
      <c r="J230" s="389"/>
      <c r="K230" s="389"/>
      <c r="L230" s="389"/>
    </row>
    <row r="231" spans="1:16" ht="57.75" customHeight="1">
      <c r="A231" s="390" t="s">
        <v>390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63.75" customHeight="1">
      <c r="A232" s="390" t="s">
        <v>390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57.75" customHeight="1">
      <c r="A233" s="390" t="s">
        <v>390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52.5" customHeight="1">
      <c r="A234" s="390" t="s">
        <v>391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42" hidden="1" customHeight="1">
      <c r="A235" s="424" t="s">
        <v>94</v>
      </c>
      <c r="B235" s="424"/>
      <c r="C235" s="424"/>
      <c r="D235" s="424"/>
      <c r="E235" s="424"/>
      <c r="F235" s="424"/>
      <c r="G235" s="424"/>
      <c r="H235" s="424"/>
      <c r="I235" s="424"/>
      <c r="J235" s="424"/>
      <c r="K235" s="424"/>
      <c r="L235" s="424"/>
      <c r="M235" s="409" t="s">
        <v>179</v>
      </c>
      <c r="N235" s="389" t="s">
        <v>187</v>
      </c>
      <c r="O235" s="6"/>
      <c r="P235" s="6"/>
    </row>
    <row r="236" spans="1:16" ht="18.75" hidden="1" customHeight="1">
      <c r="A236" s="411" t="s">
        <v>7</v>
      </c>
      <c r="B236" s="411"/>
      <c r="C236" s="411"/>
      <c r="D236" s="411"/>
      <c r="E236" s="411"/>
      <c r="F236" s="411"/>
      <c r="G236" s="411"/>
      <c r="H236" s="411"/>
      <c r="I236" s="411"/>
      <c r="J236" s="411"/>
      <c r="K236" s="411"/>
      <c r="L236" s="411"/>
      <c r="M236" s="410"/>
      <c r="N236" s="389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10"/>
      <c r="N237" s="389"/>
      <c r="O237" s="6"/>
      <c r="P237" s="6"/>
    </row>
    <row r="238" spans="1:16" hidden="1">
      <c r="A238" s="411" t="s">
        <v>9</v>
      </c>
      <c r="B238" s="411"/>
      <c r="C238" s="411"/>
      <c r="D238" s="411"/>
      <c r="E238" s="411"/>
      <c r="F238" s="411"/>
      <c r="G238" s="411"/>
      <c r="H238" s="411"/>
      <c r="I238" s="411"/>
      <c r="J238" s="411"/>
      <c r="K238" s="411"/>
      <c r="L238" s="411"/>
      <c r="M238" s="6"/>
      <c r="N238" s="9"/>
      <c r="O238" s="6"/>
      <c r="P238" s="6"/>
    </row>
    <row r="239" spans="1:16" hidden="1">
      <c r="A239" s="423" t="s">
        <v>115</v>
      </c>
      <c r="B239" s="423"/>
      <c r="C239" s="423"/>
      <c r="D239" s="423"/>
      <c r="E239" s="423"/>
      <c r="F239" s="423"/>
      <c r="G239" s="423"/>
      <c r="H239" s="423"/>
      <c r="I239" s="423"/>
      <c r="J239" s="423"/>
      <c r="K239" s="6"/>
      <c r="L239" s="6"/>
      <c r="M239" s="6"/>
      <c r="N239" s="9"/>
      <c r="O239" s="6"/>
      <c r="P239" s="6"/>
    </row>
    <row r="240" spans="1:16" ht="36.75" hidden="1" customHeight="1">
      <c r="A240" s="385" t="s">
        <v>10</v>
      </c>
      <c r="B240" s="385" t="s">
        <v>11</v>
      </c>
      <c r="C240" s="385"/>
      <c r="D240" s="385"/>
      <c r="E240" s="385" t="s">
        <v>12</v>
      </c>
      <c r="F240" s="385"/>
      <c r="G240" s="385" t="s">
        <v>13</v>
      </c>
      <c r="H240" s="385"/>
      <c r="I240" s="385"/>
      <c r="J240" s="385" t="s">
        <v>14</v>
      </c>
      <c r="K240" s="385"/>
      <c r="L240" s="385"/>
      <c r="M240" s="383" t="s">
        <v>164</v>
      </c>
      <c r="N240" s="384"/>
      <c r="O240" s="6"/>
      <c r="P240" s="6"/>
    </row>
    <row r="241" spans="1:17" ht="59.25" hidden="1" customHeight="1">
      <c r="A241" s="386"/>
      <c r="B241" s="385"/>
      <c r="C241" s="385"/>
      <c r="D241" s="385"/>
      <c r="E241" s="385"/>
      <c r="F241" s="385"/>
      <c r="G241" s="385" t="s">
        <v>15</v>
      </c>
      <c r="H241" s="385" t="s">
        <v>16</v>
      </c>
      <c r="I241" s="385"/>
      <c r="J241" s="385" t="s">
        <v>324</v>
      </c>
      <c r="K241" s="385" t="s">
        <v>325</v>
      </c>
      <c r="L241" s="385" t="s">
        <v>326</v>
      </c>
      <c r="M241" s="389" t="s">
        <v>165</v>
      </c>
      <c r="N241" s="385" t="s">
        <v>166</v>
      </c>
      <c r="O241" s="6"/>
      <c r="P241" s="6"/>
    </row>
    <row r="242" spans="1:17" ht="75" hidden="1" customHeight="1">
      <c r="A242" s="386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86"/>
      <c r="H242" s="10" t="s">
        <v>22</v>
      </c>
      <c r="I242" s="10" t="s">
        <v>23</v>
      </c>
      <c r="J242" s="385"/>
      <c r="K242" s="385"/>
      <c r="L242" s="386"/>
      <c r="M242" s="389"/>
      <c r="N242" s="385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16" t="s">
        <v>119</v>
      </c>
      <c r="B244" s="408" t="s">
        <v>119</v>
      </c>
      <c r="C244" s="408" t="s">
        <v>119</v>
      </c>
      <c r="D244" s="408" t="s">
        <v>119</v>
      </c>
      <c r="E244" s="408" t="s">
        <v>119</v>
      </c>
      <c r="F244" s="408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17"/>
      <c r="B245" s="418"/>
      <c r="C245" s="418"/>
      <c r="D245" s="418"/>
      <c r="E245" s="418"/>
      <c r="F245" s="418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15"/>
      <c r="B246" s="415"/>
      <c r="C246" s="415"/>
      <c r="D246" s="415"/>
      <c r="E246" s="415"/>
      <c r="F246" s="415"/>
      <c r="G246" s="415"/>
      <c r="H246" s="415"/>
      <c r="I246" s="415"/>
      <c r="J246" s="415"/>
      <c r="K246" s="415"/>
      <c r="L246" s="415"/>
      <c r="M246" s="415"/>
      <c r="N246" s="415"/>
      <c r="O246" s="415"/>
      <c r="P246" s="6"/>
    </row>
    <row r="247" spans="1:17" hidden="1">
      <c r="A247" s="411" t="s">
        <v>183</v>
      </c>
      <c r="B247" s="411"/>
      <c r="C247" s="411"/>
      <c r="D247" s="411"/>
      <c r="E247" s="411"/>
      <c r="F247" s="411"/>
      <c r="G247" s="411"/>
      <c r="H247" s="411"/>
      <c r="I247" s="411"/>
      <c r="J247" s="411"/>
      <c r="K247" s="6"/>
      <c r="L247" s="6"/>
      <c r="M247" s="6"/>
      <c r="N247" s="6"/>
      <c r="O247" s="6"/>
      <c r="P247" s="6"/>
    </row>
    <row r="248" spans="1:17" ht="42" hidden="1" customHeight="1">
      <c r="A248" s="385" t="s">
        <v>10</v>
      </c>
      <c r="B248" s="385" t="s">
        <v>11</v>
      </c>
      <c r="C248" s="385"/>
      <c r="D248" s="385"/>
      <c r="E248" s="385" t="s">
        <v>12</v>
      </c>
      <c r="F248" s="385"/>
      <c r="G248" s="385" t="s">
        <v>24</v>
      </c>
      <c r="H248" s="385"/>
      <c r="I248" s="385"/>
      <c r="J248" s="385" t="s">
        <v>25</v>
      </c>
      <c r="K248" s="385"/>
      <c r="L248" s="385"/>
      <c r="M248" s="385" t="s">
        <v>26</v>
      </c>
      <c r="N248" s="385"/>
      <c r="O248" s="385"/>
      <c r="P248" s="383" t="s">
        <v>164</v>
      </c>
      <c r="Q248" s="384"/>
    </row>
    <row r="249" spans="1:17" ht="55.5" hidden="1" customHeight="1">
      <c r="A249" s="386"/>
      <c r="B249" s="385"/>
      <c r="C249" s="385"/>
      <c r="D249" s="385"/>
      <c r="E249" s="385"/>
      <c r="F249" s="385"/>
      <c r="G249" s="385" t="s">
        <v>27</v>
      </c>
      <c r="H249" s="385" t="s">
        <v>16</v>
      </c>
      <c r="I249" s="385"/>
      <c r="J249" s="385" t="s">
        <v>324</v>
      </c>
      <c r="K249" s="385" t="s">
        <v>325</v>
      </c>
      <c r="L249" s="385" t="s">
        <v>326</v>
      </c>
      <c r="M249" s="385" t="s">
        <v>324</v>
      </c>
      <c r="N249" s="385" t="s">
        <v>325</v>
      </c>
      <c r="O249" s="385" t="s">
        <v>326</v>
      </c>
      <c r="P249" s="389" t="s">
        <v>165</v>
      </c>
      <c r="Q249" s="385" t="s">
        <v>166</v>
      </c>
    </row>
    <row r="250" spans="1:17" ht="75" hidden="1" customHeight="1">
      <c r="A250" s="386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386"/>
      <c r="H250" s="10" t="s">
        <v>28</v>
      </c>
      <c r="I250" s="10" t="s">
        <v>23</v>
      </c>
      <c r="J250" s="385"/>
      <c r="K250" s="385"/>
      <c r="L250" s="386"/>
      <c r="M250" s="385"/>
      <c r="N250" s="385"/>
      <c r="O250" s="386"/>
      <c r="P250" s="389"/>
      <c r="Q250" s="385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93.75" hidden="1">
      <c r="A252" s="113" t="s">
        <v>231</v>
      </c>
      <c r="B252" s="43" t="s">
        <v>329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93.75" hidden="1">
      <c r="A253" s="26" t="s">
        <v>330</v>
      </c>
      <c r="B253" s="10" t="s">
        <v>97</v>
      </c>
      <c r="C253" s="10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7">J253*0.05</f>
        <v>0</v>
      </c>
    </row>
    <row r="254" spans="1:17" ht="93.75" hidden="1">
      <c r="A254" s="26" t="s">
        <v>232</v>
      </c>
      <c r="B254" s="43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93.75" hidden="1">
      <c r="A255" s="2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7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7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/>
      <c r="P258" s="6"/>
    </row>
    <row r="259" spans="1:17" hidden="1">
      <c r="A259" s="411" t="s">
        <v>35</v>
      </c>
      <c r="B259" s="411"/>
      <c r="C259" s="411"/>
      <c r="D259" s="411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6"/>
    </row>
    <row r="260" spans="1:17" hidden="1">
      <c r="A260" s="385" t="s">
        <v>36</v>
      </c>
      <c r="B260" s="385"/>
      <c r="C260" s="385"/>
      <c r="D260" s="385"/>
      <c r="E260" s="385"/>
      <c r="F260" s="393"/>
      <c r="G260" s="393"/>
      <c r="H260" s="393"/>
      <c r="I260" s="393"/>
      <c r="J260" s="393"/>
      <c r="K260" s="393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85" t="s">
        <v>22</v>
      </c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85">
        <v>5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85" t="s">
        <v>21</v>
      </c>
      <c r="F263" s="389"/>
      <c r="G263" s="389"/>
      <c r="H263" s="389"/>
      <c r="I263" s="389"/>
      <c r="J263" s="389"/>
      <c r="K263" s="389"/>
      <c r="L263" s="6"/>
      <c r="M263" s="6"/>
      <c r="N263" s="6"/>
      <c r="O263" s="6"/>
      <c r="P263" s="6"/>
    </row>
    <row r="264" spans="1:17" hidden="1">
      <c r="A264" s="411" t="s">
        <v>41</v>
      </c>
      <c r="B264" s="411"/>
      <c r="C264" s="411"/>
      <c r="D264" s="411"/>
      <c r="E264" s="411"/>
      <c r="F264" s="41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41" t="s">
        <v>42</v>
      </c>
      <c r="B265" s="441"/>
      <c r="C265" s="441"/>
      <c r="D265" s="441"/>
      <c r="E265" s="441"/>
      <c r="F265" s="441"/>
      <c r="G265" s="441"/>
      <c r="H265" s="441"/>
      <c r="I265" s="441"/>
      <c r="J265" s="441"/>
      <c r="K265" s="441"/>
      <c r="L265" s="16"/>
      <c r="M265" s="16"/>
      <c r="N265" s="16"/>
      <c r="O265" s="16"/>
      <c r="P265" s="6"/>
    </row>
    <row r="266" spans="1:17" ht="40.5" hidden="1" customHeight="1">
      <c r="A266" s="442" t="s">
        <v>43</v>
      </c>
      <c r="B266" s="442"/>
      <c r="C266" s="442"/>
      <c r="D266" s="442"/>
      <c r="E266" s="442"/>
      <c r="F266" s="442"/>
      <c r="G266" s="442"/>
      <c r="H266" s="442"/>
      <c r="I266" s="442"/>
      <c r="J266" s="442"/>
      <c r="K266" s="442"/>
      <c r="L266" s="16"/>
      <c r="M266" s="16"/>
      <c r="N266" s="16"/>
      <c r="O266" s="16"/>
      <c r="P266" s="6"/>
    </row>
    <row r="267" spans="1:17" ht="16.5" hidden="1" customHeight="1">
      <c r="A267" s="443" t="s">
        <v>44</v>
      </c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16"/>
      <c r="M267" s="16"/>
      <c r="N267" s="16"/>
      <c r="O267" s="16"/>
      <c r="P267" s="6"/>
    </row>
    <row r="268" spans="1:17" hidden="1">
      <c r="A268" s="411" t="s">
        <v>45</v>
      </c>
      <c r="B268" s="411"/>
      <c r="C268" s="411"/>
      <c r="D268" s="411"/>
      <c r="E268" s="411"/>
      <c r="F268" s="411"/>
      <c r="G268" s="411"/>
      <c r="H268" s="411"/>
      <c r="I268" s="41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85" t="s">
        <v>47</v>
      </c>
      <c r="C269" s="393"/>
      <c r="D269" s="393"/>
      <c r="E269" s="389" t="s">
        <v>48</v>
      </c>
      <c r="F269" s="389"/>
      <c r="G269" s="389"/>
      <c r="H269" s="389"/>
      <c r="I269" s="389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85">
        <v>2</v>
      </c>
      <c r="C270" s="393"/>
      <c r="D270" s="393"/>
      <c r="E270" s="389">
        <v>3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85" t="s">
        <v>49</v>
      </c>
      <c r="B271" s="385" t="s">
        <v>50</v>
      </c>
      <c r="C271" s="393"/>
      <c r="D271" s="393"/>
      <c r="E271" s="385" t="s">
        <v>51</v>
      </c>
      <c r="F271" s="385"/>
      <c r="G271" s="385"/>
      <c r="H271" s="385"/>
      <c r="I271" s="385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85"/>
      <c r="B272" s="385" t="s">
        <v>52</v>
      </c>
      <c r="C272" s="389"/>
      <c r="D272" s="389"/>
      <c r="E272" s="385" t="s">
        <v>53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77" t="s">
        <v>108</v>
      </c>
      <c r="B273" s="385" t="s">
        <v>54</v>
      </c>
      <c r="C273" s="393"/>
      <c r="D273" s="393"/>
      <c r="E273" s="389" t="s">
        <v>55</v>
      </c>
      <c r="F273" s="389"/>
      <c r="G273" s="389"/>
      <c r="H273" s="389"/>
      <c r="I273" s="389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78"/>
      <c r="B274" s="385" t="s">
        <v>56</v>
      </c>
      <c r="C274" s="389"/>
      <c r="D274" s="389"/>
      <c r="E274" s="389" t="s">
        <v>51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24" t="s">
        <v>95</v>
      </c>
      <c r="B276" s="424"/>
      <c r="C276" s="424"/>
      <c r="D276" s="424"/>
      <c r="E276" s="424"/>
      <c r="F276" s="424"/>
      <c r="G276" s="424"/>
      <c r="H276" s="424"/>
      <c r="I276" s="424"/>
      <c r="J276" s="424"/>
      <c r="K276" s="424"/>
      <c r="L276" s="424"/>
      <c r="M276" s="409" t="s">
        <v>179</v>
      </c>
      <c r="N276" s="389" t="s">
        <v>188</v>
      </c>
      <c r="O276" s="6"/>
      <c r="P276" s="6"/>
    </row>
    <row r="277" spans="1:16" ht="18" hidden="1" customHeight="1">
      <c r="A277" s="411" t="s">
        <v>58</v>
      </c>
      <c r="B277" s="411"/>
      <c r="C277" s="411"/>
      <c r="D277" s="411"/>
      <c r="E277" s="411"/>
      <c r="F277" s="411"/>
      <c r="G277" s="411"/>
      <c r="H277" s="411"/>
      <c r="I277" s="411"/>
      <c r="J277" s="411"/>
      <c r="K277" s="411"/>
      <c r="L277" s="411"/>
      <c r="M277" s="410"/>
      <c r="N277" s="389"/>
      <c r="O277" s="6"/>
    </row>
    <row r="278" spans="1:16" hidden="1">
      <c r="A278" s="411" t="s">
        <v>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idden="1">
      <c r="A279" s="411" t="s">
        <v>9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6"/>
      <c r="N279" s="9"/>
      <c r="O279" s="6"/>
    </row>
    <row r="280" spans="1:16" hidden="1">
      <c r="A280" s="411" t="s">
        <v>226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6"/>
      <c r="L280" s="6"/>
      <c r="M280" s="6"/>
      <c r="N280" s="9"/>
      <c r="O280" s="6"/>
    </row>
    <row r="281" spans="1:16" ht="47.25" hidden="1" customHeight="1">
      <c r="A281" s="385" t="s">
        <v>10</v>
      </c>
      <c r="B281" s="385" t="s">
        <v>11</v>
      </c>
      <c r="C281" s="385"/>
      <c r="D281" s="385"/>
      <c r="E281" s="385" t="s">
        <v>12</v>
      </c>
      <c r="F281" s="385"/>
      <c r="G281" s="385" t="s">
        <v>13</v>
      </c>
      <c r="H281" s="385"/>
      <c r="I281" s="385"/>
      <c r="J281" s="385" t="s">
        <v>14</v>
      </c>
      <c r="K281" s="385"/>
      <c r="L281" s="385"/>
      <c r="M281" s="383" t="s">
        <v>164</v>
      </c>
      <c r="N281" s="384"/>
      <c r="O281" s="6"/>
      <c r="P281" s="6"/>
    </row>
    <row r="282" spans="1:16" ht="59.25" hidden="1" customHeight="1">
      <c r="A282" s="386"/>
      <c r="B282" s="385"/>
      <c r="C282" s="385"/>
      <c r="D282" s="385"/>
      <c r="E282" s="385"/>
      <c r="F282" s="385"/>
      <c r="G282" s="385" t="s">
        <v>15</v>
      </c>
      <c r="H282" s="385" t="s">
        <v>16</v>
      </c>
      <c r="I282" s="385"/>
      <c r="J282" s="385" t="s">
        <v>209</v>
      </c>
      <c r="K282" s="385" t="s">
        <v>210</v>
      </c>
      <c r="L282" s="385" t="s">
        <v>211</v>
      </c>
      <c r="M282" s="389" t="s">
        <v>165</v>
      </c>
      <c r="N282" s="385" t="s">
        <v>166</v>
      </c>
      <c r="O282" s="6"/>
      <c r="P282" s="6"/>
    </row>
    <row r="283" spans="1:16" ht="56.25" hidden="1" customHeight="1">
      <c r="A283" s="386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86"/>
      <c r="H283" s="10" t="s">
        <v>22</v>
      </c>
      <c r="I283" s="10" t="s">
        <v>23</v>
      </c>
      <c r="J283" s="385"/>
      <c r="K283" s="385"/>
      <c r="L283" s="386"/>
      <c r="M283" s="389"/>
      <c r="N283" s="385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16" t="s">
        <v>119</v>
      </c>
      <c r="B285" s="408" t="s">
        <v>119</v>
      </c>
      <c r="C285" s="408" t="s">
        <v>119</v>
      </c>
      <c r="D285" s="376" t="s">
        <v>21</v>
      </c>
      <c r="E285" s="408" t="s">
        <v>119</v>
      </c>
      <c r="F285" s="376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17"/>
      <c r="B286" s="418"/>
      <c r="C286" s="418"/>
      <c r="D286" s="378"/>
      <c r="E286" s="418"/>
      <c r="F286" s="378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15"/>
      <c r="B287" s="415"/>
      <c r="C287" s="415"/>
      <c r="D287" s="415"/>
      <c r="E287" s="415"/>
      <c r="F287" s="415"/>
      <c r="G287" s="415"/>
      <c r="H287" s="415"/>
      <c r="I287" s="415"/>
      <c r="J287" s="415"/>
      <c r="K287" s="415"/>
      <c r="L287" s="415"/>
      <c r="M287" s="415"/>
      <c r="N287" s="415"/>
      <c r="O287" s="415"/>
      <c r="P287" s="6"/>
    </row>
    <row r="288" spans="1:16" hidden="1">
      <c r="A288" s="411" t="s">
        <v>183</v>
      </c>
      <c r="B288" s="411"/>
      <c r="C288" s="411"/>
      <c r="D288" s="411"/>
      <c r="E288" s="411"/>
      <c r="F288" s="411"/>
      <c r="G288" s="411"/>
      <c r="H288" s="411"/>
      <c r="I288" s="411"/>
      <c r="J288" s="411"/>
      <c r="K288" s="6"/>
      <c r="L288" s="6"/>
      <c r="M288" s="6"/>
      <c r="N288" s="6"/>
      <c r="O288" s="6"/>
      <c r="P288" s="6"/>
    </row>
    <row r="289" spans="1:17" ht="45" hidden="1" customHeight="1">
      <c r="A289" s="385" t="s">
        <v>10</v>
      </c>
      <c r="B289" s="385" t="s">
        <v>11</v>
      </c>
      <c r="C289" s="385"/>
      <c r="D289" s="385"/>
      <c r="E289" s="385" t="s">
        <v>12</v>
      </c>
      <c r="F289" s="385"/>
      <c r="G289" s="385" t="s">
        <v>24</v>
      </c>
      <c r="H289" s="385"/>
      <c r="I289" s="385"/>
      <c r="J289" s="385" t="s">
        <v>25</v>
      </c>
      <c r="K289" s="385"/>
      <c r="L289" s="385"/>
      <c r="M289" s="385" t="s">
        <v>26</v>
      </c>
      <c r="N289" s="385"/>
      <c r="O289" s="385"/>
      <c r="P289" s="383" t="s">
        <v>164</v>
      </c>
      <c r="Q289" s="384"/>
    </row>
    <row r="290" spans="1:17" ht="63" hidden="1" customHeight="1">
      <c r="A290" s="386"/>
      <c r="B290" s="385"/>
      <c r="C290" s="385"/>
      <c r="D290" s="385"/>
      <c r="E290" s="385"/>
      <c r="F290" s="385"/>
      <c r="G290" s="385" t="s">
        <v>60</v>
      </c>
      <c r="H290" s="385" t="s">
        <v>16</v>
      </c>
      <c r="I290" s="385"/>
      <c r="J290" s="385" t="s">
        <v>209</v>
      </c>
      <c r="K290" s="385" t="s">
        <v>210</v>
      </c>
      <c r="L290" s="385" t="s">
        <v>211</v>
      </c>
      <c r="M290" s="385" t="s">
        <v>209</v>
      </c>
      <c r="N290" s="385" t="s">
        <v>210</v>
      </c>
      <c r="O290" s="385" t="s">
        <v>211</v>
      </c>
      <c r="P290" s="385" t="s">
        <v>165</v>
      </c>
      <c r="Q290" s="385" t="s">
        <v>166</v>
      </c>
    </row>
    <row r="291" spans="1:17" ht="52.5" hidden="1" customHeight="1">
      <c r="A291" s="386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86"/>
      <c r="H291" s="10" t="s">
        <v>28</v>
      </c>
      <c r="I291" s="10" t="s">
        <v>23</v>
      </c>
      <c r="J291" s="385"/>
      <c r="K291" s="385"/>
      <c r="L291" s="386"/>
      <c r="M291" s="385"/>
      <c r="N291" s="385"/>
      <c r="O291" s="386"/>
      <c r="P291" s="385"/>
      <c r="Q291" s="385"/>
    </row>
    <row r="292" spans="1:17" hidden="1">
      <c r="A292" s="202" t="s">
        <v>189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2" t="s">
        <v>190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2" t="s">
        <v>191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8">J294*0.1</f>
        <v>0</v>
      </c>
    </row>
    <row r="295" spans="1:17" ht="37.5" hidden="1">
      <c r="A295" s="202" t="s">
        <v>192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8"/>
        <v>0</v>
      </c>
    </row>
    <row r="296" spans="1:17" ht="93.75" hidden="1">
      <c r="A296" s="202" t="s">
        <v>193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8"/>
        <v>0</v>
      </c>
    </row>
    <row r="297" spans="1:17" ht="75" hidden="1">
      <c r="A297" s="202" t="s">
        <v>193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8"/>
        <v>0</v>
      </c>
    </row>
    <row r="298" spans="1:17" ht="56.25" hidden="1">
      <c r="A298" s="202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8"/>
        <v>0</v>
      </c>
    </row>
    <row r="299" spans="1:17" ht="75" hidden="1">
      <c r="A299" s="202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8"/>
        <v>0</v>
      </c>
    </row>
    <row r="300" spans="1:17" ht="56.25" hidden="1">
      <c r="A300" s="202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8"/>
        <v>0</v>
      </c>
    </row>
    <row r="301" spans="1:17" ht="93.75" hidden="1">
      <c r="A301" s="202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8"/>
        <v>0</v>
      </c>
    </row>
    <row r="302" spans="1:17" ht="75" hidden="1">
      <c r="A302" s="202" t="s">
        <v>194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8"/>
        <v>0</v>
      </c>
    </row>
    <row r="303" spans="1:17" ht="56.25" hidden="1">
      <c r="A303" s="202" t="s">
        <v>195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8"/>
        <v>0</v>
      </c>
    </row>
    <row r="304" spans="1:17" ht="75" hidden="1">
      <c r="A304" s="202" t="s">
        <v>196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8"/>
        <v>0</v>
      </c>
    </row>
    <row r="305" spans="1:17" ht="37.5" hidden="1">
      <c r="A305" s="202" t="s">
        <v>197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8"/>
        <v>0</v>
      </c>
    </row>
    <row r="306" spans="1:17" ht="93.75" hidden="1">
      <c r="A306" s="202" t="s">
        <v>198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8"/>
        <v>0</v>
      </c>
    </row>
    <row r="307" spans="1:17" ht="75" hidden="1">
      <c r="A307" s="202" t="s">
        <v>198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8"/>
        <v>0</v>
      </c>
    </row>
    <row r="308" spans="1:17" ht="56.25" hidden="1">
      <c r="A308" s="202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8"/>
        <v>0</v>
      </c>
    </row>
    <row r="309" spans="1:17" ht="75" hidden="1">
      <c r="A309" s="202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8"/>
        <v>0</v>
      </c>
    </row>
    <row r="310" spans="1:17" ht="56.25" hidden="1">
      <c r="A310" s="202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8"/>
        <v>0</v>
      </c>
    </row>
    <row r="311" spans="1:17" ht="93.75" hidden="1">
      <c r="A311" s="202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8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8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19"/>
      <c r="B315" s="419"/>
      <c r="C315" s="419"/>
      <c r="D315" s="419"/>
      <c r="E315" s="419"/>
      <c r="F315" s="419"/>
      <c r="G315" s="419"/>
      <c r="H315" s="419"/>
      <c r="I315" s="419"/>
      <c r="J315" s="419"/>
      <c r="K315" s="419"/>
      <c r="L315" s="419"/>
      <c r="M315" s="419"/>
      <c r="N315" s="419"/>
      <c r="O315" s="419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85" t="s">
        <v>36</v>
      </c>
      <c r="B317" s="385"/>
      <c r="C317" s="385"/>
      <c r="D317" s="385"/>
      <c r="E317" s="385"/>
      <c r="F317" s="393"/>
      <c r="G317" s="393"/>
      <c r="H317" s="393"/>
      <c r="I317" s="393"/>
      <c r="J317" s="393"/>
      <c r="K317" s="393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85" t="s">
        <v>22</v>
      </c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85">
        <v>5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85" t="s">
        <v>431</v>
      </c>
      <c r="F320" s="389"/>
      <c r="G320" s="389"/>
      <c r="H320" s="389"/>
      <c r="I320" s="389"/>
      <c r="J320" s="389"/>
      <c r="K320" s="389"/>
      <c r="L320" s="6"/>
      <c r="M320" s="6"/>
      <c r="N320" s="6"/>
      <c r="O320" s="6"/>
    </row>
    <row r="321" spans="1:23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44" t="s">
        <v>135</v>
      </c>
      <c r="F321" s="445"/>
      <c r="G321" s="445"/>
      <c r="H321" s="445"/>
      <c r="I321" s="445"/>
      <c r="J321" s="445"/>
      <c r="K321" s="446"/>
      <c r="L321" s="6"/>
      <c r="M321" s="6"/>
      <c r="N321" s="6"/>
      <c r="O321" s="6"/>
    </row>
    <row r="322" spans="1:23" hidden="1">
      <c r="A322" s="411" t="s">
        <v>41</v>
      </c>
      <c r="B322" s="411"/>
      <c r="C322" s="411"/>
      <c r="D322" s="411"/>
      <c r="E322" s="411"/>
      <c r="F322" s="41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23" hidden="1">
      <c r="A323" s="441" t="s">
        <v>42</v>
      </c>
      <c r="B323" s="441"/>
      <c r="C323" s="441"/>
      <c r="D323" s="441"/>
      <c r="E323" s="441"/>
      <c r="F323" s="441"/>
      <c r="G323" s="441"/>
      <c r="H323" s="441"/>
      <c r="I323" s="441"/>
      <c r="J323" s="441"/>
      <c r="K323" s="441"/>
      <c r="L323" s="16"/>
      <c r="M323" s="16"/>
      <c r="N323" s="16"/>
      <c r="O323" s="16"/>
      <c r="P323" s="6"/>
    </row>
    <row r="324" spans="1:23" ht="40.5" hidden="1" customHeight="1">
      <c r="A324" s="442" t="s">
        <v>43</v>
      </c>
      <c r="B324" s="442"/>
      <c r="C324" s="442"/>
      <c r="D324" s="442"/>
      <c r="E324" s="442"/>
      <c r="F324" s="442"/>
      <c r="G324" s="442"/>
      <c r="H324" s="442"/>
      <c r="I324" s="442"/>
      <c r="J324" s="442"/>
      <c r="K324" s="442"/>
      <c r="L324" s="16"/>
      <c r="M324" s="16"/>
      <c r="N324" s="16"/>
      <c r="O324" s="16"/>
      <c r="P324" s="6"/>
    </row>
    <row r="325" spans="1:23" ht="17.25" hidden="1" customHeight="1">
      <c r="A325" s="443" t="s">
        <v>44</v>
      </c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16"/>
      <c r="M325" s="16"/>
      <c r="N325" s="16"/>
      <c r="O325" s="16"/>
      <c r="P325" s="6"/>
    </row>
    <row r="326" spans="1:23" hidden="1">
      <c r="A326" s="411" t="s">
        <v>45</v>
      </c>
      <c r="B326" s="411"/>
      <c r="C326" s="411"/>
      <c r="D326" s="411"/>
      <c r="E326" s="411"/>
      <c r="F326" s="411"/>
      <c r="G326" s="411"/>
      <c r="H326" s="411"/>
      <c r="I326" s="411"/>
      <c r="J326" s="6"/>
      <c r="K326" s="6"/>
      <c r="L326" s="6"/>
      <c r="M326" s="6"/>
      <c r="N326" s="6"/>
      <c r="O326" s="6"/>
      <c r="P326" s="6"/>
    </row>
    <row r="327" spans="1:23" hidden="1">
      <c r="A327" s="10" t="s">
        <v>46</v>
      </c>
      <c r="B327" s="385" t="s">
        <v>47</v>
      </c>
      <c r="C327" s="393"/>
      <c r="D327" s="393"/>
      <c r="E327" s="389" t="s">
        <v>48</v>
      </c>
      <c r="F327" s="389"/>
      <c r="G327" s="389"/>
      <c r="H327" s="389"/>
      <c r="I327" s="389"/>
      <c r="J327" s="6"/>
      <c r="K327" s="6"/>
      <c r="L327" s="6"/>
      <c r="M327" s="6"/>
      <c r="N327" s="6"/>
      <c r="O327" s="6"/>
      <c r="P327" s="6"/>
    </row>
    <row r="328" spans="1:23" hidden="1">
      <c r="A328" s="10">
        <v>1</v>
      </c>
      <c r="B328" s="385">
        <v>2</v>
      </c>
      <c r="C328" s="393"/>
      <c r="D328" s="393"/>
      <c r="E328" s="389">
        <v>3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23" ht="45" hidden="1" customHeight="1">
      <c r="A329" s="376" t="s">
        <v>49</v>
      </c>
      <c r="B329" s="385" t="s">
        <v>50</v>
      </c>
      <c r="C329" s="393"/>
      <c r="D329" s="393"/>
      <c r="E329" s="385" t="s">
        <v>51</v>
      </c>
      <c r="F329" s="385"/>
      <c r="G329" s="385"/>
      <c r="H329" s="385"/>
      <c r="I329" s="385"/>
      <c r="J329" s="6"/>
      <c r="K329" s="6"/>
      <c r="L329" s="6"/>
      <c r="M329" s="6"/>
      <c r="N329" s="6"/>
      <c r="O329" s="6"/>
      <c r="P329" s="6"/>
    </row>
    <row r="330" spans="1:23" ht="45" hidden="1" customHeight="1">
      <c r="A330" s="377"/>
      <c r="B330" s="385" t="s">
        <v>52</v>
      </c>
      <c r="C330" s="389"/>
      <c r="D330" s="389"/>
      <c r="E330" s="385" t="s">
        <v>53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23" ht="45" hidden="1" customHeight="1">
      <c r="A331" s="377" t="s">
        <v>108</v>
      </c>
      <c r="B331" s="385" t="s">
        <v>54</v>
      </c>
      <c r="C331" s="393"/>
      <c r="D331" s="393"/>
      <c r="E331" s="389" t="s">
        <v>167</v>
      </c>
      <c r="F331" s="389"/>
      <c r="G331" s="389"/>
      <c r="H331" s="389"/>
      <c r="I331" s="389"/>
      <c r="J331" s="6"/>
      <c r="K331" s="6"/>
      <c r="L331" s="6"/>
      <c r="M331" s="6"/>
      <c r="N331" s="6"/>
      <c r="O331" s="6"/>
      <c r="P331" s="6"/>
    </row>
    <row r="332" spans="1:23" ht="45" hidden="1" customHeight="1">
      <c r="A332" s="378"/>
      <c r="B332" s="385" t="s">
        <v>56</v>
      </c>
      <c r="C332" s="389"/>
      <c r="D332" s="389"/>
      <c r="E332" s="389" t="s">
        <v>51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23" ht="13.5" hidden="1" customHeight="1">
      <c r="A333" s="9"/>
      <c r="B333" s="9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23" ht="20.25" hidden="1" customHeight="1">
      <c r="A334" s="59"/>
      <c r="B334" s="59"/>
      <c r="C334" s="54"/>
      <c r="D334" s="54"/>
      <c r="E334" s="54"/>
      <c r="F334" s="54"/>
      <c r="G334" s="54"/>
      <c r="H334" s="54"/>
      <c r="I334" s="54"/>
      <c r="J334" s="6"/>
      <c r="K334" s="56"/>
      <c r="L334" s="56"/>
      <c r="M334" s="56"/>
      <c r="N334" s="56"/>
      <c r="O334" s="56"/>
      <c r="P334" s="56"/>
      <c r="Q334" s="55"/>
      <c r="R334" s="55"/>
      <c r="S334" s="55"/>
      <c r="T334" s="55"/>
      <c r="U334" s="55"/>
      <c r="V334" s="55"/>
      <c r="W334" s="55"/>
    </row>
    <row r="335" spans="1:23" ht="40.5" hidden="1" customHeight="1">
      <c r="A335" s="538" t="s">
        <v>94</v>
      </c>
      <c r="B335" s="538"/>
      <c r="C335" s="538"/>
      <c r="D335" s="538"/>
      <c r="E335" s="538"/>
      <c r="F335" s="538"/>
      <c r="G335" s="538"/>
      <c r="H335" s="538"/>
      <c r="I335" s="538"/>
      <c r="J335" s="538"/>
      <c r="K335" s="538"/>
      <c r="L335" s="538"/>
      <c r="M335" s="56"/>
      <c r="N335" s="56"/>
      <c r="O335" s="56"/>
      <c r="P335" s="56"/>
      <c r="Q335" s="55"/>
      <c r="R335" s="55"/>
      <c r="S335" s="55"/>
      <c r="T335" s="55"/>
      <c r="U335" s="55"/>
      <c r="V335" s="55"/>
      <c r="W335" s="55"/>
    </row>
    <row r="336" spans="1:23" s="38" customFormat="1" hidden="1">
      <c r="A336" s="539" t="s">
        <v>224</v>
      </c>
      <c r="B336" s="539"/>
      <c r="C336" s="539"/>
      <c r="D336" s="539"/>
      <c r="E336" s="539"/>
      <c r="F336" s="539"/>
      <c r="G336" s="539"/>
      <c r="H336" s="539"/>
      <c r="I336" s="539"/>
      <c r="J336" s="539"/>
      <c r="K336" s="539"/>
      <c r="L336" s="539"/>
      <c r="M336" s="526" t="s">
        <v>179</v>
      </c>
      <c r="N336" s="540" t="s">
        <v>244</v>
      </c>
      <c r="O336" s="64"/>
      <c r="P336" s="64"/>
      <c r="Q336" s="64"/>
      <c r="R336" s="64"/>
      <c r="S336" s="65"/>
      <c r="T336" s="65"/>
      <c r="U336" s="65"/>
      <c r="V336" s="65"/>
      <c r="W336" s="65"/>
    </row>
    <row r="337" spans="1:23" s="38" customFormat="1" hidden="1">
      <c r="A337" s="64" t="s">
        <v>8</v>
      </c>
      <c r="B337" s="64"/>
      <c r="C337" s="64"/>
      <c r="D337" s="64"/>
      <c r="E337" s="64"/>
      <c r="F337" s="64"/>
      <c r="G337" s="64"/>
      <c r="H337" s="64"/>
      <c r="I337" s="64"/>
      <c r="J337" s="102"/>
      <c r="K337" s="64"/>
      <c r="L337" s="64"/>
      <c r="M337" s="527"/>
      <c r="N337" s="540"/>
      <c r="O337" s="64"/>
      <c r="P337" s="64"/>
      <c r="Q337" s="64"/>
      <c r="R337" s="64"/>
      <c r="S337" s="65"/>
      <c r="T337" s="65"/>
      <c r="U337" s="65"/>
      <c r="V337" s="65"/>
      <c r="W337" s="65"/>
    </row>
    <row r="338" spans="1:23" s="38" customFormat="1" hidden="1">
      <c r="A338" s="539" t="s">
        <v>9</v>
      </c>
      <c r="B338" s="539"/>
      <c r="C338" s="539"/>
      <c r="D338" s="539"/>
      <c r="E338" s="539"/>
      <c r="F338" s="539"/>
      <c r="G338" s="539"/>
      <c r="H338" s="539"/>
      <c r="I338" s="539"/>
      <c r="J338" s="539"/>
      <c r="K338" s="539"/>
      <c r="L338" s="539"/>
      <c r="M338" s="527"/>
      <c r="N338" s="540"/>
      <c r="O338" s="64"/>
      <c r="P338" s="64"/>
      <c r="Q338" s="64"/>
      <c r="R338" s="64"/>
      <c r="S338" s="65"/>
      <c r="T338" s="65"/>
      <c r="U338" s="65"/>
      <c r="V338" s="65"/>
      <c r="W338" s="65"/>
    </row>
    <row r="339" spans="1:23" s="38" customFormat="1" hidden="1">
      <c r="A339" s="542" t="s">
        <v>225</v>
      </c>
      <c r="B339" s="542"/>
      <c r="C339" s="542"/>
      <c r="D339" s="542"/>
      <c r="E339" s="542"/>
      <c r="F339" s="542"/>
      <c r="G339" s="542"/>
      <c r="H339" s="542"/>
      <c r="I339" s="542"/>
      <c r="J339" s="542"/>
      <c r="K339" s="64"/>
      <c r="L339" s="64"/>
      <c r="M339" s="64"/>
      <c r="N339" s="66"/>
      <c r="O339" s="64"/>
      <c r="P339" s="64"/>
      <c r="Q339" s="64"/>
      <c r="R339" s="64"/>
      <c r="S339" s="65"/>
      <c r="T339" s="65"/>
      <c r="U339" s="65"/>
      <c r="V339" s="65"/>
      <c r="W339" s="65"/>
    </row>
    <row r="340" spans="1:23" s="38" customFormat="1" hidden="1">
      <c r="A340" s="539" t="s">
        <v>116</v>
      </c>
      <c r="B340" s="539"/>
      <c r="C340" s="539"/>
      <c r="D340" s="539"/>
      <c r="E340" s="539"/>
      <c r="F340" s="539"/>
      <c r="G340" s="539"/>
      <c r="H340" s="539"/>
      <c r="I340" s="539"/>
      <c r="J340" s="539"/>
      <c r="K340" s="64"/>
      <c r="L340" s="64"/>
      <c r="M340" s="64"/>
      <c r="N340" s="64"/>
      <c r="O340" s="64"/>
      <c r="P340" s="64"/>
      <c r="Q340" s="64"/>
      <c r="R340" s="64"/>
      <c r="S340" s="65"/>
      <c r="T340" s="65"/>
      <c r="U340" s="65"/>
      <c r="V340" s="65"/>
      <c r="W340" s="65"/>
    </row>
    <row r="341" spans="1:23" s="38" customFormat="1" hidden="1">
      <c r="A341" s="533" t="s">
        <v>10</v>
      </c>
      <c r="B341" s="533" t="s">
        <v>11</v>
      </c>
      <c r="C341" s="533"/>
      <c r="D341" s="533"/>
      <c r="E341" s="533" t="s">
        <v>12</v>
      </c>
      <c r="F341" s="533"/>
      <c r="G341" s="533" t="s">
        <v>13</v>
      </c>
      <c r="H341" s="533"/>
      <c r="I341" s="533"/>
      <c r="J341" s="533" t="s">
        <v>14</v>
      </c>
      <c r="K341" s="533"/>
      <c r="L341" s="533"/>
      <c r="M341" s="531" t="s">
        <v>164</v>
      </c>
      <c r="N341" s="532"/>
      <c r="O341" s="64"/>
      <c r="P341" s="64"/>
      <c r="Q341" s="64"/>
      <c r="R341" s="64"/>
      <c r="S341" s="65"/>
      <c r="T341" s="65"/>
      <c r="U341" s="65"/>
      <c r="V341" s="65"/>
      <c r="W341" s="65"/>
    </row>
    <row r="342" spans="1:23" s="38" customFormat="1" ht="18.75" hidden="1" customHeight="1">
      <c r="A342" s="534"/>
      <c r="B342" s="533"/>
      <c r="C342" s="533"/>
      <c r="D342" s="533"/>
      <c r="E342" s="533"/>
      <c r="F342" s="533"/>
      <c r="G342" s="533" t="s">
        <v>15</v>
      </c>
      <c r="H342" s="533" t="s">
        <v>16</v>
      </c>
      <c r="I342" s="533"/>
      <c r="J342" s="385" t="s">
        <v>443</v>
      </c>
      <c r="K342" s="385" t="s">
        <v>444</v>
      </c>
      <c r="L342" s="385" t="s">
        <v>445</v>
      </c>
      <c r="M342" s="528" t="s">
        <v>165</v>
      </c>
      <c r="N342" s="537" t="s">
        <v>166</v>
      </c>
      <c r="O342" s="64"/>
      <c r="P342" s="64"/>
      <c r="Q342" s="64"/>
      <c r="R342" s="64"/>
      <c r="S342" s="65"/>
      <c r="T342" s="65"/>
      <c r="U342" s="65"/>
      <c r="V342" s="65"/>
      <c r="W342" s="65"/>
    </row>
    <row r="343" spans="1:23" s="38" customFormat="1" ht="75" hidden="1" customHeight="1">
      <c r="A343" s="541"/>
      <c r="B343" s="252" t="s">
        <v>17</v>
      </c>
      <c r="C343" s="252" t="s">
        <v>18</v>
      </c>
      <c r="D343" s="252" t="s">
        <v>213</v>
      </c>
      <c r="E343" s="252" t="s">
        <v>20</v>
      </c>
      <c r="F343" s="252" t="s">
        <v>21</v>
      </c>
      <c r="G343" s="534"/>
      <c r="H343" s="67" t="s">
        <v>22</v>
      </c>
      <c r="I343" s="67" t="s">
        <v>23</v>
      </c>
      <c r="J343" s="376"/>
      <c r="K343" s="376"/>
      <c r="L343" s="408"/>
      <c r="M343" s="528"/>
      <c r="N343" s="537"/>
      <c r="O343" s="64"/>
      <c r="P343" s="64"/>
      <c r="Q343" s="64"/>
      <c r="R343" s="64"/>
      <c r="S343" s="65"/>
      <c r="T343" s="65"/>
      <c r="U343" s="65"/>
      <c r="V343" s="65"/>
      <c r="W343" s="65"/>
    </row>
    <row r="344" spans="1:23" s="38" customFormat="1" hidden="1">
      <c r="A344" s="61">
        <v>1</v>
      </c>
      <c r="B344" s="61">
        <v>2</v>
      </c>
      <c r="C344" s="61">
        <v>3</v>
      </c>
      <c r="D344" s="61">
        <v>4</v>
      </c>
      <c r="E344" s="61">
        <v>5</v>
      </c>
      <c r="F344" s="61">
        <v>6</v>
      </c>
      <c r="G344" s="251">
        <v>7</v>
      </c>
      <c r="H344" s="224">
        <v>8</v>
      </c>
      <c r="I344" s="255">
        <v>9</v>
      </c>
      <c r="J344" s="237">
        <v>10</v>
      </c>
      <c r="K344" s="244">
        <v>11</v>
      </c>
      <c r="L344" s="244">
        <v>12</v>
      </c>
      <c r="M344" s="257">
        <v>13</v>
      </c>
      <c r="N344" s="236">
        <v>14</v>
      </c>
      <c r="O344" s="64"/>
      <c r="P344" s="64"/>
      <c r="Q344" s="64"/>
      <c r="R344" s="64"/>
      <c r="S344" s="65"/>
      <c r="T344" s="65"/>
      <c r="U344" s="65"/>
      <c r="V344" s="65"/>
      <c r="W344" s="65"/>
    </row>
    <row r="345" spans="1:23" s="38" customFormat="1" ht="37.5" hidden="1" customHeight="1">
      <c r="A345" s="435" t="s">
        <v>238</v>
      </c>
      <c r="B345" s="427" t="s">
        <v>29</v>
      </c>
      <c r="C345" s="427" t="s">
        <v>29</v>
      </c>
      <c r="D345" s="427" t="s">
        <v>214</v>
      </c>
      <c r="E345" s="427" t="s">
        <v>98</v>
      </c>
      <c r="F345" s="433"/>
      <c r="G345" s="223" t="s">
        <v>422</v>
      </c>
      <c r="H345" s="61" t="s">
        <v>113</v>
      </c>
      <c r="I345" s="61">
        <v>744</v>
      </c>
      <c r="J345" s="1">
        <v>100</v>
      </c>
      <c r="K345" s="61">
        <v>100</v>
      </c>
      <c r="L345" s="61">
        <v>100</v>
      </c>
      <c r="M345" s="221">
        <v>10</v>
      </c>
      <c r="N345" s="221">
        <v>10</v>
      </c>
      <c r="O345" s="64"/>
      <c r="P345" s="64"/>
      <c r="Q345" s="64"/>
      <c r="R345" s="64"/>
      <c r="S345" s="65"/>
      <c r="T345" s="65"/>
      <c r="U345" s="65"/>
      <c r="V345" s="65"/>
      <c r="W345" s="65"/>
    </row>
    <row r="346" spans="1:23" s="38" customFormat="1" ht="63" hidden="1" customHeight="1">
      <c r="A346" s="436"/>
      <c r="B346" s="428"/>
      <c r="C346" s="428"/>
      <c r="D346" s="428"/>
      <c r="E346" s="428"/>
      <c r="F346" s="433"/>
      <c r="G346" s="223" t="s">
        <v>425</v>
      </c>
      <c r="H346" s="61" t="s">
        <v>113</v>
      </c>
      <c r="I346" s="61">
        <v>744</v>
      </c>
      <c r="J346" s="1">
        <v>30</v>
      </c>
      <c r="K346" s="61">
        <v>30</v>
      </c>
      <c r="L346" s="61">
        <v>30</v>
      </c>
      <c r="M346" s="221">
        <v>10</v>
      </c>
      <c r="N346" s="221">
        <v>3</v>
      </c>
      <c r="O346" s="64"/>
      <c r="P346" s="64"/>
      <c r="Q346" s="64"/>
      <c r="R346" s="64"/>
      <c r="S346" s="65"/>
      <c r="T346" s="65"/>
      <c r="U346" s="65"/>
      <c r="V346" s="65"/>
      <c r="W346" s="65"/>
    </row>
    <row r="347" spans="1:23" s="38" customFormat="1" ht="112.5" hidden="1" customHeight="1">
      <c r="A347" s="437"/>
      <c r="B347" s="429"/>
      <c r="C347" s="429"/>
      <c r="D347" s="428"/>
      <c r="E347" s="428"/>
      <c r="F347" s="427"/>
      <c r="G347" s="301" t="s">
        <v>420</v>
      </c>
      <c r="H347" s="223" t="s">
        <v>421</v>
      </c>
      <c r="I347" s="245">
        <v>642</v>
      </c>
      <c r="J347" s="219">
        <v>0</v>
      </c>
      <c r="K347" s="222">
        <v>0</v>
      </c>
      <c r="L347" s="222">
        <v>0</v>
      </c>
      <c r="M347" s="222">
        <v>0</v>
      </c>
      <c r="N347" s="222">
        <v>0</v>
      </c>
      <c r="O347" s="64"/>
      <c r="P347" s="64"/>
      <c r="Q347" s="64"/>
      <c r="R347" s="64"/>
      <c r="S347" s="65"/>
      <c r="T347" s="65"/>
      <c r="U347" s="65"/>
      <c r="V347" s="65"/>
      <c r="W347" s="65"/>
    </row>
    <row r="348" spans="1:23" s="38" customFormat="1" ht="37.5" hidden="1" customHeight="1">
      <c r="A348" s="435" t="s">
        <v>239</v>
      </c>
      <c r="B348" s="427" t="s">
        <v>29</v>
      </c>
      <c r="C348" s="430" t="s">
        <v>29</v>
      </c>
      <c r="D348" s="433" t="s">
        <v>218</v>
      </c>
      <c r="E348" s="433" t="s">
        <v>98</v>
      </c>
      <c r="F348" s="433" t="s">
        <v>21</v>
      </c>
      <c r="G348" s="284" t="s">
        <v>422</v>
      </c>
      <c r="H348" s="282" t="s">
        <v>113</v>
      </c>
      <c r="I348" s="282">
        <v>744</v>
      </c>
      <c r="J348" s="311">
        <v>100</v>
      </c>
      <c r="K348" s="324">
        <v>100</v>
      </c>
      <c r="L348" s="324">
        <v>100</v>
      </c>
      <c r="M348" s="323">
        <v>5</v>
      </c>
      <c r="N348" s="323">
        <f>J348*0.05</f>
        <v>5</v>
      </c>
      <c r="O348" s="283"/>
      <c r="P348" s="283"/>
      <c r="Q348" s="283"/>
      <c r="R348" s="283"/>
      <c r="S348" s="65"/>
      <c r="T348" s="65"/>
      <c r="U348" s="65"/>
      <c r="V348" s="65"/>
      <c r="W348" s="65"/>
    </row>
    <row r="349" spans="1:23" s="38" customFormat="1" ht="63" hidden="1" customHeight="1">
      <c r="A349" s="436"/>
      <c r="B349" s="428"/>
      <c r="C349" s="431"/>
      <c r="D349" s="433"/>
      <c r="E349" s="433"/>
      <c r="F349" s="433"/>
      <c r="G349" s="284" t="s">
        <v>425</v>
      </c>
      <c r="H349" s="282" t="s">
        <v>113</v>
      </c>
      <c r="I349" s="282">
        <v>744</v>
      </c>
      <c r="J349" s="311">
        <v>100</v>
      </c>
      <c r="K349" s="310">
        <v>100</v>
      </c>
      <c r="L349" s="310">
        <v>100</v>
      </c>
      <c r="M349" s="323">
        <v>10</v>
      </c>
      <c r="N349" s="323">
        <v>10</v>
      </c>
      <c r="O349" s="283"/>
      <c r="P349" s="283"/>
      <c r="Q349" s="283"/>
      <c r="R349" s="283"/>
      <c r="S349" s="65"/>
      <c r="T349" s="65"/>
      <c r="U349" s="65"/>
      <c r="V349" s="65"/>
      <c r="W349" s="65"/>
    </row>
    <row r="350" spans="1:23" s="38" customFormat="1" ht="112.5" hidden="1" customHeight="1">
      <c r="A350" s="437"/>
      <c r="B350" s="429"/>
      <c r="C350" s="432"/>
      <c r="D350" s="433"/>
      <c r="E350" s="433"/>
      <c r="F350" s="433"/>
      <c r="G350" s="259" t="s">
        <v>420</v>
      </c>
      <c r="H350" s="284" t="s">
        <v>421</v>
      </c>
      <c r="I350" s="245">
        <v>642</v>
      </c>
      <c r="J350" s="279">
        <v>0</v>
      </c>
      <c r="K350" s="285">
        <v>0</v>
      </c>
      <c r="L350" s="285">
        <v>0</v>
      </c>
      <c r="M350" s="285">
        <v>0</v>
      </c>
      <c r="N350" s="285">
        <v>0</v>
      </c>
      <c r="O350" s="283"/>
      <c r="P350" s="283"/>
      <c r="Q350" s="283"/>
      <c r="R350" s="283"/>
      <c r="S350" s="65"/>
      <c r="T350" s="65"/>
      <c r="U350" s="65"/>
      <c r="V350" s="65"/>
      <c r="W350" s="65"/>
    </row>
    <row r="351" spans="1:23" s="38" customFormat="1" ht="37.5" hidden="1" customHeight="1">
      <c r="A351" s="435" t="s">
        <v>240</v>
      </c>
      <c r="B351" s="427" t="s">
        <v>29</v>
      </c>
      <c r="C351" s="430" t="s">
        <v>29</v>
      </c>
      <c r="D351" s="433" t="s">
        <v>219</v>
      </c>
      <c r="E351" s="433" t="s">
        <v>98</v>
      </c>
      <c r="F351" s="433" t="s">
        <v>21</v>
      </c>
      <c r="G351" s="284" t="s">
        <v>422</v>
      </c>
      <c r="H351" s="282" t="s">
        <v>113</v>
      </c>
      <c r="I351" s="282">
        <v>744</v>
      </c>
      <c r="J351" s="266">
        <v>100</v>
      </c>
      <c r="K351" s="282">
        <v>100</v>
      </c>
      <c r="L351" s="282">
        <v>100</v>
      </c>
      <c r="M351" s="281">
        <v>10</v>
      </c>
      <c r="N351" s="281">
        <v>10</v>
      </c>
      <c r="O351" s="283"/>
      <c r="P351" s="283"/>
      <c r="Q351" s="283"/>
      <c r="R351" s="283"/>
      <c r="S351" s="65"/>
      <c r="T351" s="65"/>
      <c r="U351" s="65"/>
      <c r="V351" s="65"/>
      <c r="W351" s="65"/>
    </row>
    <row r="352" spans="1:23" s="38" customFormat="1" ht="63" hidden="1" customHeight="1">
      <c r="A352" s="436"/>
      <c r="B352" s="428"/>
      <c r="C352" s="431"/>
      <c r="D352" s="433"/>
      <c r="E352" s="433"/>
      <c r="F352" s="433"/>
      <c r="G352" s="284" t="s">
        <v>425</v>
      </c>
      <c r="H352" s="282" t="s">
        <v>113</v>
      </c>
      <c r="I352" s="282">
        <v>744</v>
      </c>
      <c r="J352" s="266">
        <v>30</v>
      </c>
      <c r="K352" s="282">
        <v>30</v>
      </c>
      <c r="L352" s="282">
        <v>30</v>
      </c>
      <c r="M352" s="281">
        <v>10</v>
      </c>
      <c r="N352" s="281">
        <v>3</v>
      </c>
      <c r="O352" s="283"/>
      <c r="P352" s="283"/>
      <c r="Q352" s="283"/>
      <c r="R352" s="283"/>
      <c r="S352" s="65"/>
      <c r="T352" s="65"/>
      <c r="U352" s="65"/>
      <c r="V352" s="65"/>
      <c r="W352" s="65"/>
    </row>
    <row r="353" spans="1:23" s="38" customFormat="1" ht="112.5" hidden="1" customHeight="1">
      <c r="A353" s="437"/>
      <c r="B353" s="429"/>
      <c r="C353" s="432"/>
      <c r="D353" s="433"/>
      <c r="E353" s="433"/>
      <c r="F353" s="433"/>
      <c r="G353" s="259" t="s">
        <v>420</v>
      </c>
      <c r="H353" s="284" t="s">
        <v>421</v>
      </c>
      <c r="I353" s="245">
        <v>642</v>
      </c>
      <c r="J353" s="279">
        <v>0</v>
      </c>
      <c r="K353" s="285">
        <v>0</v>
      </c>
      <c r="L353" s="285">
        <v>0</v>
      </c>
      <c r="M353" s="285">
        <v>0</v>
      </c>
      <c r="N353" s="285">
        <v>0</v>
      </c>
      <c r="O353" s="283"/>
      <c r="P353" s="283"/>
      <c r="Q353" s="283"/>
      <c r="R353" s="283"/>
      <c r="S353" s="65"/>
      <c r="T353" s="65"/>
      <c r="U353" s="65"/>
      <c r="V353" s="65"/>
      <c r="W353" s="65"/>
    </row>
    <row r="354" spans="1:23" s="38" customFormat="1" ht="37.5" hidden="1" customHeight="1">
      <c r="A354" s="435" t="s">
        <v>241</v>
      </c>
      <c r="B354" s="427" t="s">
        <v>29</v>
      </c>
      <c r="C354" s="430" t="s">
        <v>29</v>
      </c>
      <c r="D354" s="433" t="s">
        <v>220</v>
      </c>
      <c r="E354" s="433" t="s">
        <v>98</v>
      </c>
      <c r="F354" s="433" t="s">
        <v>21</v>
      </c>
      <c r="G354" s="284" t="s">
        <v>422</v>
      </c>
      <c r="H354" s="282" t="s">
        <v>113</v>
      </c>
      <c r="I354" s="282">
        <v>744</v>
      </c>
      <c r="J354" s="266">
        <v>100</v>
      </c>
      <c r="K354" s="282">
        <v>100</v>
      </c>
      <c r="L354" s="282">
        <v>100</v>
      </c>
      <c r="M354" s="281">
        <v>10</v>
      </c>
      <c r="N354" s="281">
        <v>10</v>
      </c>
      <c r="O354" s="283"/>
      <c r="P354" s="283"/>
      <c r="Q354" s="283"/>
      <c r="R354" s="283"/>
      <c r="S354" s="65"/>
      <c r="T354" s="65"/>
      <c r="U354" s="65"/>
      <c r="V354" s="65"/>
      <c r="W354" s="65"/>
    </row>
    <row r="355" spans="1:23" s="38" customFormat="1" ht="63" hidden="1" customHeight="1">
      <c r="A355" s="436"/>
      <c r="B355" s="428"/>
      <c r="C355" s="431"/>
      <c r="D355" s="433"/>
      <c r="E355" s="433"/>
      <c r="F355" s="433"/>
      <c r="G355" s="284" t="s">
        <v>425</v>
      </c>
      <c r="H355" s="282" t="s">
        <v>113</v>
      </c>
      <c r="I355" s="282">
        <v>744</v>
      </c>
      <c r="J355" s="266">
        <v>30</v>
      </c>
      <c r="K355" s="282">
        <v>30</v>
      </c>
      <c r="L355" s="282">
        <v>30</v>
      </c>
      <c r="M355" s="281">
        <v>10</v>
      </c>
      <c r="N355" s="281">
        <v>3</v>
      </c>
      <c r="O355" s="283"/>
      <c r="P355" s="283"/>
      <c r="Q355" s="283"/>
      <c r="R355" s="283"/>
      <c r="S355" s="65"/>
      <c r="T355" s="65"/>
      <c r="U355" s="65"/>
      <c r="V355" s="65"/>
      <c r="W355" s="65"/>
    </row>
    <row r="356" spans="1:23" s="38" customFormat="1" ht="112.5" hidden="1" customHeight="1">
      <c r="A356" s="437"/>
      <c r="B356" s="429"/>
      <c r="C356" s="432"/>
      <c r="D356" s="433"/>
      <c r="E356" s="433"/>
      <c r="F356" s="433"/>
      <c r="G356" s="259" t="s">
        <v>420</v>
      </c>
      <c r="H356" s="284" t="s">
        <v>421</v>
      </c>
      <c r="I356" s="245">
        <v>642</v>
      </c>
      <c r="J356" s="279">
        <v>0</v>
      </c>
      <c r="K356" s="285">
        <v>0</v>
      </c>
      <c r="L356" s="285">
        <v>0</v>
      </c>
      <c r="M356" s="285">
        <v>0</v>
      </c>
      <c r="N356" s="285">
        <v>0</v>
      </c>
      <c r="O356" s="283"/>
      <c r="P356" s="283"/>
      <c r="Q356" s="283"/>
      <c r="R356" s="283"/>
      <c r="S356" s="65"/>
      <c r="T356" s="65"/>
      <c r="U356" s="65"/>
      <c r="V356" s="65"/>
      <c r="W356" s="65"/>
    </row>
    <row r="357" spans="1:23" s="38" customFormat="1" ht="37.5" hidden="1" customHeight="1">
      <c r="A357" s="435" t="s">
        <v>242</v>
      </c>
      <c r="B357" s="427" t="s">
        <v>29</v>
      </c>
      <c r="C357" s="430" t="s">
        <v>29</v>
      </c>
      <c r="D357" s="433" t="s">
        <v>221</v>
      </c>
      <c r="E357" s="433" t="s">
        <v>98</v>
      </c>
      <c r="F357" s="433" t="s">
        <v>21</v>
      </c>
      <c r="G357" s="284" t="s">
        <v>422</v>
      </c>
      <c r="H357" s="282" t="s">
        <v>113</v>
      </c>
      <c r="I357" s="282">
        <v>744</v>
      </c>
      <c r="J357" s="266">
        <v>100</v>
      </c>
      <c r="K357" s="282">
        <v>100</v>
      </c>
      <c r="L357" s="282">
        <v>100</v>
      </c>
      <c r="M357" s="281">
        <v>10</v>
      </c>
      <c r="N357" s="281">
        <v>10</v>
      </c>
      <c r="O357" s="283"/>
      <c r="P357" s="283"/>
      <c r="Q357" s="283"/>
      <c r="R357" s="283"/>
      <c r="S357" s="65"/>
      <c r="T357" s="65"/>
      <c r="U357" s="65"/>
      <c r="V357" s="65"/>
      <c r="W357" s="65"/>
    </row>
    <row r="358" spans="1:23" s="38" customFormat="1" ht="63" hidden="1" customHeight="1">
      <c r="A358" s="436"/>
      <c r="B358" s="428"/>
      <c r="C358" s="431"/>
      <c r="D358" s="433"/>
      <c r="E358" s="433"/>
      <c r="F358" s="433"/>
      <c r="G358" s="284" t="s">
        <v>425</v>
      </c>
      <c r="H358" s="282" t="s">
        <v>113</v>
      </c>
      <c r="I358" s="282">
        <v>744</v>
      </c>
      <c r="J358" s="266">
        <v>30</v>
      </c>
      <c r="K358" s="282">
        <v>30</v>
      </c>
      <c r="L358" s="282">
        <v>30</v>
      </c>
      <c r="M358" s="281">
        <v>10</v>
      </c>
      <c r="N358" s="281">
        <v>3</v>
      </c>
      <c r="O358" s="283"/>
      <c r="P358" s="283"/>
      <c r="Q358" s="283"/>
      <c r="R358" s="283"/>
      <c r="S358" s="65"/>
      <c r="T358" s="65"/>
      <c r="U358" s="65"/>
      <c r="V358" s="65"/>
      <c r="W358" s="65"/>
    </row>
    <row r="359" spans="1:23" s="38" customFormat="1" ht="112.5" hidden="1" customHeight="1">
      <c r="A359" s="437"/>
      <c r="B359" s="429"/>
      <c r="C359" s="432"/>
      <c r="D359" s="433"/>
      <c r="E359" s="433"/>
      <c r="F359" s="433"/>
      <c r="G359" s="259" t="s">
        <v>420</v>
      </c>
      <c r="H359" s="284" t="s">
        <v>421</v>
      </c>
      <c r="I359" s="245">
        <v>642</v>
      </c>
      <c r="J359" s="279">
        <v>0</v>
      </c>
      <c r="K359" s="285">
        <v>0</v>
      </c>
      <c r="L359" s="285">
        <v>0</v>
      </c>
      <c r="M359" s="285">
        <v>0</v>
      </c>
      <c r="N359" s="285">
        <v>0</v>
      </c>
      <c r="O359" s="283"/>
      <c r="P359" s="283"/>
      <c r="Q359" s="283"/>
      <c r="R359" s="283"/>
      <c r="S359" s="65"/>
      <c r="T359" s="65"/>
      <c r="U359" s="65"/>
      <c r="V359" s="65"/>
      <c r="W359" s="65"/>
    </row>
    <row r="360" spans="1:23" s="38" customFormat="1" ht="37.5" hidden="1" customHeight="1">
      <c r="A360" s="435" t="s">
        <v>243</v>
      </c>
      <c r="B360" s="427" t="s">
        <v>29</v>
      </c>
      <c r="C360" s="430" t="s">
        <v>29</v>
      </c>
      <c r="D360" s="433" t="s">
        <v>427</v>
      </c>
      <c r="E360" s="433" t="s">
        <v>98</v>
      </c>
      <c r="F360" s="433" t="s">
        <v>21</v>
      </c>
      <c r="G360" s="284" t="s">
        <v>422</v>
      </c>
      <c r="H360" s="282" t="s">
        <v>113</v>
      </c>
      <c r="I360" s="282">
        <v>744</v>
      </c>
      <c r="J360" s="266">
        <v>100</v>
      </c>
      <c r="K360" s="282">
        <v>100</v>
      </c>
      <c r="L360" s="282">
        <v>100</v>
      </c>
      <c r="M360" s="281">
        <v>10</v>
      </c>
      <c r="N360" s="281">
        <v>10</v>
      </c>
      <c r="O360" s="283"/>
      <c r="P360" s="283"/>
      <c r="Q360" s="283"/>
      <c r="R360" s="283"/>
      <c r="S360" s="65"/>
      <c r="T360" s="65"/>
      <c r="U360" s="65"/>
      <c r="V360" s="65"/>
      <c r="W360" s="65"/>
    </row>
    <row r="361" spans="1:23" s="38" customFormat="1" ht="63" hidden="1" customHeight="1">
      <c r="A361" s="436"/>
      <c r="B361" s="428"/>
      <c r="C361" s="431"/>
      <c r="D361" s="433"/>
      <c r="E361" s="433"/>
      <c r="F361" s="433"/>
      <c r="G361" s="284" t="s">
        <v>425</v>
      </c>
      <c r="H361" s="282" t="s">
        <v>113</v>
      </c>
      <c r="I361" s="282">
        <v>744</v>
      </c>
      <c r="J361" s="266">
        <v>30</v>
      </c>
      <c r="K361" s="282">
        <v>30</v>
      </c>
      <c r="L361" s="282">
        <v>30</v>
      </c>
      <c r="M361" s="281">
        <v>10</v>
      </c>
      <c r="N361" s="281">
        <v>3</v>
      </c>
      <c r="O361" s="283"/>
      <c r="P361" s="283"/>
      <c r="Q361" s="283"/>
      <c r="R361" s="283"/>
      <c r="S361" s="65"/>
      <c r="T361" s="65"/>
      <c r="U361" s="65"/>
      <c r="V361" s="65"/>
      <c r="W361" s="65"/>
    </row>
    <row r="362" spans="1:23" s="38" customFormat="1" ht="112.5" hidden="1" customHeight="1">
      <c r="A362" s="437"/>
      <c r="B362" s="429"/>
      <c r="C362" s="432"/>
      <c r="D362" s="433"/>
      <c r="E362" s="433"/>
      <c r="F362" s="433"/>
      <c r="G362" s="259" t="s">
        <v>420</v>
      </c>
      <c r="H362" s="284" t="s">
        <v>421</v>
      </c>
      <c r="I362" s="245">
        <v>642</v>
      </c>
      <c r="J362" s="279">
        <v>0</v>
      </c>
      <c r="K362" s="285">
        <v>0</v>
      </c>
      <c r="L362" s="285">
        <v>0</v>
      </c>
      <c r="M362" s="285">
        <v>0</v>
      </c>
      <c r="N362" s="285">
        <v>0</v>
      </c>
      <c r="O362" s="283"/>
      <c r="P362" s="283"/>
      <c r="Q362" s="283"/>
      <c r="R362" s="283"/>
      <c r="S362" s="65"/>
      <c r="T362" s="65"/>
      <c r="U362" s="65"/>
      <c r="V362" s="65"/>
      <c r="W362" s="65"/>
    </row>
    <row r="363" spans="1:23" s="38" customFormat="1" hidden="1">
      <c r="A363" s="77"/>
      <c r="B363" s="76"/>
      <c r="C363" s="76"/>
      <c r="D363" s="76"/>
      <c r="E363" s="76"/>
      <c r="F363" s="76"/>
      <c r="G363" s="291"/>
      <c r="H363" s="299"/>
      <c r="I363" s="286"/>
      <c r="J363" s="49"/>
      <c r="K363" s="66"/>
      <c r="L363" s="66"/>
      <c r="M363" s="66"/>
      <c r="N363" s="66"/>
      <c r="O363" s="283"/>
      <c r="P363" s="283"/>
      <c r="Q363" s="283"/>
      <c r="R363" s="283"/>
      <c r="S363" s="65"/>
      <c r="T363" s="65"/>
      <c r="U363" s="65"/>
      <c r="V363" s="65"/>
      <c r="W363" s="65"/>
    </row>
    <row r="364" spans="1:23" s="38" customFormat="1" hidden="1">
      <c r="A364" s="64"/>
      <c r="B364" s="64"/>
      <c r="C364" s="64"/>
      <c r="D364" s="64"/>
      <c r="E364" s="64"/>
      <c r="F364" s="64"/>
      <c r="G364" s="64"/>
      <c r="H364" s="64"/>
      <c r="I364" s="64"/>
      <c r="J364" s="102"/>
      <c r="K364" s="64"/>
      <c r="L364" s="64"/>
      <c r="M364" s="64"/>
      <c r="N364" s="64"/>
      <c r="O364" s="64"/>
      <c r="P364" s="64"/>
      <c r="Q364" s="64"/>
      <c r="R364" s="64"/>
      <c r="S364" s="65"/>
      <c r="T364" s="65"/>
      <c r="U364" s="65"/>
      <c r="V364" s="65"/>
      <c r="W364" s="65"/>
    </row>
    <row r="365" spans="1:23" s="38" customFormat="1" hidden="1">
      <c r="A365" s="539" t="s">
        <v>116</v>
      </c>
      <c r="B365" s="539"/>
      <c r="C365" s="539"/>
      <c r="D365" s="539"/>
      <c r="E365" s="539"/>
      <c r="F365" s="539"/>
      <c r="G365" s="539"/>
      <c r="H365" s="539"/>
      <c r="I365" s="539"/>
      <c r="J365" s="539"/>
      <c r="K365" s="64"/>
      <c r="L365" s="64"/>
      <c r="M365" s="64"/>
      <c r="N365" s="64"/>
      <c r="O365" s="64"/>
      <c r="P365" s="64"/>
      <c r="Q365" s="64"/>
      <c r="R365" s="64"/>
      <c r="S365" s="65"/>
      <c r="T365" s="65"/>
      <c r="U365" s="65"/>
      <c r="V365" s="65"/>
      <c r="W365" s="65"/>
    </row>
    <row r="366" spans="1:23" s="38" customFormat="1" hidden="1">
      <c r="A366" s="64"/>
      <c r="B366" s="64"/>
      <c r="C366" s="64"/>
      <c r="D366" s="64"/>
      <c r="E366" s="64"/>
      <c r="F366" s="64"/>
      <c r="G366" s="64"/>
      <c r="H366" s="64"/>
      <c r="I366" s="64"/>
      <c r="J366" s="102"/>
      <c r="K366" s="64"/>
      <c r="L366" s="64"/>
      <c r="M366" s="64"/>
      <c r="N366" s="64"/>
      <c r="O366" s="64"/>
      <c r="P366" s="64"/>
      <c r="Q366" s="64"/>
      <c r="R366" s="64"/>
      <c r="S366" s="65"/>
      <c r="T366" s="65"/>
      <c r="U366" s="65"/>
      <c r="V366" s="65"/>
      <c r="W366" s="65"/>
    </row>
    <row r="367" spans="1:23" s="38" customFormat="1" hidden="1">
      <c r="A367" s="533" t="s">
        <v>10</v>
      </c>
      <c r="B367" s="533" t="s">
        <v>11</v>
      </c>
      <c r="C367" s="533"/>
      <c r="D367" s="533"/>
      <c r="E367" s="533" t="s">
        <v>12</v>
      </c>
      <c r="F367" s="533"/>
      <c r="G367" s="533" t="s">
        <v>24</v>
      </c>
      <c r="H367" s="533"/>
      <c r="I367" s="533"/>
      <c r="J367" s="533" t="s">
        <v>25</v>
      </c>
      <c r="K367" s="533"/>
      <c r="L367" s="533"/>
      <c r="M367" s="533" t="s">
        <v>26</v>
      </c>
      <c r="N367" s="533"/>
      <c r="O367" s="533"/>
      <c r="P367" s="531" t="s">
        <v>200</v>
      </c>
      <c r="Q367" s="532"/>
      <c r="R367" s="64"/>
      <c r="S367" s="65"/>
      <c r="T367" s="65"/>
      <c r="U367" s="65"/>
      <c r="V367" s="65"/>
      <c r="W367" s="65"/>
    </row>
    <row r="368" spans="1:23" s="38" customFormat="1" ht="18.75" hidden="1" customHeight="1">
      <c r="A368" s="534"/>
      <c r="B368" s="533"/>
      <c r="C368" s="533"/>
      <c r="D368" s="533"/>
      <c r="E368" s="533"/>
      <c r="F368" s="533"/>
      <c r="G368" s="533" t="s">
        <v>60</v>
      </c>
      <c r="H368" s="533" t="s">
        <v>16</v>
      </c>
      <c r="I368" s="533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535" t="s">
        <v>165</v>
      </c>
      <c r="Q368" s="537" t="s">
        <v>166</v>
      </c>
      <c r="R368" s="64"/>
      <c r="S368" s="65"/>
      <c r="T368" s="65"/>
      <c r="U368" s="65"/>
      <c r="V368" s="65"/>
      <c r="W368" s="65"/>
    </row>
    <row r="369" spans="1:23" s="38" customFormat="1" ht="75" hidden="1" customHeight="1">
      <c r="A369" s="534"/>
      <c r="B369" s="67" t="s">
        <v>17</v>
      </c>
      <c r="C369" s="67" t="s">
        <v>18</v>
      </c>
      <c r="D369" s="67" t="s">
        <v>213</v>
      </c>
      <c r="E369" s="67" t="s">
        <v>20</v>
      </c>
      <c r="F369" s="67" t="s">
        <v>21</v>
      </c>
      <c r="G369" s="534"/>
      <c r="H369" s="67" t="s">
        <v>28</v>
      </c>
      <c r="I369" s="67" t="s">
        <v>23</v>
      </c>
      <c r="J369" s="385"/>
      <c r="K369" s="385"/>
      <c r="L369" s="386"/>
      <c r="M369" s="385"/>
      <c r="N369" s="385"/>
      <c r="O369" s="386"/>
      <c r="P369" s="536"/>
      <c r="Q369" s="537"/>
      <c r="R369" s="64"/>
      <c r="S369" s="65"/>
      <c r="T369" s="65"/>
      <c r="U369" s="65"/>
      <c r="V369" s="65"/>
      <c r="W369" s="65"/>
    </row>
    <row r="370" spans="1:23" s="38" customFormat="1" hidden="1">
      <c r="A370" s="67">
        <v>1</v>
      </c>
      <c r="B370" s="67">
        <v>2</v>
      </c>
      <c r="C370" s="67">
        <v>3</v>
      </c>
      <c r="D370" s="67">
        <v>4</v>
      </c>
      <c r="E370" s="67">
        <v>5</v>
      </c>
      <c r="F370" s="67">
        <v>6</v>
      </c>
      <c r="G370" s="67">
        <v>7</v>
      </c>
      <c r="H370" s="67">
        <v>8</v>
      </c>
      <c r="I370" s="67">
        <v>9</v>
      </c>
      <c r="J370" s="103">
        <v>10</v>
      </c>
      <c r="K370" s="67">
        <v>11</v>
      </c>
      <c r="L370" s="67">
        <v>12</v>
      </c>
      <c r="M370" s="67">
        <v>13</v>
      </c>
      <c r="N370" s="67">
        <v>14</v>
      </c>
      <c r="O370" s="67">
        <v>15</v>
      </c>
      <c r="P370" s="60">
        <v>16</v>
      </c>
      <c r="Q370" s="60">
        <v>17</v>
      </c>
      <c r="R370" s="64"/>
      <c r="S370" s="65"/>
      <c r="T370" s="65"/>
      <c r="U370" s="65"/>
      <c r="V370" s="65"/>
      <c r="W370" s="65"/>
    </row>
    <row r="371" spans="1:23" s="46" customFormat="1" ht="56.25" hidden="1">
      <c r="A371" s="63" t="s">
        <v>238</v>
      </c>
      <c r="B371" s="61" t="s">
        <v>29</v>
      </c>
      <c r="C371" s="61" t="s">
        <v>29</v>
      </c>
      <c r="D371" s="61" t="s">
        <v>214</v>
      </c>
      <c r="E371" s="61" t="s">
        <v>98</v>
      </c>
      <c r="F371" s="61" t="s">
        <v>21</v>
      </c>
      <c r="G371" s="61" t="s">
        <v>215</v>
      </c>
      <c r="H371" s="61" t="s">
        <v>216</v>
      </c>
      <c r="I371" s="62" t="s">
        <v>217</v>
      </c>
      <c r="J371" s="45"/>
      <c r="K371" s="69">
        <f t="shared" ref="K371:K376" si="9">J371</f>
        <v>0</v>
      </c>
      <c r="L371" s="69">
        <f t="shared" ref="L371:L376" si="10">J371</f>
        <v>0</v>
      </c>
      <c r="M371" s="61" t="s">
        <v>21</v>
      </c>
      <c r="N371" s="61" t="s">
        <v>21</v>
      </c>
      <c r="O371" s="61" t="s">
        <v>21</v>
      </c>
      <c r="P371" s="57">
        <v>10</v>
      </c>
      <c r="Q371" s="58">
        <f t="shared" ref="Q371:Q378" si="11">J371*0.1</f>
        <v>0</v>
      </c>
      <c r="R371" s="64"/>
      <c r="S371" s="65"/>
      <c r="T371" s="65"/>
      <c r="U371" s="65"/>
      <c r="V371" s="65"/>
      <c r="W371" s="65"/>
    </row>
    <row r="372" spans="1:23" s="46" customFormat="1" ht="56.25" hidden="1">
      <c r="A372" s="63" t="s">
        <v>239</v>
      </c>
      <c r="B372" s="61" t="s">
        <v>29</v>
      </c>
      <c r="C372" s="61" t="s">
        <v>29</v>
      </c>
      <c r="D372" s="282" t="s">
        <v>218</v>
      </c>
      <c r="E372" s="61" t="s">
        <v>98</v>
      </c>
      <c r="F372" s="61" t="s">
        <v>21</v>
      </c>
      <c r="G372" s="61" t="s">
        <v>215</v>
      </c>
      <c r="H372" s="61" t="s">
        <v>216</v>
      </c>
      <c r="I372" s="62" t="s">
        <v>217</v>
      </c>
      <c r="J372" s="45"/>
      <c r="K372" s="69">
        <f t="shared" si="9"/>
        <v>0</v>
      </c>
      <c r="L372" s="69">
        <f t="shared" si="10"/>
        <v>0</v>
      </c>
      <c r="M372" s="61" t="s">
        <v>21</v>
      </c>
      <c r="N372" s="61" t="s">
        <v>21</v>
      </c>
      <c r="O372" s="61" t="s">
        <v>21</v>
      </c>
      <c r="P372" s="57">
        <v>10</v>
      </c>
      <c r="Q372" s="58">
        <f t="shared" si="11"/>
        <v>0</v>
      </c>
      <c r="R372" s="64"/>
      <c r="S372" s="65"/>
      <c r="T372" s="65"/>
      <c r="U372" s="65"/>
      <c r="V372" s="65"/>
      <c r="W372" s="65"/>
    </row>
    <row r="373" spans="1:23" s="46" customFormat="1" ht="56.25" hidden="1">
      <c r="A373" s="63" t="s">
        <v>240</v>
      </c>
      <c r="B373" s="61" t="s">
        <v>29</v>
      </c>
      <c r="C373" s="61" t="s">
        <v>29</v>
      </c>
      <c r="D373" s="282" t="s">
        <v>219</v>
      </c>
      <c r="E373" s="61" t="s">
        <v>98</v>
      </c>
      <c r="F373" s="61" t="s">
        <v>21</v>
      </c>
      <c r="G373" s="61" t="s">
        <v>215</v>
      </c>
      <c r="H373" s="61" t="s">
        <v>216</v>
      </c>
      <c r="I373" s="62" t="s">
        <v>217</v>
      </c>
      <c r="J373" s="45"/>
      <c r="K373" s="69">
        <f t="shared" si="9"/>
        <v>0</v>
      </c>
      <c r="L373" s="69">
        <f t="shared" si="10"/>
        <v>0</v>
      </c>
      <c r="M373" s="61" t="s">
        <v>21</v>
      </c>
      <c r="N373" s="61" t="s">
        <v>21</v>
      </c>
      <c r="O373" s="61" t="s">
        <v>21</v>
      </c>
      <c r="P373" s="57">
        <v>10</v>
      </c>
      <c r="Q373" s="58">
        <f t="shared" si="11"/>
        <v>0</v>
      </c>
      <c r="R373" s="64"/>
      <c r="S373" s="65"/>
      <c r="T373" s="65"/>
      <c r="U373" s="65"/>
      <c r="V373" s="65"/>
      <c r="W373" s="65"/>
    </row>
    <row r="374" spans="1:23" s="46" customFormat="1" ht="56.25" hidden="1">
      <c r="A374" s="63" t="s">
        <v>241</v>
      </c>
      <c r="B374" s="61" t="s">
        <v>29</v>
      </c>
      <c r="C374" s="61" t="s">
        <v>29</v>
      </c>
      <c r="D374" s="61" t="s">
        <v>220</v>
      </c>
      <c r="E374" s="61" t="s">
        <v>98</v>
      </c>
      <c r="F374" s="61" t="s">
        <v>21</v>
      </c>
      <c r="G374" s="61" t="s">
        <v>215</v>
      </c>
      <c r="H374" s="61" t="s">
        <v>216</v>
      </c>
      <c r="I374" s="62" t="s">
        <v>217</v>
      </c>
      <c r="J374" s="45"/>
      <c r="K374" s="69">
        <f t="shared" si="9"/>
        <v>0</v>
      </c>
      <c r="L374" s="69">
        <f t="shared" si="10"/>
        <v>0</v>
      </c>
      <c r="M374" s="61" t="s">
        <v>21</v>
      </c>
      <c r="N374" s="61" t="s">
        <v>21</v>
      </c>
      <c r="O374" s="61" t="s">
        <v>21</v>
      </c>
      <c r="P374" s="57">
        <v>10</v>
      </c>
      <c r="Q374" s="58">
        <f t="shared" si="11"/>
        <v>0</v>
      </c>
      <c r="R374" s="64"/>
      <c r="S374" s="65"/>
      <c r="T374" s="65"/>
      <c r="U374" s="65"/>
      <c r="V374" s="65"/>
      <c r="W374" s="65"/>
    </row>
    <row r="375" spans="1:23" s="46" customFormat="1" ht="56.25" hidden="1">
      <c r="A375" s="63" t="s">
        <v>242</v>
      </c>
      <c r="B375" s="61" t="s">
        <v>29</v>
      </c>
      <c r="C375" s="61" t="s">
        <v>29</v>
      </c>
      <c r="D375" s="282" t="s">
        <v>221</v>
      </c>
      <c r="E375" s="61" t="s">
        <v>98</v>
      </c>
      <c r="F375" s="61" t="s">
        <v>21</v>
      </c>
      <c r="G375" s="61" t="s">
        <v>215</v>
      </c>
      <c r="H375" s="61" t="s">
        <v>216</v>
      </c>
      <c r="I375" s="62" t="s">
        <v>217</v>
      </c>
      <c r="J375" s="45"/>
      <c r="K375" s="69">
        <f t="shared" si="9"/>
        <v>0</v>
      </c>
      <c r="L375" s="69">
        <f t="shared" si="10"/>
        <v>0</v>
      </c>
      <c r="M375" s="61" t="s">
        <v>21</v>
      </c>
      <c r="N375" s="61" t="s">
        <v>21</v>
      </c>
      <c r="O375" s="61" t="s">
        <v>21</v>
      </c>
      <c r="P375" s="57">
        <v>10</v>
      </c>
      <c r="Q375" s="58">
        <f t="shared" si="11"/>
        <v>0</v>
      </c>
      <c r="R375" s="64"/>
      <c r="S375" s="65"/>
      <c r="T375" s="65"/>
      <c r="U375" s="65"/>
      <c r="V375" s="65"/>
      <c r="W375" s="65"/>
    </row>
    <row r="376" spans="1:23" s="46" customFormat="1" ht="56.25" hidden="1">
      <c r="A376" s="63" t="s">
        <v>243</v>
      </c>
      <c r="B376" s="61" t="s">
        <v>29</v>
      </c>
      <c r="C376" s="61" t="s">
        <v>29</v>
      </c>
      <c r="D376" s="61" t="s">
        <v>222</v>
      </c>
      <c r="E376" s="61" t="s">
        <v>98</v>
      </c>
      <c r="F376" s="61" t="s">
        <v>21</v>
      </c>
      <c r="G376" s="61" t="s">
        <v>215</v>
      </c>
      <c r="H376" s="61" t="s">
        <v>216</v>
      </c>
      <c r="I376" s="62" t="s">
        <v>217</v>
      </c>
      <c r="J376" s="45"/>
      <c r="K376" s="69">
        <f t="shared" si="9"/>
        <v>0</v>
      </c>
      <c r="L376" s="69">
        <f t="shared" si="10"/>
        <v>0</v>
      </c>
      <c r="M376" s="61" t="s">
        <v>21</v>
      </c>
      <c r="N376" s="61" t="s">
        <v>21</v>
      </c>
      <c r="O376" s="61" t="s">
        <v>21</v>
      </c>
      <c r="P376" s="57">
        <v>10</v>
      </c>
      <c r="Q376" s="58">
        <f t="shared" si="11"/>
        <v>0</v>
      </c>
      <c r="R376" s="64"/>
      <c r="S376" s="65"/>
      <c r="T376" s="65"/>
      <c r="U376" s="65"/>
      <c r="V376" s="65"/>
      <c r="W376" s="65"/>
    </row>
    <row r="377" spans="1:23" s="46" customFormat="1" hidden="1">
      <c r="A377" s="70"/>
      <c r="B377" s="61"/>
      <c r="C377" s="61"/>
      <c r="D377" s="61"/>
      <c r="E377" s="61"/>
      <c r="F377" s="68"/>
      <c r="G377" s="61"/>
      <c r="H377" s="61"/>
      <c r="I377" s="62"/>
      <c r="J377" s="45"/>
      <c r="K377" s="69"/>
      <c r="L377" s="69"/>
      <c r="M377" s="61"/>
      <c r="N377" s="61"/>
      <c r="O377" s="61"/>
      <c r="P377" s="57">
        <v>10</v>
      </c>
      <c r="Q377" s="58">
        <f t="shared" si="11"/>
        <v>0</v>
      </c>
      <c r="R377" s="64"/>
      <c r="S377" s="65"/>
      <c r="T377" s="65"/>
      <c r="U377" s="65"/>
      <c r="V377" s="65"/>
      <c r="W377" s="65"/>
    </row>
    <row r="378" spans="1:23" s="46" customFormat="1" hidden="1">
      <c r="A378" s="70" t="s">
        <v>34</v>
      </c>
      <c r="B378" s="68"/>
      <c r="C378" s="61"/>
      <c r="D378" s="61"/>
      <c r="E378" s="68"/>
      <c r="F378" s="68"/>
      <c r="G378" s="61"/>
      <c r="H378" s="61"/>
      <c r="I378" s="62"/>
      <c r="J378" s="48">
        <f>SUM(J371:J377)</f>
        <v>0</v>
      </c>
      <c r="K378" s="71">
        <f>SUM(K371:K377)</f>
        <v>0</v>
      </c>
      <c r="L378" s="71">
        <f>SUM(L371:L377)</f>
        <v>0</v>
      </c>
      <c r="M378" s="61"/>
      <c r="N378" s="61"/>
      <c r="O378" s="61"/>
      <c r="P378" s="57">
        <v>10</v>
      </c>
      <c r="Q378" s="58">
        <f t="shared" si="11"/>
        <v>0</v>
      </c>
      <c r="R378" s="65"/>
      <c r="S378" s="65"/>
      <c r="T378" s="65"/>
      <c r="U378" s="65"/>
      <c r="V378" s="65"/>
      <c r="W378" s="65"/>
    </row>
    <row r="379" spans="1:23" s="46" customFormat="1" hidden="1">
      <c r="A379" s="75"/>
      <c r="B379" s="66"/>
      <c r="C379" s="76"/>
      <c r="D379" s="76"/>
      <c r="E379" s="66"/>
      <c r="F379" s="66"/>
      <c r="G379" s="76"/>
      <c r="H379" s="76"/>
      <c r="I379" s="77"/>
      <c r="J379" s="119"/>
      <c r="K379" s="78"/>
      <c r="L379" s="78"/>
      <c r="M379" s="76"/>
      <c r="N379" s="76"/>
      <c r="O379" s="76"/>
      <c r="P379" s="54"/>
      <c r="Q379" s="72"/>
      <c r="R379" s="65"/>
      <c r="S379" s="65"/>
      <c r="T379" s="65"/>
      <c r="U379" s="65"/>
      <c r="V379" s="65"/>
      <c r="W379" s="65"/>
    </row>
    <row r="380" spans="1:23" hidden="1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198"/>
    </row>
    <row r="381" spans="1:23" hidden="1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198"/>
      <c r="M381" s="198"/>
      <c r="N381" s="198"/>
      <c r="O381" s="198"/>
      <c r="P381" s="198"/>
    </row>
    <row r="382" spans="1:23" hidden="1">
      <c r="A382" s="197" t="s">
        <v>37</v>
      </c>
      <c r="B382" s="197" t="s">
        <v>38</v>
      </c>
      <c r="C382" s="197" t="s">
        <v>39</v>
      </c>
      <c r="D382" s="197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198"/>
      <c r="M382" s="198"/>
      <c r="N382" s="198"/>
      <c r="O382" s="198"/>
      <c r="P382" s="198"/>
    </row>
    <row r="383" spans="1:23" hidden="1">
      <c r="A383" s="197">
        <v>1</v>
      </c>
      <c r="B383" s="197">
        <v>2</v>
      </c>
      <c r="C383" s="197">
        <v>3</v>
      </c>
      <c r="D383" s="197">
        <v>4</v>
      </c>
      <c r="E383" s="385">
        <v>5</v>
      </c>
      <c r="F383" s="393"/>
      <c r="G383" s="393"/>
      <c r="H383" s="393"/>
      <c r="I383" s="393"/>
      <c r="J383" s="393"/>
      <c r="K383" s="393"/>
      <c r="L383" s="198"/>
      <c r="M383" s="198"/>
      <c r="N383" s="198"/>
      <c r="O383" s="198"/>
      <c r="P383" s="198"/>
    </row>
    <row r="384" spans="1:23" hidden="1">
      <c r="A384" s="197" t="s">
        <v>21</v>
      </c>
      <c r="B384" s="197" t="s">
        <v>21</v>
      </c>
      <c r="C384" s="197" t="s">
        <v>21</v>
      </c>
      <c r="D384" s="197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198"/>
      <c r="M384" s="198"/>
      <c r="N384" s="198"/>
      <c r="O384" s="198"/>
      <c r="P384" s="198"/>
    </row>
    <row r="385" spans="1:23" hidden="1">
      <c r="A385" s="411" t="s">
        <v>41</v>
      </c>
      <c r="B385" s="411"/>
      <c r="C385" s="411"/>
      <c r="D385" s="411"/>
      <c r="E385" s="411"/>
      <c r="F385" s="411"/>
      <c r="G385" s="198"/>
      <c r="H385" s="198"/>
      <c r="I385" s="198"/>
      <c r="J385" s="198"/>
      <c r="K385" s="198"/>
      <c r="L385" s="198"/>
      <c r="M385" s="198"/>
      <c r="N385" s="198"/>
      <c r="O385" s="198"/>
      <c r="P385" s="198"/>
    </row>
    <row r="386" spans="1:23" hidden="1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200"/>
      <c r="M386" s="200"/>
      <c r="N386" s="200"/>
      <c r="O386" s="200"/>
      <c r="P386" s="198"/>
    </row>
    <row r="387" spans="1:23" ht="153.75" hidden="1" customHeight="1">
      <c r="A387" s="442" t="s">
        <v>412</v>
      </c>
      <c r="B387" s="442"/>
      <c r="C387" s="442"/>
      <c r="D387" s="442"/>
      <c r="E387" s="442"/>
      <c r="F387" s="442"/>
      <c r="G387" s="442"/>
      <c r="H387" s="442"/>
      <c r="I387" s="442"/>
      <c r="J387" s="442"/>
      <c r="K387" s="442"/>
      <c r="L387" s="200"/>
      <c r="M387" s="200"/>
      <c r="N387" s="200"/>
      <c r="O387" s="200"/>
      <c r="P387" s="198"/>
    </row>
    <row r="388" spans="1:23" ht="16.5" hidden="1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200"/>
      <c r="M388" s="200"/>
      <c r="N388" s="200"/>
      <c r="O388" s="200"/>
      <c r="P388" s="198"/>
    </row>
    <row r="389" spans="1:23" hidden="1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198"/>
      <c r="K389" s="198"/>
      <c r="L389" s="198"/>
      <c r="M389" s="198"/>
      <c r="N389" s="198"/>
      <c r="O389" s="198"/>
      <c r="P389" s="198"/>
    </row>
    <row r="390" spans="1:23" ht="24.75" hidden="1" customHeight="1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198"/>
      <c r="N390" s="198"/>
      <c r="O390" s="198"/>
      <c r="P390" s="198"/>
    </row>
    <row r="391" spans="1:23" hidden="1">
      <c r="A391" s="385">
        <v>1</v>
      </c>
      <c r="B391" s="385"/>
      <c r="C391" s="385"/>
      <c r="D391" s="385"/>
      <c r="E391" s="383">
        <v>2</v>
      </c>
      <c r="F391" s="388"/>
      <c r="G391" s="384"/>
      <c r="H391" s="389">
        <v>3</v>
      </c>
      <c r="I391" s="389"/>
      <c r="J391" s="389"/>
      <c r="K391" s="389"/>
      <c r="L391" s="389"/>
    </row>
    <row r="392" spans="1:23" ht="57.75" hidden="1" customHeight="1">
      <c r="A392" s="390" t="s">
        <v>285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23" ht="63.75" hidden="1" customHeight="1">
      <c r="A393" s="390" t="s">
        <v>286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23" ht="57.75" hidden="1" customHeight="1">
      <c r="A394" s="390" t="s">
        <v>285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23" ht="52.5" hidden="1" customHeight="1">
      <c r="A395" s="390" t="s">
        <v>300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23" s="46" customFormat="1">
      <c r="A396" s="524" t="s">
        <v>406</v>
      </c>
      <c r="B396" s="525"/>
      <c r="C396" s="525"/>
      <c r="D396" s="525"/>
      <c r="E396" s="525"/>
      <c r="F396" s="525"/>
      <c r="G396" s="525"/>
      <c r="H396" s="525"/>
      <c r="I396" s="525"/>
      <c r="J396" s="525"/>
      <c r="K396" s="525"/>
      <c r="L396" s="525"/>
      <c r="M396" s="525"/>
      <c r="N396" s="525"/>
      <c r="O396" s="525"/>
      <c r="P396" s="54"/>
      <c r="Q396" s="72"/>
      <c r="R396" s="65"/>
      <c r="S396" s="65"/>
      <c r="T396" s="65"/>
      <c r="U396" s="65"/>
      <c r="V396" s="65"/>
      <c r="W396" s="65"/>
    </row>
    <row r="397" spans="1:23" s="46" customFormat="1">
      <c r="A397" s="210"/>
      <c r="B397" s="73"/>
      <c r="C397" s="73"/>
      <c r="D397" s="73"/>
      <c r="E397" s="73"/>
      <c r="F397" s="73"/>
      <c r="G397" s="73"/>
      <c r="H397" s="73"/>
      <c r="I397" s="73"/>
      <c r="J397" s="5"/>
      <c r="K397" s="73"/>
      <c r="L397" s="73"/>
      <c r="M397" s="73"/>
      <c r="N397" s="73"/>
      <c r="O397" s="73"/>
      <c r="P397" s="54"/>
      <c r="Q397" s="72"/>
      <c r="R397" s="65"/>
      <c r="S397" s="65"/>
      <c r="T397" s="65"/>
      <c r="U397" s="65"/>
      <c r="V397" s="65"/>
      <c r="W397" s="65"/>
    </row>
    <row r="398" spans="1:23" ht="32.25" customHeight="1">
      <c r="A398" s="524" t="s">
        <v>259</v>
      </c>
      <c r="B398" s="524"/>
      <c r="C398" s="524"/>
      <c r="D398" s="524"/>
      <c r="E398" s="524"/>
      <c r="F398" s="524"/>
      <c r="G398" s="524"/>
      <c r="H398" s="524"/>
      <c r="I398" s="524"/>
      <c r="J398" s="524"/>
      <c r="K398" s="524"/>
      <c r="L398" s="524"/>
      <c r="M398" s="526" t="s">
        <v>179</v>
      </c>
      <c r="N398" s="528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>
      <c r="A399" s="529" t="s">
        <v>260</v>
      </c>
      <c r="B399" s="529"/>
      <c r="C399" s="529"/>
      <c r="D399" s="529"/>
      <c r="E399" s="529"/>
      <c r="F399" s="529"/>
      <c r="G399" s="529"/>
      <c r="H399" s="529"/>
      <c r="I399" s="529"/>
      <c r="J399" s="529"/>
      <c r="K399" s="529"/>
      <c r="L399" s="529"/>
      <c r="M399" s="527"/>
      <c r="N399" s="528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261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527"/>
      <c r="N400" s="528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529" t="s">
        <v>257</v>
      </c>
      <c r="B401" s="529"/>
      <c r="C401" s="529"/>
      <c r="D401" s="529"/>
      <c r="E401" s="529"/>
      <c r="F401" s="529"/>
      <c r="G401" s="529"/>
      <c r="H401" s="529"/>
      <c r="I401" s="529"/>
      <c r="J401" s="529"/>
      <c r="K401" s="529"/>
      <c r="L401" s="529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530" t="s">
        <v>258</v>
      </c>
      <c r="B402" s="530"/>
      <c r="C402" s="530"/>
      <c r="D402" s="530"/>
      <c r="E402" s="530"/>
      <c r="F402" s="530"/>
      <c r="G402" s="530"/>
      <c r="H402" s="530"/>
      <c r="I402" s="530"/>
      <c r="J402" s="530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397" t="s">
        <v>252</v>
      </c>
      <c r="B403" s="397" t="s">
        <v>246</v>
      </c>
      <c r="C403" s="397"/>
      <c r="D403" s="397"/>
      <c r="E403" s="397" t="s">
        <v>247</v>
      </c>
      <c r="F403" s="397"/>
      <c r="G403" s="397" t="s">
        <v>248</v>
      </c>
      <c r="H403" s="397"/>
      <c r="I403" s="397"/>
      <c r="J403" s="397" t="s">
        <v>249</v>
      </c>
      <c r="K403" s="397"/>
      <c r="L403" s="397"/>
      <c r="M403" s="397" t="s">
        <v>253</v>
      </c>
      <c r="N403" s="397"/>
      <c r="O403" s="54"/>
      <c r="P403" s="72"/>
      <c r="Q403" s="65"/>
      <c r="R403" s="65"/>
      <c r="S403" s="65"/>
      <c r="T403" s="65"/>
      <c r="U403" s="65"/>
      <c r="V403" s="65"/>
      <c r="W403" s="65"/>
    </row>
    <row r="404" spans="1:31" s="46" customFormat="1" ht="87.75" customHeight="1">
      <c r="A404" s="397"/>
      <c r="B404" s="402" t="s">
        <v>255</v>
      </c>
      <c r="C404" s="402" t="s">
        <v>255</v>
      </c>
      <c r="D404" s="402" t="s">
        <v>255</v>
      </c>
      <c r="E404" s="402" t="s">
        <v>255</v>
      </c>
      <c r="F404" s="402" t="s">
        <v>255</v>
      </c>
      <c r="G404" s="397" t="s">
        <v>254</v>
      </c>
      <c r="H404" s="397" t="s">
        <v>250</v>
      </c>
      <c r="I404" s="397"/>
      <c r="J404" s="385" t="s">
        <v>443</v>
      </c>
      <c r="K404" s="385" t="s">
        <v>444</v>
      </c>
      <c r="L404" s="385" t="s">
        <v>445</v>
      </c>
      <c r="M404" s="397" t="s">
        <v>165</v>
      </c>
      <c r="N404" s="397" t="s">
        <v>166</v>
      </c>
      <c r="O404" s="54"/>
      <c r="P404" s="72"/>
      <c r="Q404" s="65"/>
      <c r="R404" s="65"/>
      <c r="S404" s="65"/>
      <c r="T404" s="65"/>
      <c r="U404" s="65"/>
      <c r="V404" s="65"/>
      <c r="W404" s="65"/>
    </row>
    <row r="405" spans="1:31" s="46" customFormat="1" ht="58.5" customHeight="1">
      <c r="A405" s="397"/>
      <c r="B405" s="403"/>
      <c r="C405" s="403"/>
      <c r="D405" s="403"/>
      <c r="E405" s="403"/>
      <c r="F405" s="403"/>
      <c r="G405" s="397"/>
      <c r="H405" s="74" t="s">
        <v>22</v>
      </c>
      <c r="I405" s="80" t="s">
        <v>256</v>
      </c>
      <c r="J405" s="385"/>
      <c r="K405" s="385"/>
      <c r="L405" s="386"/>
      <c r="M405" s="397"/>
      <c r="N405" s="397"/>
      <c r="O405" s="54"/>
      <c r="P405" s="72"/>
      <c r="Q405" s="65"/>
      <c r="R405" s="65"/>
      <c r="S405" s="65"/>
      <c r="T405" s="65"/>
      <c r="U405" s="65"/>
      <c r="V405" s="65"/>
      <c r="W405" s="65"/>
    </row>
    <row r="406" spans="1:31" s="46" customFormat="1">
      <c r="A406" s="74">
        <v>1</v>
      </c>
      <c r="B406" s="74">
        <v>2</v>
      </c>
      <c r="C406" s="74">
        <v>3</v>
      </c>
      <c r="D406" s="74">
        <v>4</v>
      </c>
      <c r="E406" s="74">
        <v>5</v>
      </c>
      <c r="F406" s="74">
        <v>6</v>
      </c>
      <c r="G406" s="74">
        <v>7</v>
      </c>
      <c r="H406" s="74">
        <v>8</v>
      </c>
      <c r="I406" s="74">
        <v>9</v>
      </c>
      <c r="J406" s="115">
        <v>10</v>
      </c>
      <c r="K406" s="74">
        <v>11</v>
      </c>
      <c r="L406" s="74">
        <v>12</v>
      </c>
      <c r="M406" s="74">
        <v>13</v>
      </c>
      <c r="N406" s="74">
        <v>14</v>
      </c>
      <c r="O406" s="54"/>
      <c r="P406" s="72"/>
      <c r="Q406" s="65"/>
      <c r="R406" s="65"/>
      <c r="S406" s="65"/>
      <c r="T406" s="65"/>
      <c r="U406" s="65"/>
      <c r="V406" s="65"/>
      <c r="W406" s="65"/>
    </row>
    <row r="407" spans="1:31" s="46" customFormat="1">
      <c r="A407" s="397" t="s">
        <v>21</v>
      </c>
      <c r="B407" s="397" t="s">
        <v>21</v>
      </c>
      <c r="C407" s="397" t="s">
        <v>21</v>
      </c>
      <c r="D407" s="397" t="s">
        <v>21</v>
      </c>
      <c r="E407" s="397" t="s">
        <v>21</v>
      </c>
      <c r="F407" s="397" t="s">
        <v>21</v>
      </c>
      <c r="G407" s="74" t="s">
        <v>21</v>
      </c>
      <c r="H407" s="74" t="s">
        <v>21</v>
      </c>
      <c r="I407" s="74" t="s">
        <v>21</v>
      </c>
      <c r="J407" s="115" t="s">
        <v>21</v>
      </c>
      <c r="K407" s="74" t="s">
        <v>21</v>
      </c>
      <c r="L407" s="74" t="s">
        <v>21</v>
      </c>
      <c r="M407" s="74" t="s">
        <v>21</v>
      </c>
      <c r="N407" s="74" t="s">
        <v>21</v>
      </c>
      <c r="O407" s="54"/>
      <c r="P407" s="72"/>
      <c r="Q407" s="65"/>
      <c r="R407" s="65"/>
      <c r="S407" s="65"/>
      <c r="T407" s="65"/>
      <c r="U407" s="65"/>
      <c r="V407" s="65"/>
      <c r="W407" s="65"/>
    </row>
    <row r="408" spans="1:31" s="46" customFormat="1">
      <c r="A408" s="397"/>
      <c r="B408" s="397"/>
      <c r="C408" s="397"/>
      <c r="D408" s="397"/>
      <c r="E408" s="397"/>
      <c r="F408" s="397"/>
      <c r="G408" s="74" t="s">
        <v>21</v>
      </c>
      <c r="H408" s="74" t="s">
        <v>21</v>
      </c>
      <c r="I408" s="74" t="s">
        <v>21</v>
      </c>
      <c r="J408" s="115" t="s">
        <v>21</v>
      </c>
      <c r="K408" s="74" t="s">
        <v>21</v>
      </c>
      <c r="L408" s="74" t="s">
        <v>21</v>
      </c>
      <c r="M408" s="74" t="s">
        <v>21</v>
      </c>
      <c r="N408" s="74" t="s">
        <v>21</v>
      </c>
      <c r="O408" s="54"/>
      <c r="P408" s="72"/>
      <c r="Q408" s="65"/>
      <c r="R408" s="65"/>
      <c r="S408" s="65"/>
      <c r="T408" s="65"/>
      <c r="U408" s="65"/>
      <c r="V408" s="65"/>
      <c r="W408" s="65"/>
    </row>
    <row r="409" spans="1:31" s="46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121"/>
      <c r="K409" s="79"/>
      <c r="L409" s="79"/>
      <c r="M409" s="79"/>
      <c r="N409" s="79"/>
      <c r="O409" s="54"/>
      <c r="P409" s="72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s="46" customFormat="1">
      <c r="A410" s="530" t="s">
        <v>263</v>
      </c>
      <c r="B410" s="530"/>
      <c r="C410" s="530"/>
      <c r="D410" s="530"/>
      <c r="E410" s="530"/>
      <c r="F410" s="530"/>
      <c r="G410" s="530"/>
      <c r="H410" s="530"/>
      <c r="I410" s="530"/>
      <c r="J410" s="530"/>
      <c r="K410" s="78"/>
      <c r="L410" s="78"/>
      <c r="M410" s="76"/>
      <c r="N410" s="76"/>
      <c r="O410" s="76"/>
      <c r="P410" s="54"/>
      <c r="Q410" s="72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s="46" customFormat="1" ht="95.25" customHeight="1">
      <c r="A411" s="397" t="s">
        <v>252</v>
      </c>
      <c r="B411" s="397" t="s">
        <v>246</v>
      </c>
      <c r="C411" s="397"/>
      <c r="D411" s="397"/>
      <c r="E411" s="397" t="s">
        <v>247</v>
      </c>
      <c r="F411" s="397"/>
      <c r="G411" s="397" t="s">
        <v>251</v>
      </c>
      <c r="H411" s="397"/>
      <c r="I411" s="397"/>
      <c r="J411" s="494" t="s">
        <v>429</v>
      </c>
      <c r="K411" s="495"/>
      <c r="L411" s="496"/>
      <c r="M411" s="497" t="s">
        <v>262</v>
      </c>
      <c r="N411" s="498"/>
      <c r="O411" s="499"/>
      <c r="P411" s="397" t="s">
        <v>430</v>
      </c>
      <c r="Q411" s="397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385" t="s">
        <v>443</v>
      </c>
      <c r="K412" s="385" t="s">
        <v>444</v>
      </c>
      <c r="L412" s="385" t="s">
        <v>445</v>
      </c>
      <c r="M412" s="385" t="s">
        <v>443</v>
      </c>
      <c r="N412" s="385" t="s">
        <v>444</v>
      </c>
      <c r="O412" s="385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80" t="s">
        <v>256</v>
      </c>
      <c r="J413" s="385"/>
      <c r="K413" s="385"/>
      <c r="L413" s="386"/>
      <c r="M413" s="385"/>
      <c r="N413" s="385"/>
      <c r="O413" s="386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15">
        <v>10</v>
      </c>
      <c r="K414" s="74">
        <v>11</v>
      </c>
      <c r="L414" s="74">
        <v>12</v>
      </c>
      <c r="M414" s="74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74" t="s">
        <v>21</v>
      </c>
      <c r="H415" s="74" t="s">
        <v>21</v>
      </c>
      <c r="I415" s="74" t="s">
        <v>21</v>
      </c>
      <c r="J415" s="115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74" t="s">
        <v>21</v>
      </c>
      <c r="H416" s="74" t="s">
        <v>21</v>
      </c>
      <c r="I416" s="74" t="s">
        <v>21</v>
      </c>
      <c r="J416" s="115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21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75"/>
      <c r="B418" s="66"/>
      <c r="C418" s="76"/>
      <c r="D418" s="76"/>
      <c r="E418" s="66"/>
      <c r="F418" s="66"/>
      <c r="G418" s="76"/>
      <c r="H418" s="76"/>
      <c r="I418" s="77"/>
      <c r="J418" s="119"/>
      <c r="K418" s="78"/>
      <c r="L418" s="78"/>
      <c r="M418" s="76"/>
      <c r="N418" s="76"/>
      <c r="O418" s="76"/>
      <c r="P418" s="54"/>
      <c r="Q418" s="7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24" t="s">
        <v>245</v>
      </c>
      <c r="B419" s="425"/>
      <c r="C419" s="425"/>
      <c r="D419" s="425"/>
      <c r="E419" s="425"/>
      <c r="F419" s="425"/>
      <c r="G419" s="425"/>
      <c r="H419" s="425"/>
      <c r="I419" s="425"/>
      <c r="J419" s="425"/>
      <c r="K419" s="425"/>
      <c r="L419" s="425"/>
      <c r="M419" s="425"/>
      <c r="N419" s="425"/>
      <c r="O419" s="425"/>
      <c r="P419" s="6"/>
    </row>
    <row r="420" spans="1:3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6"/>
    </row>
    <row r="421" spans="1:3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>
      <c r="A425" s="422" t="s">
        <v>75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6"/>
      <c r="N427" s="6"/>
      <c r="O427" s="6"/>
      <c r="P427" s="6"/>
    </row>
    <row r="428" spans="1:31">
      <c r="A428" s="415" t="s">
        <v>78</v>
      </c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6"/>
    </row>
    <row r="429" spans="1:31" ht="60.75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</row>
    <row r="430" spans="1:31" ht="60.75" customHeight="1">
      <c r="A430" s="415" t="s">
        <v>122</v>
      </c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6"/>
    </row>
    <row r="432" spans="1:31">
      <c r="A432" s="10" t="s">
        <v>80</v>
      </c>
      <c r="B432" s="385" t="s">
        <v>81</v>
      </c>
      <c r="C432" s="393"/>
      <c r="D432" s="393"/>
      <c r="E432" s="386" t="s">
        <v>82</v>
      </c>
      <c r="F432" s="393"/>
      <c r="G432" s="393"/>
      <c r="H432" s="393"/>
      <c r="I432" s="393"/>
      <c r="J432" s="393"/>
      <c r="K432" s="393"/>
      <c r="L432" s="393"/>
      <c r="M432" s="6"/>
      <c r="N432" s="6"/>
      <c r="O432" s="6"/>
      <c r="P432" s="6"/>
    </row>
    <row r="433" spans="1:16">
      <c r="A433" s="10">
        <v>1</v>
      </c>
      <c r="B433" s="385">
        <v>2</v>
      </c>
      <c r="C433" s="393"/>
      <c r="D433" s="393"/>
      <c r="E433" s="389">
        <v>3</v>
      </c>
      <c r="F433" s="389"/>
      <c r="G433" s="389"/>
      <c r="H433" s="389"/>
      <c r="I433" s="389"/>
      <c r="J433" s="389"/>
      <c r="K433" s="393"/>
      <c r="L433" s="393"/>
      <c r="M433" s="6"/>
      <c r="N433" s="6"/>
      <c r="O433" s="6"/>
      <c r="P433" s="6"/>
    </row>
    <row r="434" spans="1:16" ht="40.5" customHeight="1">
      <c r="A434" s="10" t="s">
        <v>83</v>
      </c>
      <c r="B434" s="385" t="s">
        <v>228</v>
      </c>
      <c r="C434" s="393"/>
      <c r="D434" s="393"/>
      <c r="E434" s="389" t="s">
        <v>84</v>
      </c>
      <c r="F434" s="389"/>
      <c r="G434" s="389"/>
      <c r="H434" s="389"/>
      <c r="I434" s="389"/>
      <c r="J434" s="389"/>
      <c r="K434" s="389"/>
      <c r="L434" s="389"/>
      <c r="M434" s="6"/>
      <c r="N434" s="6"/>
      <c r="O434" s="6"/>
      <c r="P434" s="6"/>
    </row>
    <row r="435" spans="1:16" ht="42.75" customHeight="1">
      <c r="A435" s="10" t="s">
        <v>85</v>
      </c>
      <c r="B435" s="385" t="s">
        <v>86</v>
      </c>
      <c r="C435" s="386"/>
      <c r="D435" s="386"/>
      <c r="E435" s="389" t="s">
        <v>84</v>
      </c>
      <c r="F435" s="389"/>
      <c r="G435" s="389"/>
      <c r="H435" s="389"/>
      <c r="I435" s="389"/>
      <c r="J435" s="389"/>
      <c r="K435" s="389"/>
      <c r="L435" s="389"/>
      <c r="M435" s="6"/>
      <c r="N435" s="6"/>
      <c r="O435" s="6"/>
      <c r="P435" s="6"/>
    </row>
    <row r="436" spans="1:16" ht="42" customHeight="1">
      <c r="A436" s="10" t="s">
        <v>87</v>
      </c>
      <c r="B436" s="385" t="s">
        <v>199</v>
      </c>
      <c r="C436" s="393"/>
      <c r="D436" s="393"/>
      <c r="E436" s="389" t="s">
        <v>84</v>
      </c>
      <c r="F436" s="389"/>
      <c r="G436" s="389"/>
      <c r="H436" s="389"/>
      <c r="I436" s="389"/>
      <c r="J436" s="389"/>
      <c r="K436" s="389"/>
      <c r="L436" s="389"/>
      <c r="M436" s="6"/>
      <c r="N436" s="6"/>
      <c r="O436" s="6"/>
      <c r="P436" s="6"/>
    </row>
    <row r="437" spans="1:16">
      <c r="A437" s="411" t="s">
        <v>88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>
      <c r="A438" s="411" t="s">
        <v>89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6"/>
    </row>
    <row r="440" spans="1:16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21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 ht="62.2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6"/>
    </row>
    <row r="443" spans="1:16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8" t="s">
        <v>304</v>
      </c>
      <c r="B446" s="6"/>
      <c r="C446" s="6"/>
      <c r="D446" s="6"/>
      <c r="E446" s="6"/>
      <c r="F446" s="6"/>
      <c r="G446" s="6"/>
      <c r="H446" s="6"/>
      <c r="I446" s="6"/>
      <c r="J446" s="6"/>
      <c r="K446" s="268" t="s">
        <v>428</v>
      </c>
      <c r="L446" s="6"/>
      <c r="M446" s="6"/>
      <c r="N446" s="6"/>
      <c r="O446" s="6"/>
      <c r="P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5" spans="10:12">
      <c r="J555" s="385" t="s">
        <v>324</v>
      </c>
      <c r="K555" s="385" t="s">
        <v>325</v>
      </c>
      <c r="L555" s="385" t="s">
        <v>326</v>
      </c>
    </row>
    <row r="556" spans="10:12">
      <c r="J556" s="385"/>
      <c r="K556" s="385"/>
      <c r="L556" s="386"/>
    </row>
    <row r="563" spans="10:15">
      <c r="J563" s="385" t="s">
        <v>324</v>
      </c>
      <c r="K563" s="385" t="s">
        <v>325</v>
      </c>
      <c r="L563" s="385" t="s">
        <v>326</v>
      </c>
      <c r="M563" s="385" t="s">
        <v>324</v>
      </c>
      <c r="N563" s="385" t="s">
        <v>325</v>
      </c>
      <c r="O563" s="385" t="s">
        <v>326</v>
      </c>
    </row>
    <row r="564" spans="10:15">
      <c r="J564" s="385"/>
      <c r="K564" s="385"/>
      <c r="L564" s="386"/>
      <c r="M564" s="385"/>
      <c r="N564" s="385"/>
      <c r="O564" s="386"/>
    </row>
  </sheetData>
  <mergeCells count="666">
    <mergeCell ref="A357:A359"/>
    <mergeCell ref="B357:B359"/>
    <mergeCell ref="C357:C359"/>
    <mergeCell ref="D357:D359"/>
    <mergeCell ref="E357:E359"/>
    <mergeCell ref="F357:F359"/>
    <mergeCell ref="A360:A362"/>
    <mergeCell ref="B360:B362"/>
    <mergeCell ref="C360:C362"/>
    <mergeCell ref="D360:D362"/>
    <mergeCell ref="E360:E362"/>
    <mergeCell ref="F360:F362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D354:D356"/>
    <mergeCell ref="E354:E356"/>
    <mergeCell ref="F354:F356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F345:F347"/>
    <mergeCell ref="E151:K151"/>
    <mergeCell ref="A218:O218"/>
    <mergeCell ref="A219:O219"/>
    <mergeCell ref="J169:J170"/>
    <mergeCell ref="K169:K170"/>
    <mergeCell ref="L169:L170"/>
    <mergeCell ref="A202:O202"/>
    <mergeCell ref="E159:G159"/>
    <mergeCell ref="H159:L159"/>
    <mergeCell ref="A160:D160"/>
    <mergeCell ref="E160:G160"/>
    <mergeCell ref="A166:L166"/>
    <mergeCell ref="A167:J167"/>
    <mergeCell ref="J168:L168"/>
    <mergeCell ref="G169:G170"/>
    <mergeCell ref="A365:J365"/>
    <mergeCell ref="A367:A369"/>
    <mergeCell ref="B367:D368"/>
    <mergeCell ref="E367:F368"/>
    <mergeCell ref="G367:I367"/>
    <mergeCell ref="J367:L367"/>
    <mergeCell ref="A394:D394"/>
    <mergeCell ref="E394:G394"/>
    <mergeCell ref="H394:L394"/>
    <mergeCell ref="A393:D393"/>
    <mergeCell ref="E393:G393"/>
    <mergeCell ref="H393:L393"/>
    <mergeCell ref="A380:O380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M367:O367"/>
    <mergeCell ref="A395:D395"/>
    <mergeCell ref="E395:G395"/>
    <mergeCell ref="H395:L395"/>
    <mergeCell ref="A389:I389"/>
    <mergeCell ref="A390:D390"/>
    <mergeCell ref="E390:G390"/>
    <mergeCell ref="H390:L390"/>
    <mergeCell ref="A391:D391"/>
    <mergeCell ref="E391:G391"/>
    <mergeCell ref="H391:L391"/>
    <mergeCell ref="A392:D392"/>
    <mergeCell ref="E392:G392"/>
    <mergeCell ref="H392:L392"/>
    <mergeCell ref="L555:L556"/>
    <mergeCell ref="J563:J564"/>
    <mergeCell ref="K563:K564"/>
    <mergeCell ref="L563:L564"/>
    <mergeCell ref="M563:M564"/>
    <mergeCell ref="N563:N564"/>
    <mergeCell ref="O563:O564"/>
    <mergeCell ref="A266:K266"/>
    <mergeCell ref="A267:K267"/>
    <mergeCell ref="A268:I268"/>
    <mergeCell ref="A276:L276"/>
    <mergeCell ref="A287:O287"/>
    <mergeCell ref="A288:J288"/>
    <mergeCell ref="O290:O291"/>
    <mergeCell ref="A289:A291"/>
    <mergeCell ref="B289:D290"/>
    <mergeCell ref="E289:F290"/>
    <mergeCell ref="G289:I289"/>
    <mergeCell ref="J289:L289"/>
    <mergeCell ref="M289:O289"/>
    <mergeCell ref="A281:A283"/>
    <mergeCell ref="B281:D282"/>
    <mergeCell ref="A443:O443"/>
    <mergeCell ref="A441:O441"/>
    <mergeCell ref="G249:G250"/>
    <mergeCell ref="H249:I249"/>
    <mergeCell ref="J249:J250"/>
    <mergeCell ref="K249:K250"/>
    <mergeCell ref="E263:K263"/>
    <mergeCell ref="J555:J556"/>
    <mergeCell ref="K555:K556"/>
    <mergeCell ref="M235:M237"/>
    <mergeCell ref="A247:J247"/>
    <mergeCell ref="A248:A250"/>
    <mergeCell ref="B248:D249"/>
    <mergeCell ref="E248:F249"/>
    <mergeCell ref="G248:I248"/>
    <mergeCell ref="J248:L248"/>
    <mergeCell ref="A246:O246"/>
    <mergeCell ref="A244:A245"/>
    <mergeCell ref="B244:B245"/>
    <mergeCell ref="C244:C245"/>
    <mergeCell ref="M249:M250"/>
    <mergeCell ref="N249:N250"/>
    <mergeCell ref="O249:O250"/>
    <mergeCell ref="N235:N237"/>
    <mergeCell ref="A236:L236"/>
    <mergeCell ref="A238:L238"/>
    <mergeCell ref="N22:O22"/>
    <mergeCell ref="A23:J23"/>
    <mergeCell ref="K23:M23"/>
    <mergeCell ref="A27:J27"/>
    <mergeCell ref="K27:M27"/>
    <mergeCell ref="N27:O27"/>
    <mergeCell ref="N23:O23"/>
    <mergeCell ref="A24:J24"/>
    <mergeCell ref="N24:O24"/>
    <mergeCell ref="K24:M24"/>
    <mergeCell ref="N35:N37"/>
    <mergeCell ref="N28:O28"/>
    <mergeCell ref="N29:O29"/>
    <mergeCell ref="N30:O30"/>
    <mergeCell ref="A34:O34"/>
    <mergeCell ref="A35:L35"/>
    <mergeCell ref="M35:M37"/>
    <mergeCell ref="E40:F41"/>
    <mergeCell ref="G40:I40"/>
    <mergeCell ref="J40:L40"/>
    <mergeCell ref="H41:I41"/>
    <mergeCell ref="J41:J42"/>
    <mergeCell ref="K41:K42"/>
    <mergeCell ref="L41:L42"/>
    <mergeCell ref="M40:N40"/>
    <mergeCell ref="M41:M42"/>
    <mergeCell ref="N41:N42"/>
    <mergeCell ref="L13:M13"/>
    <mergeCell ref="L14:M14"/>
    <mergeCell ref="A39:J39"/>
    <mergeCell ref="A40:A42"/>
    <mergeCell ref="B40:D41"/>
    <mergeCell ref="G65:G66"/>
    <mergeCell ref="H65:I65"/>
    <mergeCell ref="F172:F175"/>
    <mergeCell ref="A44:A47"/>
    <mergeCell ref="B44:B47"/>
    <mergeCell ref="C44:C47"/>
    <mergeCell ref="D44:D47"/>
    <mergeCell ref="E44:E47"/>
    <mergeCell ref="F44:F47"/>
    <mergeCell ref="D172:D175"/>
    <mergeCell ref="A36:L36"/>
    <mergeCell ref="K28:M28"/>
    <mergeCell ref="K29:M29"/>
    <mergeCell ref="K30:M30"/>
    <mergeCell ref="A38:L38"/>
    <mergeCell ref="A31:J31"/>
    <mergeCell ref="A32:J32"/>
    <mergeCell ref="A33:J33"/>
    <mergeCell ref="G41:G42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N12:O12"/>
    <mergeCell ref="N13:O13"/>
    <mergeCell ref="N14:O14"/>
    <mergeCell ref="L15:M15"/>
    <mergeCell ref="N15:O15"/>
    <mergeCell ref="L12:M12"/>
    <mergeCell ref="E80:K80"/>
    <mergeCell ref="J65:J66"/>
    <mergeCell ref="K65:K66"/>
    <mergeCell ref="L65:L66"/>
    <mergeCell ref="M65:M66"/>
    <mergeCell ref="B64:D65"/>
    <mergeCell ref="E64:F65"/>
    <mergeCell ref="G64:I64"/>
    <mergeCell ref="J64:L64"/>
    <mergeCell ref="M64:O64"/>
    <mergeCell ref="O65:O66"/>
    <mergeCell ref="A77:O77"/>
    <mergeCell ref="A78:O78"/>
    <mergeCell ref="A79:K79"/>
    <mergeCell ref="E81:K81"/>
    <mergeCell ref="A87:I87"/>
    <mergeCell ref="D104:D107"/>
    <mergeCell ref="E104:E107"/>
    <mergeCell ref="F104:F107"/>
    <mergeCell ref="A95:L95"/>
    <mergeCell ref="B100:D101"/>
    <mergeCell ref="E100:F101"/>
    <mergeCell ref="G100:I100"/>
    <mergeCell ref="H101:I101"/>
    <mergeCell ref="A104:A107"/>
    <mergeCell ref="B104:B107"/>
    <mergeCell ref="C104:C107"/>
    <mergeCell ref="E82:K82"/>
    <mergeCell ref="A83:F83"/>
    <mergeCell ref="A84:K84"/>
    <mergeCell ref="A85:K85"/>
    <mergeCell ref="J101:J102"/>
    <mergeCell ref="K101:K102"/>
    <mergeCell ref="L101:L102"/>
    <mergeCell ref="A86:K86"/>
    <mergeCell ref="J100:L100"/>
    <mergeCell ref="H169:I169"/>
    <mergeCell ref="A152:F152"/>
    <mergeCell ref="A153:K153"/>
    <mergeCell ref="A154:K154"/>
    <mergeCell ref="A155:K155"/>
    <mergeCell ref="A156:I156"/>
    <mergeCell ref="A164:L164"/>
    <mergeCell ref="A168:A170"/>
    <mergeCell ref="B168:D169"/>
    <mergeCell ref="A157:D157"/>
    <mergeCell ref="E157:G157"/>
    <mergeCell ref="A158:D158"/>
    <mergeCell ref="E158:G158"/>
    <mergeCell ref="A159:D159"/>
    <mergeCell ref="H160:L160"/>
    <mergeCell ref="A161:D161"/>
    <mergeCell ref="E161:G161"/>
    <mergeCell ref="H161:L161"/>
    <mergeCell ref="A233:D233"/>
    <mergeCell ref="H229:L229"/>
    <mergeCell ref="A230:D230"/>
    <mergeCell ref="E230:G230"/>
    <mergeCell ref="H230:L230"/>
    <mergeCell ref="E232:G232"/>
    <mergeCell ref="H232:L232"/>
    <mergeCell ref="E168:F169"/>
    <mergeCell ref="G168:I168"/>
    <mergeCell ref="A227:K227"/>
    <mergeCell ref="A228:I228"/>
    <mergeCell ref="A229:D229"/>
    <mergeCell ref="E233:G233"/>
    <mergeCell ref="H233:L233"/>
    <mergeCell ref="L205:L206"/>
    <mergeCell ref="E229:G229"/>
    <mergeCell ref="A220:K220"/>
    <mergeCell ref="G205:G206"/>
    <mergeCell ref="E204:F205"/>
    <mergeCell ref="A172:A175"/>
    <mergeCell ref="B172:B175"/>
    <mergeCell ref="C172:C175"/>
    <mergeCell ref="A224:F224"/>
    <mergeCell ref="A225:K225"/>
    <mergeCell ref="A239:J239"/>
    <mergeCell ref="A240:A242"/>
    <mergeCell ref="B240:D241"/>
    <mergeCell ref="E240:F241"/>
    <mergeCell ref="G240:I240"/>
    <mergeCell ref="J240:L240"/>
    <mergeCell ref="G241:G242"/>
    <mergeCell ref="H241:I241"/>
    <mergeCell ref="J241:J242"/>
    <mergeCell ref="K241:K242"/>
    <mergeCell ref="L241:L242"/>
    <mergeCell ref="D244:D245"/>
    <mergeCell ref="E244:E245"/>
    <mergeCell ref="A235:L235"/>
    <mergeCell ref="F244:F245"/>
    <mergeCell ref="L249:L250"/>
    <mergeCell ref="A273:A274"/>
    <mergeCell ref="B273:D273"/>
    <mergeCell ref="E273:I273"/>
    <mergeCell ref="B274:D274"/>
    <mergeCell ref="E274:I274"/>
    <mergeCell ref="B270:D270"/>
    <mergeCell ref="E270:I270"/>
    <mergeCell ref="A271:A272"/>
    <mergeCell ref="B271:D271"/>
    <mergeCell ref="E271:I271"/>
    <mergeCell ref="B272:D272"/>
    <mergeCell ref="E272:I272"/>
    <mergeCell ref="B269:D269"/>
    <mergeCell ref="E269:I269"/>
    <mergeCell ref="A258:O258"/>
    <mergeCell ref="A259:O259"/>
    <mergeCell ref="A260:K260"/>
    <mergeCell ref="E261:K261"/>
    <mergeCell ref="E262:K262"/>
    <mergeCell ref="A264:F264"/>
    <mergeCell ref="A265:K265"/>
    <mergeCell ref="M290:M291"/>
    <mergeCell ref="J290:J291"/>
    <mergeCell ref="K290:K291"/>
    <mergeCell ref="L290:L291"/>
    <mergeCell ref="E318:K318"/>
    <mergeCell ref="E319:K319"/>
    <mergeCell ref="E320:K320"/>
    <mergeCell ref="A315:O315"/>
    <mergeCell ref="A317:K317"/>
    <mergeCell ref="M276:M278"/>
    <mergeCell ref="N276:N278"/>
    <mergeCell ref="A277:L277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431:O431"/>
    <mergeCell ref="A331:A332"/>
    <mergeCell ref="B331:D331"/>
    <mergeCell ref="E331:I331"/>
    <mergeCell ref="B332:D332"/>
    <mergeCell ref="E332:I332"/>
    <mergeCell ref="A425:L425"/>
    <mergeCell ref="A325:K325"/>
    <mergeCell ref="A326:I326"/>
    <mergeCell ref="A426:L426"/>
    <mergeCell ref="E330:I330"/>
    <mergeCell ref="A427:L427"/>
    <mergeCell ref="A428:O428"/>
    <mergeCell ref="A429:O429"/>
    <mergeCell ref="A430:O430"/>
    <mergeCell ref="A420:O420"/>
    <mergeCell ref="A421:L421"/>
    <mergeCell ref="A422:L422"/>
    <mergeCell ref="A423:L423"/>
    <mergeCell ref="A424:L424"/>
    <mergeCell ref="A419:O419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E281:F282"/>
    <mergeCell ref="G281:I281"/>
    <mergeCell ref="J281:L281"/>
    <mergeCell ref="G282:G283"/>
    <mergeCell ref="H282:I282"/>
    <mergeCell ref="J282:J283"/>
    <mergeCell ref="K282:K283"/>
    <mergeCell ref="L282:L283"/>
    <mergeCell ref="G290:G291"/>
    <mergeCell ref="H290:I290"/>
    <mergeCell ref="A148:K148"/>
    <mergeCell ref="E149:K149"/>
    <mergeCell ref="E150:K150"/>
    <mergeCell ref="E90:G90"/>
    <mergeCell ref="H90:L90"/>
    <mergeCell ref="A91:D91"/>
    <mergeCell ref="E91:G91"/>
    <mergeCell ref="H91:L91"/>
    <mergeCell ref="E92:G92"/>
    <mergeCell ref="H92:L92"/>
    <mergeCell ref="E93:G93"/>
    <mergeCell ref="H93:L93"/>
    <mergeCell ref="A93:D93"/>
    <mergeCell ref="A92:D92"/>
    <mergeCell ref="E133:F134"/>
    <mergeCell ref="G133:I133"/>
    <mergeCell ref="A99:J99"/>
    <mergeCell ref="G101:G102"/>
    <mergeCell ref="K134:K135"/>
    <mergeCell ref="J133:L133"/>
    <mergeCell ref="A108:A111"/>
    <mergeCell ref="B108:B111"/>
    <mergeCell ref="C108:C111"/>
    <mergeCell ref="D108:D111"/>
    <mergeCell ref="P64:Q64"/>
    <mergeCell ref="P65:P66"/>
    <mergeCell ref="Q65:Q66"/>
    <mergeCell ref="A62:O62"/>
    <mergeCell ref="A63:J63"/>
    <mergeCell ref="A64:A66"/>
    <mergeCell ref="N65:N66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O134:O135"/>
    <mergeCell ref="A96:L96"/>
    <mergeCell ref="A98:L98"/>
    <mergeCell ref="A100:A102"/>
    <mergeCell ref="A132:J132"/>
    <mergeCell ref="A133:A135"/>
    <mergeCell ref="B133:D134"/>
    <mergeCell ref="P248:Q248"/>
    <mergeCell ref="P249:P250"/>
    <mergeCell ref="Q249:Q250"/>
    <mergeCell ref="P204:Q204"/>
    <mergeCell ref="P205:P206"/>
    <mergeCell ref="Q205:Q206"/>
    <mergeCell ref="L134:L135"/>
    <mergeCell ref="M134:M135"/>
    <mergeCell ref="N134:N135"/>
    <mergeCell ref="H157:L157"/>
    <mergeCell ref="H158:L158"/>
    <mergeCell ref="M248:O248"/>
    <mergeCell ref="M204:O204"/>
    <mergeCell ref="G204:I204"/>
    <mergeCell ref="J204:L204"/>
    <mergeCell ref="O205:O206"/>
    <mergeCell ref="M205:M206"/>
    <mergeCell ref="N205:N206"/>
    <mergeCell ref="H205:I205"/>
    <mergeCell ref="J205:J206"/>
    <mergeCell ref="A163:L163"/>
    <mergeCell ref="E221:K221"/>
    <mergeCell ref="E222:K222"/>
    <mergeCell ref="E223:K223"/>
    <mergeCell ref="P289:Q289"/>
    <mergeCell ref="P290:P291"/>
    <mergeCell ref="Q290:Q291"/>
    <mergeCell ref="A28:J28"/>
    <mergeCell ref="M240:N240"/>
    <mergeCell ref="M241:M242"/>
    <mergeCell ref="N241:N24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A89:D89"/>
    <mergeCell ref="E89:G89"/>
    <mergeCell ref="H89:L89"/>
    <mergeCell ref="A90:D90"/>
    <mergeCell ref="A226:K226"/>
    <mergeCell ref="A203:J203"/>
    <mergeCell ref="A204:A206"/>
    <mergeCell ref="B204:D205"/>
    <mergeCell ref="K205:K206"/>
    <mergeCell ref="E172:E175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335:L335"/>
    <mergeCell ref="A336:L336"/>
    <mergeCell ref="M336:M338"/>
    <mergeCell ref="N336:N338"/>
    <mergeCell ref="A338:L338"/>
    <mergeCell ref="G341:I341"/>
    <mergeCell ref="A341:A343"/>
    <mergeCell ref="B341:D342"/>
    <mergeCell ref="E341:F342"/>
    <mergeCell ref="A339:J339"/>
    <mergeCell ref="A340:J340"/>
    <mergeCell ref="J341:L341"/>
    <mergeCell ref="M341:N341"/>
    <mergeCell ref="G342:G343"/>
    <mergeCell ref="H342:I342"/>
    <mergeCell ref="J342:J343"/>
    <mergeCell ref="K342:K343"/>
    <mergeCell ref="L342:L343"/>
    <mergeCell ref="M342:M343"/>
    <mergeCell ref="N342:N343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A398:L398"/>
    <mergeCell ref="M398:M400"/>
    <mergeCell ref="N398:N400"/>
    <mergeCell ref="A399:L399"/>
    <mergeCell ref="A401:L401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M404:M405"/>
    <mergeCell ref="N404:N405"/>
    <mergeCell ref="A407:A408"/>
    <mergeCell ref="B407:B408"/>
    <mergeCell ref="C407:C408"/>
    <mergeCell ref="D407:D408"/>
    <mergeCell ref="E407:E408"/>
    <mergeCell ref="F407:F408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P411:Q411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M412:M413"/>
    <mergeCell ref="N412:N413"/>
    <mergeCell ref="O412:O413"/>
    <mergeCell ref="P412:P413"/>
    <mergeCell ref="Q412:Q413"/>
    <mergeCell ref="A415:A416"/>
    <mergeCell ref="B415:B416"/>
    <mergeCell ref="C415:C416"/>
    <mergeCell ref="D415:D416"/>
    <mergeCell ref="E415:E416"/>
    <mergeCell ref="F415:F416"/>
    <mergeCell ref="A88:D88"/>
    <mergeCell ref="E88:G88"/>
    <mergeCell ref="H88:L88"/>
    <mergeCell ref="A162:D162"/>
    <mergeCell ref="E162:G162"/>
    <mergeCell ref="H162:L162"/>
    <mergeCell ref="A234:D234"/>
    <mergeCell ref="E234:G234"/>
    <mergeCell ref="H234:L234"/>
    <mergeCell ref="E321:K321"/>
    <mergeCell ref="A322:F322"/>
    <mergeCell ref="A323:K323"/>
    <mergeCell ref="A324:K324"/>
    <mergeCell ref="A231:D231"/>
    <mergeCell ref="E231:G231"/>
    <mergeCell ref="H231:L231"/>
    <mergeCell ref="A232:D232"/>
    <mergeCell ref="A396:O396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2" manualBreakCount="2">
    <brk id="33" max="16" man="1"/>
    <brk id="231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/>
  <dimension ref="A3:AE448"/>
  <sheetViews>
    <sheetView view="pageBreakPreview" topLeftCell="A373" zoomScale="80" zoomScaleSheetLayoutView="80" workbookViewId="0">
      <selection activeCell="A397" sqref="A397"/>
    </sheetView>
  </sheetViews>
  <sheetFormatPr defaultRowHeight="18.75"/>
  <cols>
    <col min="1" max="1" width="35.85546875" style="3" customWidth="1"/>
    <col min="2" max="2" width="22.85546875" style="3" customWidth="1"/>
    <col min="3" max="3" width="19.42578125" style="3" customWidth="1"/>
    <col min="4" max="4" width="21" style="3" customWidth="1"/>
    <col min="5" max="5" width="18.7109375" style="3" customWidth="1"/>
    <col min="6" max="6" width="9.7109375" style="3" customWidth="1"/>
    <col min="7" max="7" width="40.5703125" style="3" customWidth="1"/>
    <col min="8" max="8" width="7.85546875" style="3" customWidth="1"/>
    <col min="9" max="9" width="7.140625" style="3" customWidth="1"/>
    <col min="10" max="10" width="15.28515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465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204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227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112.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211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47.25" hidden="1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93.75" hidden="1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hidden="1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47.25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93.75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0.75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hidden="1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47.25" hidden="1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93.75" hidden="1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0.75" hidden="1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112.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596</v>
      </c>
      <c r="K68" s="10">
        <v>596</v>
      </c>
      <c r="L68" s="10">
        <v>596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60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112.5" hidden="1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v>0</v>
      </c>
      <c r="L70" s="10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335</v>
      </c>
    </row>
    <row r="71" spans="1:18" ht="105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4</v>
      </c>
      <c r="K71" s="10">
        <v>4</v>
      </c>
      <c r="L71" s="10">
        <v>4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336</v>
      </c>
    </row>
    <row r="72" spans="1:18" ht="112.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1">J72</f>
        <v>0</v>
      </c>
      <c r="L72" s="10">
        <f t="shared" ref="L72:L73" si="2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hidden="1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1"/>
        <v>0</v>
      </c>
      <c r="L73" s="10">
        <f t="shared" si="2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333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600</v>
      </c>
      <c r="K76" s="10">
        <f>SUM(K68:K75)</f>
        <v>600</v>
      </c>
      <c r="L76" s="10">
        <f>SUM(L68:L75)</f>
        <v>600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60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2" t="s">
        <v>409</v>
      </c>
      <c r="B85" s="442"/>
      <c r="C85" s="442"/>
      <c r="D85" s="442"/>
      <c r="E85" s="442"/>
      <c r="F85" s="442"/>
      <c r="G85" s="442"/>
      <c r="H85" s="442"/>
      <c r="I85" s="442"/>
      <c r="J85" s="442"/>
      <c r="K85" s="442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 ht="24.75" customHeight="1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6"/>
      <c r="N88" s="6"/>
      <c r="O88" s="6"/>
      <c r="P88" s="6"/>
    </row>
    <row r="89" spans="1:16">
      <c r="A89" s="385">
        <v>1</v>
      </c>
      <c r="B89" s="385"/>
      <c r="C89" s="385"/>
      <c r="D89" s="385"/>
      <c r="E89" s="383">
        <v>2</v>
      </c>
      <c r="F89" s="388"/>
      <c r="G89" s="384"/>
      <c r="H89" s="389">
        <v>3</v>
      </c>
      <c r="I89" s="389"/>
      <c r="J89" s="389"/>
      <c r="K89" s="389"/>
      <c r="L89" s="389"/>
    </row>
    <row r="90" spans="1:16" ht="57.75" customHeight="1">
      <c r="A90" s="390" t="s">
        <v>392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61.5" customHeight="1">
      <c r="A91" s="390" t="s">
        <v>392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54" customHeight="1">
      <c r="A92" s="390" t="s">
        <v>392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47.25" customHeight="1">
      <c r="A93" s="390" t="s">
        <v>393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103.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112.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78.7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93.75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hidden="1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78.75" hidden="1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93.75" hidden="1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hidden="1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78.7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93.75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78.75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93.75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78.7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93.75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111.7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112.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567</v>
      </c>
      <c r="K137" s="10">
        <v>567</v>
      </c>
      <c r="L137" s="10">
        <v>567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57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3">J138*0.1</f>
        <v>0</v>
      </c>
    </row>
    <row r="139" spans="1:18" ht="112.5" hidden="1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10">
        <v>0</v>
      </c>
      <c r="L139" s="10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3"/>
        <v>0</v>
      </c>
      <c r="R139" s="3" t="s">
        <v>335</v>
      </c>
    </row>
    <row r="140" spans="1:18" ht="112.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3"/>
        <v>0</v>
      </c>
    </row>
    <row r="141" spans="1:18" ht="96.75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4</v>
      </c>
      <c r="K141" s="10">
        <v>4</v>
      </c>
      <c r="L141" s="10">
        <v>4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3"/>
        <v>0</v>
      </c>
      <c r="R141" s="3" t="s">
        <v>334</v>
      </c>
    </row>
    <row r="142" spans="1:18" ht="84.75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1</v>
      </c>
      <c r="K142" s="10">
        <v>1</v>
      </c>
      <c r="L142" s="10">
        <v>1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3"/>
        <v>0</v>
      </c>
      <c r="R142" s="3" t="s">
        <v>333</v>
      </c>
    </row>
    <row r="143" spans="1:18" ht="37.5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337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3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572</v>
      </c>
      <c r="K145" s="10">
        <f>SUM(K137:K144)</f>
        <v>572</v>
      </c>
      <c r="L145" s="10">
        <f>SUM(L137:L144)</f>
        <v>572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57</v>
      </c>
    </row>
    <row r="146" spans="1:17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6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2" t="s">
        <v>410</v>
      </c>
      <c r="B154" s="442"/>
      <c r="C154" s="442"/>
      <c r="D154" s="442"/>
      <c r="E154" s="442"/>
      <c r="F154" s="442"/>
      <c r="G154" s="442"/>
      <c r="H154" s="442"/>
      <c r="I154" s="442"/>
      <c r="J154" s="442"/>
      <c r="K154" s="442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 ht="24.75" customHeight="1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>
      <c r="A158" s="385">
        <v>1</v>
      </c>
      <c r="B158" s="385"/>
      <c r="C158" s="385"/>
      <c r="D158" s="385"/>
      <c r="E158" s="383">
        <v>2</v>
      </c>
      <c r="F158" s="388"/>
      <c r="G158" s="384"/>
      <c r="H158" s="389">
        <v>3</v>
      </c>
      <c r="I158" s="389"/>
      <c r="J158" s="389"/>
      <c r="K158" s="389"/>
      <c r="L158" s="389"/>
    </row>
    <row r="159" spans="1:17" ht="59.25" customHeight="1">
      <c r="A159" s="390" t="s">
        <v>392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57.75" customHeight="1">
      <c r="A160" s="390" t="s">
        <v>392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66.75" customHeight="1">
      <c r="A161" s="390" t="s">
        <v>392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54" customHeight="1">
      <c r="A162" s="390" t="s">
        <v>393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90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112.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74"/>
      <c r="B173" s="377"/>
      <c r="C173" s="377"/>
      <c r="D173" s="377"/>
      <c r="E173" s="377"/>
      <c r="F173" s="380"/>
      <c r="G173" s="11" t="s">
        <v>424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74"/>
      <c r="B174" s="377"/>
      <c r="C174" s="377"/>
      <c r="D174" s="377"/>
      <c r="E174" s="377"/>
      <c r="F174" s="380"/>
      <c r="G174" s="11" t="s">
        <v>420</v>
      </c>
      <c r="H174" s="211" t="s">
        <v>421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78.75" hidden="1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93.75" hidden="1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47.25" hidden="1" customHeight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78.75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78.75" hidden="1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93.75" hidden="1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47.25" hidden="1" customHeight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78.7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78.75" hidden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93.75" hidden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47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47.2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47.2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47.2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47.2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47.2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47.2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47.2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47.2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47.2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47.2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47.2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47.2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47.2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47.2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 ht="18.75" customHeight="1">
      <c r="A202" s="415"/>
      <c r="B202" s="415"/>
      <c r="C202" s="415"/>
      <c r="D202" s="415"/>
      <c r="E202" s="415"/>
      <c r="F202" s="415"/>
      <c r="G202" s="415"/>
      <c r="H202" s="415"/>
      <c r="I202" s="415"/>
      <c r="J202" s="415"/>
      <c r="K202" s="415"/>
      <c r="L202" s="415"/>
      <c r="M202" s="415"/>
      <c r="N202" s="415"/>
      <c r="O202" s="415"/>
      <c r="P202" s="6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112.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84</v>
      </c>
      <c r="K208" s="10">
        <v>84</v>
      </c>
      <c r="L208" s="10">
        <v>84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8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4">J209</f>
        <v>0</v>
      </c>
      <c r="L209" s="10">
        <f t="shared" ref="L209:L213" si="5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6">J209*0.1</f>
        <v>0</v>
      </c>
    </row>
    <row r="210" spans="1:18" ht="112.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4"/>
        <v>0</v>
      </c>
      <c r="L210" s="10">
        <f t="shared" si="5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6"/>
        <v>0</v>
      </c>
    </row>
    <row r="211" spans="1:18" ht="112.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4"/>
        <v>0</v>
      </c>
      <c r="L211" s="10">
        <f t="shared" si="5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6"/>
        <v>0</v>
      </c>
    </row>
    <row r="212" spans="1:18" ht="93.75" hidden="1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f t="shared" si="4"/>
        <v>0</v>
      </c>
      <c r="L212" s="10">
        <f t="shared" si="5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6"/>
        <v>0</v>
      </c>
      <c r="R212" s="3" t="s">
        <v>334</v>
      </c>
    </row>
    <row r="213" spans="1:18" ht="112.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4"/>
        <v>0</v>
      </c>
      <c r="L213" s="10">
        <f t="shared" si="5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6"/>
        <v>0</v>
      </c>
      <c r="R213" s="3" t="s">
        <v>333</v>
      </c>
    </row>
    <row r="214" spans="1:18" ht="37.5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6"/>
        <v>0</v>
      </c>
      <c r="R214" s="3" t="s">
        <v>338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6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84</v>
      </c>
      <c r="K216" s="10">
        <f>SUM(K208:K215)</f>
        <v>84</v>
      </c>
      <c r="L216" s="10">
        <f>SUM(L208:L215)</f>
        <v>84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8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1256</v>
      </c>
      <c r="K217" s="10">
        <f>K76+K145+K216</f>
        <v>1256</v>
      </c>
      <c r="L217" s="10">
        <f>L76+L145+L216</f>
        <v>1256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126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2" t="s">
        <v>411</v>
      </c>
      <c r="B226" s="442"/>
      <c r="C226" s="442"/>
      <c r="D226" s="442"/>
      <c r="E226" s="442"/>
      <c r="F226" s="442"/>
      <c r="G226" s="442"/>
      <c r="H226" s="442"/>
      <c r="I226" s="442"/>
      <c r="J226" s="442"/>
      <c r="K226" s="442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 ht="24.75" customHeight="1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6"/>
      <c r="N229" s="6"/>
      <c r="O229" s="6"/>
      <c r="P229" s="6"/>
    </row>
    <row r="230" spans="1:16">
      <c r="A230" s="385">
        <v>1</v>
      </c>
      <c r="B230" s="385"/>
      <c r="C230" s="385"/>
      <c r="D230" s="385"/>
      <c r="E230" s="383">
        <v>2</v>
      </c>
      <c r="F230" s="388"/>
      <c r="G230" s="384"/>
      <c r="H230" s="389">
        <v>3</v>
      </c>
      <c r="I230" s="389"/>
      <c r="J230" s="389"/>
      <c r="K230" s="389"/>
      <c r="L230" s="389"/>
    </row>
    <row r="231" spans="1:16" ht="60.75" customHeight="1">
      <c r="A231" s="390" t="s">
        <v>392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61.5" customHeight="1">
      <c r="A232" s="390" t="s">
        <v>392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53.25" customHeight="1">
      <c r="A233" s="390" t="s">
        <v>392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46.5" customHeight="1">
      <c r="A234" s="390" t="s">
        <v>393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42" hidden="1" customHeight="1">
      <c r="A235" s="424" t="s">
        <v>94</v>
      </c>
      <c r="B235" s="424"/>
      <c r="C235" s="424"/>
      <c r="D235" s="424"/>
      <c r="E235" s="424"/>
      <c r="F235" s="424"/>
      <c r="G235" s="424"/>
      <c r="H235" s="424"/>
      <c r="I235" s="424"/>
      <c r="J235" s="424"/>
      <c r="K235" s="424"/>
      <c r="L235" s="424"/>
      <c r="M235" s="409" t="s">
        <v>179</v>
      </c>
      <c r="N235" s="389" t="s">
        <v>187</v>
      </c>
      <c r="O235" s="6"/>
      <c r="P235" s="6"/>
    </row>
    <row r="236" spans="1:16" ht="18.75" hidden="1" customHeight="1">
      <c r="A236" s="411" t="s">
        <v>7</v>
      </c>
      <c r="B236" s="411"/>
      <c r="C236" s="411"/>
      <c r="D236" s="411"/>
      <c r="E236" s="411"/>
      <c r="F236" s="411"/>
      <c r="G236" s="411"/>
      <c r="H236" s="411"/>
      <c r="I236" s="411"/>
      <c r="J236" s="411"/>
      <c r="K236" s="411"/>
      <c r="L236" s="411"/>
      <c r="M236" s="410"/>
      <c r="N236" s="389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10"/>
      <c r="N237" s="389"/>
      <c r="O237" s="6"/>
      <c r="P237" s="6"/>
    </row>
    <row r="238" spans="1:16" hidden="1">
      <c r="A238" s="411" t="s">
        <v>9</v>
      </c>
      <c r="B238" s="411"/>
      <c r="C238" s="411"/>
      <c r="D238" s="411"/>
      <c r="E238" s="411"/>
      <c r="F238" s="411"/>
      <c r="G238" s="411"/>
      <c r="H238" s="411"/>
      <c r="I238" s="411"/>
      <c r="J238" s="411"/>
      <c r="K238" s="411"/>
      <c r="L238" s="411"/>
      <c r="M238" s="6"/>
      <c r="N238" s="9"/>
      <c r="O238" s="6"/>
      <c r="P238" s="6"/>
    </row>
    <row r="239" spans="1:16" hidden="1">
      <c r="A239" s="423" t="s">
        <v>115</v>
      </c>
      <c r="B239" s="423"/>
      <c r="C239" s="423"/>
      <c r="D239" s="423"/>
      <c r="E239" s="423"/>
      <c r="F239" s="423"/>
      <c r="G239" s="423"/>
      <c r="H239" s="423"/>
      <c r="I239" s="423"/>
      <c r="J239" s="423"/>
      <c r="K239" s="6"/>
      <c r="L239" s="6"/>
      <c r="M239" s="6"/>
      <c r="N239" s="9"/>
      <c r="O239" s="6"/>
      <c r="P239" s="6"/>
    </row>
    <row r="240" spans="1:16" ht="36.75" hidden="1" customHeight="1">
      <c r="A240" s="385" t="s">
        <v>10</v>
      </c>
      <c r="B240" s="385" t="s">
        <v>11</v>
      </c>
      <c r="C240" s="385"/>
      <c r="D240" s="385"/>
      <c r="E240" s="385" t="s">
        <v>12</v>
      </c>
      <c r="F240" s="385"/>
      <c r="G240" s="385" t="s">
        <v>13</v>
      </c>
      <c r="H240" s="385"/>
      <c r="I240" s="385"/>
      <c r="J240" s="385" t="s">
        <v>14</v>
      </c>
      <c r="K240" s="385"/>
      <c r="L240" s="385"/>
      <c r="M240" s="383" t="s">
        <v>164</v>
      </c>
      <c r="N240" s="384"/>
      <c r="O240" s="6"/>
      <c r="P240" s="6"/>
    </row>
    <row r="241" spans="1:17" ht="59.25" hidden="1" customHeight="1">
      <c r="A241" s="386"/>
      <c r="B241" s="385"/>
      <c r="C241" s="385"/>
      <c r="D241" s="385"/>
      <c r="E241" s="385"/>
      <c r="F241" s="385"/>
      <c r="G241" s="385" t="s">
        <v>15</v>
      </c>
      <c r="H241" s="385" t="s">
        <v>16</v>
      </c>
      <c r="I241" s="385"/>
      <c r="J241" s="385" t="s">
        <v>324</v>
      </c>
      <c r="K241" s="385" t="s">
        <v>325</v>
      </c>
      <c r="L241" s="385" t="s">
        <v>326</v>
      </c>
      <c r="M241" s="389" t="s">
        <v>165</v>
      </c>
      <c r="N241" s="385" t="s">
        <v>166</v>
      </c>
      <c r="O241" s="6"/>
      <c r="P241" s="6"/>
    </row>
    <row r="242" spans="1:17" ht="75" hidden="1" customHeight="1">
      <c r="A242" s="386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86"/>
      <c r="H242" s="10" t="s">
        <v>22</v>
      </c>
      <c r="I242" s="10" t="s">
        <v>23</v>
      </c>
      <c r="J242" s="385"/>
      <c r="K242" s="385"/>
      <c r="L242" s="386"/>
      <c r="M242" s="389"/>
      <c r="N242" s="385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16" t="s">
        <v>119</v>
      </c>
      <c r="B244" s="408" t="s">
        <v>119</v>
      </c>
      <c r="C244" s="408" t="s">
        <v>119</v>
      </c>
      <c r="D244" s="408" t="s">
        <v>119</v>
      </c>
      <c r="E244" s="408" t="s">
        <v>119</v>
      </c>
      <c r="F244" s="408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17"/>
      <c r="B245" s="418"/>
      <c r="C245" s="418"/>
      <c r="D245" s="418"/>
      <c r="E245" s="418"/>
      <c r="F245" s="418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15"/>
      <c r="B246" s="415"/>
      <c r="C246" s="415"/>
      <c r="D246" s="415"/>
      <c r="E246" s="415"/>
      <c r="F246" s="415"/>
      <c r="G246" s="415"/>
      <c r="H246" s="415"/>
      <c r="I246" s="415"/>
      <c r="J246" s="415"/>
      <c r="K246" s="415"/>
      <c r="L246" s="415"/>
      <c r="M246" s="415"/>
      <c r="N246" s="415"/>
      <c r="O246" s="415"/>
      <c r="P246" s="6"/>
    </row>
    <row r="247" spans="1:17" hidden="1">
      <c r="A247" s="411" t="s">
        <v>183</v>
      </c>
      <c r="B247" s="411"/>
      <c r="C247" s="411"/>
      <c r="D247" s="411"/>
      <c r="E247" s="411"/>
      <c r="F247" s="411"/>
      <c r="G247" s="411"/>
      <c r="H247" s="411"/>
      <c r="I247" s="411"/>
      <c r="J247" s="411"/>
      <c r="K247" s="6"/>
      <c r="L247" s="6"/>
      <c r="M247" s="6"/>
      <c r="N247" s="6"/>
      <c r="O247" s="6"/>
      <c r="P247" s="6"/>
    </row>
    <row r="248" spans="1:17" ht="42" hidden="1" customHeight="1">
      <c r="A248" s="385" t="s">
        <v>10</v>
      </c>
      <c r="B248" s="385" t="s">
        <v>11</v>
      </c>
      <c r="C248" s="385"/>
      <c r="D248" s="385"/>
      <c r="E248" s="385" t="s">
        <v>12</v>
      </c>
      <c r="F248" s="385"/>
      <c r="G248" s="385" t="s">
        <v>24</v>
      </c>
      <c r="H248" s="385"/>
      <c r="I248" s="385"/>
      <c r="J248" s="385" t="s">
        <v>25</v>
      </c>
      <c r="K248" s="385"/>
      <c r="L248" s="385"/>
      <c r="M248" s="385" t="s">
        <v>26</v>
      </c>
      <c r="N248" s="385"/>
      <c r="O248" s="385"/>
      <c r="P248" s="383" t="s">
        <v>164</v>
      </c>
      <c r="Q248" s="384"/>
    </row>
    <row r="249" spans="1:17" ht="55.5" hidden="1" customHeight="1">
      <c r="A249" s="386"/>
      <c r="B249" s="385"/>
      <c r="C249" s="385"/>
      <c r="D249" s="385"/>
      <c r="E249" s="385"/>
      <c r="F249" s="385"/>
      <c r="G249" s="385" t="s">
        <v>27</v>
      </c>
      <c r="H249" s="385" t="s">
        <v>16</v>
      </c>
      <c r="I249" s="385"/>
      <c r="J249" s="385" t="s">
        <v>324</v>
      </c>
      <c r="K249" s="385" t="s">
        <v>325</v>
      </c>
      <c r="L249" s="385" t="s">
        <v>326</v>
      </c>
      <c r="M249" s="385" t="s">
        <v>324</v>
      </c>
      <c r="N249" s="385" t="s">
        <v>325</v>
      </c>
      <c r="O249" s="385" t="s">
        <v>326</v>
      </c>
      <c r="P249" s="389" t="s">
        <v>165</v>
      </c>
      <c r="Q249" s="385" t="s">
        <v>166</v>
      </c>
    </row>
    <row r="250" spans="1:17" ht="75" hidden="1" customHeight="1">
      <c r="A250" s="386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386"/>
      <c r="H250" s="10" t="s">
        <v>28</v>
      </c>
      <c r="I250" s="10" t="s">
        <v>23</v>
      </c>
      <c r="J250" s="385"/>
      <c r="K250" s="385"/>
      <c r="L250" s="386"/>
      <c r="M250" s="385"/>
      <c r="N250" s="385"/>
      <c r="O250" s="386"/>
      <c r="P250" s="389"/>
      <c r="Q250" s="385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231</v>
      </c>
      <c r="B252" s="43" t="s">
        <v>329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131.25" hidden="1">
      <c r="A253" s="26" t="s">
        <v>330</v>
      </c>
      <c r="B253" s="10" t="s">
        <v>97</v>
      </c>
      <c r="C253" s="10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7">J253*0.05</f>
        <v>0</v>
      </c>
    </row>
    <row r="254" spans="1:17" ht="56.25" hidden="1">
      <c r="A254" s="26" t="s">
        <v>232</v>
      </c>
      <c r="B254" s="43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131.25" hidden="1">
      <c r="A255" s="2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7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7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/>
      <c r="P258" s="6"/>
    </row>
    <row r="259" spans="1:17" hidden="1">
      <c r="A259" s="411" t="s">
        <v>35</v>
      </c>
      <c r="B259" s="411"/>
      <c r="C259" s="411"/>
      <c r="D259" s="411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6"/>
    </row>
    <row r="260" spans="1:17" hidden="1">
      <c r="A260" s="385" t="s">
        <v>36</v>
      </c>
      <c r="B260" s="385"/>
      <c r="C260" s="385"/>
      <c r="D260" s="385"/>
      <c r="E260" s="385"/>
      <c r="F260" s="393"/>
      <c r="G260" s="393"/>
      <c r="H260" s="393"/>
      <c r="I260" s="393"/>
      <c r="J260" s="393"/>
      <c r="K260" s="393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85" t="s">
        <v>22</v>
      </c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85">
        <v>5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85" t="s">
        <v>21</v>
      </c>
      <c r="F263" s="389"/>
      <c r="G263" s="389"/>
      <c r="H263" s="389"/>
      <c r="I263" s="389"/>
      <c r="J263" s="389"/>
      <c r="K263" s="389"/>
      <c r="L263" s="6"/>
      <c r="M263" s="6"/>
      <c r="N263" s="6"/>
      <c r="O263" s="6"/>
      <c r="P263" s="6"/>
    </row>
    <row r="264" spans="1:17" hidden="1">
      <c r="A264" s="411" t="s">
        <v>41</v>
      </c>
      <c r="B264" s="411"/>
      <c r="C264" s="411"/>
      <c r="D264" s="411"/>
      <c r="E264" s="411"/>
      <c r="F264" s="41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41" t="s">
        <v>42</v>
      </c>
      <c r="B265" s="441"/>
      <c r="C265" s="441"/>
      <c r="D265" s="441"/>
      <c r="E265" s="441"/>
      <c r="F265" s="441"/>
      <c r="G265" s="441"/>
      <c r="H265" s="441"/>
      <c r="I265" s="441"/>
      <c r="J265" s="441"/>
      <c r="K265" s="441"/>
      <c r="L265" s="16"/>
      <c r="M265" s="16"/>
      <c r="N265" s="16"/>
      <c r="O265" s="16"/>
      <c r="P265" s="6"/>
    </row>
    <row r="266" spans="1:17" ht="40.5" hidden="1" customHeight="1">
      <c r="A266" s="442" t="s">
        <v>43</v>
      </c>
      <c r="B266" s="442"/>
      <c r="C266" s="442"/>
      <c r="D266" s="442"/>
      <c r="E266" s="442"/>
      <c r="F266" s="442"/>
      <c r="G266" s="442"/>
      <c r="H266" s="442"/>
      <c r="I266" s="442"/>
      <c r="J266" s="442"/>
      <c r="K266" s="442"/>
      <c r="L266" s="16"/>
      <c r="M266" s="16"/>
      <c r="N266" s="16"/>
      <c r="O266" s="16"/>
      <c r="P266" s="6"/>
    </row>
    <row r="267" spans="1:17" ht="16.5" hidden="1" customHeight="1">
      <c r="A267" s="443" t="s">
        <v>44</v>
      </c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16"/>
      <c r="M267" s="16"/>
      <c r="N267" s="16"/>
      <c r="O267" s="16"/>
      <c r="P267" s="6"/>
    </row>
    <row r="268" spans="1:17" hidden="1">
      <c r="A268" s="411" t="s">
        <v>45</v>
      </c>
      <c r="B268" s="411"/>
      <c r="C268" s="411"/>
      <c r="D268" s="411"/>
      <c r="E268" s="411"/>
      <c r="F268" s="411"/>
      <c r="G268" s="411"/>
      <c r="H268" s="411"/>
      <c r="I268" s="41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85" t="s">
        <v>47</v>
      </c>
      <c r="C269" s="393"/>
      <c r="D269" s="393"/>
      <c r="E269" s="389" t="s">
        <v>48</v>
      </c>
      <c r="F269" s="389"/>
      <c r="G269" s="389"/>
      <c r="H269" s="389"/>
      <c r="I269" s="389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85">
        <v>2</v>
      </c>
      <c r="C270" s="393"/>
      <c r="D270" s="393"/>
      <c r="E270" s="389">
        <v>3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85" t="s">
        <v>49</v>
      </c>
      <c r="B271" s="385" t="s">
        <v>50</v>
      </c>
      <c r="C271" s="393"/>
      <c r="D271" s="393"/>
      <c r="E271" s="385" t="s">
        <v>51</v>
      </c>
      <c r="F271" s="385"/>
      <c r="G271" s="385"/>
      <c r="H271" s="385"/>
      <c r="I271" s="385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85"/>
      <c r="B272" s="385" t="s">
        <v>52</v>
      </c>
      <c r="C272" s="389"/>
      <c r="D272" s="389"/>
      <c r="E272" s="385" t="s">
        <v>53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77" t="s">
        <v>108</v>
      </c>
      <c r="B273" s="385" t="s">
        <v>54</v>
      </c>
      <c r="C273" s="393"/>
      <c r="D273" s="393"/>
      <c r="E273" s="389" t="s">
        <v>55</v>
      </c>
      <c r="F273" s="389"/>
      <c r="G273" s="389"/>
      <c r="H273" s="389"/>
      <c r="I273" s="389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78"/>
      <c r="B274" s="385" t="s">
        <v>56</v>
      </c>
      <c r="C274" s="389"/>
      <c r="D274" s="389"/>
      <c r="E274" s="389" t="s">
        <v>51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24" t="s">
        <v>95</v>
      </c>
      <c r="B276" s="424"/>
      <c r="C276" s="424"/>
      <c r="D276" s="424"/>
      <c r="E276" s="424"/>
      <c r="F276" s="424"/>
      <c r="G276" s="424"/>
      <c r="H276" s="424"/>
      <c r="I276" s="424"/>
      <c r="J276" s="424"/>
      <c r="K276" s="424"/>
      <c r="L276" s="424"/>
      <c r="M276" s="409" t="s">
        <v>179</v>
      </c>
      <c r="N276" s="389" t="s">
        <v>188</v>
      </c>
      <c r="O276" s="6"/>
      <c r="P276" s="6"/>
    </row>
    <row r="277" spans="1:16" ht="18" hidden="1" customHeight="1">
      <c r="A277" s="411" t="s">
        <v>58</v>
      </c>
      <c r="B277" s="411"/>
      <c r="C277" s="411"/>
      <c r="D277" s="411"/>
      <c r="E277" s="411"/>
      <c r="F277" s="411"/>
      <c r="G277" s="411"/>
      <c r="H277" s="411"/>
      <c r="I277" s="411"/>
      <c r="J277" s="411"/>
      <c r="K277" s="411"/>
      <c r="L277" s="411"/>
      <c r="M277" s="410"/>
      <c r="N277" s="389"/>
      <c r="O277" s="6"/>
    </row>
    <row r="278" spans="1:16" hidden="1">
      <c r="A278" s="411" t="s">
        <v>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idden="1">
      <c r="A279" s="411" t="s">
        <v>9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6"/>
      <c r="N279" s="9"/>
      <c r="O279" s="6"/>
    </row>
    <row r="280" spans="1:16" hidden="1">
      <c r="A280" s="411" t="s">
        <v>226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6"/>
      <c r="L280" s="6"/>
      <c r="M280" s="6"/>
      <c r="N280" s="9"/>
      <c r="O280" s="6"/>
    </row>
    <row r="281" spans="1:16" ht="47.25" hidden="1" customHeight="1">
      <c r="A281" s="385" t="s">
        <v>10</v>
      </c>
      <c r="B281" s="385" t="s">
        <v>11</v>
      </c>
      <c r="C281" s="385"/>
      <c r="D281" s="385"/>
      <c r="E281" s="385" t="s">
        <v>12</v>
      </c>
      <c r="F281" s="385"/>
      <c r="G281" s="385" t="s">
        <v>13</v>
      </c>
      <c r="H281" s="385"/>
      <c r="I281" s="385"/>
      <c r="J281" s="385" t="s">
        <v>14</v>
      </c>
      <c r="K281" s="385"/>
      <c r="L281" s="385"/>
      <c r="M281" s="383" t="s">
        <v>164</v>
      </c>
      <c r="N281" s="384"/>
      <c r="O281" s="6"/>
      <c r="P281" s="6"/>
    </row>
    <row r="282" spans="1:16" ht="59.25" hidden="1" customHeight="1">
      <c r="A282" s="386"/>
      <c r="B282" s="385"/>
      <c r="C282" s="385"/>
      <c r="D282" s="385"/>
      <c r="E282" s="385"/>
      <c r="F282" s="385"/>
      <c r="G282" s="385" t="s">
        <v>15</v>
      </c>
      <c r="H282" s="385" t="s">
        <v>16</v>
      </c>
      <c r="I282" s="385"/>
      <c r="J282" s="385" t="s">
        <v>209</v>
      </c>
      <c r="K282" s="385" t="s">
        <v>210</v>
      </c>
      <c r="L282" s="385" t="s">
        <v>211</v>
      </c>
      <c r="M282" s="389" t="s">
        <v>165</v>
      </c>
      <c r="N282" s="385" t="s">
        <v>166</v>
      </c>
      <c r="O282" s="6"/>
      <c r="P282" s="6"/>
    </row>
    <row r="283" spans="1:16" ht="56.25" hidden="1" customHeight="1">
      <c r="A283" s="386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86"/>
      <c r="H283" s="10" t="s">
        <v>22</v>
      </c>
      <c r="I283" s="10" t="s">
        <v>23</v>
      </c>
      <c r="J283" s="385"/>
      <c r="K283" s="385"/>
      <c r="L283" s="386"/>
      <c r="M283" s="389"/>
      <c r="N283" s="385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16" t="s">
        <v>119</v>
      </c>
      <c r="B285" s="408" t="s">
        <v>119</v>
      </c>
      <c r="C285" s="408" t="s">
        <v>119</v>
      </c>
      <c r="D285" s="376" t="s">
        <v>21</v>
      </c>
      <c r="E285" s="408" t="s">
        <v>119</v>
      </c>
      <c r="F285" s="376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17"/>
      <c r="B286" s="418"/>
      <c r="C286" s="418"/>
      <c r="D286" s="378"/>
      <c r="E286" s="418"/>
      <c r="F286" s="378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15"/>
      <c r="B287" s="415"/>
      <c r="C287" s="415"/>
      <c r="D287" s="415"/>
      <c r="E287" s="415"/>
      <c r="F287" s="415"/>
      <c r="G287" s="415"/>
      <c r="H287" s="415"/>
      <c r="I287" s="415"/>
      <c r="J287" s="415"/>
      <c r="K287" s="415"/>
      <c r="L287" s="415"/>
      <c r="M287" s="415"/>
      <c r="N287" s="415"/>
      <c r="O287" s="415"/>
      <c r="P287" s="6"/>
    </row>
    <row r="288" spans="1:16" hidden="1">
      <c r="A288" s="411" t="s">
        <v>183</v>
      </c>
      <c r="B288" s="411"/>
      <c r="C288" s="411"/>
      <c r="D288" s="411"/>
      <c r="E288" s="411"/>
      <c r="F288" s="411"/>
      <c r="G288" s="411"/>
      <c r="H288" s="411"/>
      <c r="I288" s="411"/>
      <c r="J288" s="411"/>
      <c r="K288" s="6"/>
      <c r="L288" s="6"/>
      <c r="M288" s="6"/>
      <c r="N288" s="6"/>
      <c r="O288" s="6"/>
      <c r="P288" s="6"/>
    </row>
    <row r="289" spans="1:17" ht="45" hidden="1" customHeight="1">
      <c r="A289" s="385" t="s">
        <v>10</v>
      </c>
      <c r="B289" s="385" t="s">
        <v>11</v>
      </c>
      <c r="C289" s="385"/>
      <c r="D289" s="385"/>
      <c r="E289" s="385" t="s">
        <v>12</v>
      </c>
      <c r="F289" s="385"/>
      <c r="G289" s="385" t="s">
        <v>24</v>
      </c>
      <c r="H289" s="385"/>
      <c r="I289" s="385"/>
      <c r="J289" s="385" t="s">
        <v>25</v>
      </c>
      <c r="K289" s="385"/>
      <c r="L289" s="385"/>
      <c r="M289" s="385" t="s">
        <v>26</v>
      </c>
      <c r="N289" s="385"/>
      <c r="O289" s="385"/>
      <c r="P289" s="383" t="s">
        <v>164</v>
      </c>
      <c r="Q289" s="384"/>
    </row>
    <row r="290" spans="1:17" ht="63" hidden="1" customHeight="1">
      <c r="A290" s="386"/>
      <c r="B290" s="385"/>
      <c r="C290" s="385"/>
      <c r="D290" s="385"/>
      <c r="E290" s="385"/>
      <c r="F290" s="385"/>
      <c r="G290" s="385" t="s">
        <v>60</v>
      </c>
      <c r="H290" s="385" t="s">
        <v>16</v>
      </c>
      <c r="I290" s="385"/>
      <c r="J290" s="385" t="s">
        <v>209</v>
      </c>
      <c r="K290" s="385" t="s">
        <v>210</v>
      </c>
      <c r="L290" s="385" t="s">
        <v>211</v>
      </c>
      <c r="M290" s="385" t="s">
        <v>209</v>
      </c>
      <c r="N290" s="385" t="s">
        <v>210</v>
      </c>
      <c r="O290" s="385" t="s">
        <v>211</v>
      </c>
      <c r="P290" s="385" t="s">
        <v>165</v>
      </c>
      <c r="Q290" s="385" t="s">
        <v>166</v>
      </c>
    </row>
    <row r="291" spans="1:17" ht="52.5" hidden="1" customHeight="1">
      <c r="A291" s="386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86"/>
      <c r="H291" s="10" t="s">
        <v>28</v>
      </c>
      <c r="I291" s="10" t="s">
        <v>23</v>
      </c>
      <c r="J291" s="385"/>
      <c r="K291" s="385"/>
      <c r="L291" s="386"/>
      <c r="M291" s="385"/>
      <c r="N291" s="385"/>
      <c r="O291" s="386"/>
      <c r="P291" s="385"/>
      <c r="Q291" s="385"/>
    </row>
    <row r="292" spans="1:17" hidden="1">
      <c r="A292" s="202" t="s">
        <v>189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2" t="s">
        <v>190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2" t="s">
        <v>191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8">J294*0.1</f>
        <v>0</v>
      </c>
    </row>
    <row r="295" spans="1:17" ht="37.5" hidden="1">
      <c r="A295" s="202" t="s">
        <v>192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8"/>
        <v>0</v>
      </c>
    </row>
    <row r="296" spans="1:17" ht="93.75" hidden="1">
      <c r="A296" s="202" t="s">
        <v>193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8"/>
        <v>0</v>
      </c>
    </row>
    <row r="297" spans="1:17" ht="75" hidden="1">
      <c r="A297" s="202" t="s">
        <v>193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8"/>
        <v>0</v>
      </c>
    </row>
    <row r="298" spans="1:17" ht="93.75" hidden="1">
      <c r="A298" s="202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8"/>
        <v>0</v>
      </c>
    </row>
    <row r="299" spans="1:17" ht="93.75" hidden="1">
      <c r="A299" s="202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8"/>
        <v>0</v>
      </c>
    </row>
    <row r="300" spans="1:17" ht="93.75" hidden="1">
      <c r="A300" s="202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8"/>
        <v>0</v>
      </c>
    </row>
    <row r="301" spans="1:17" ht="93.75" hidden="1">
      <c r="A301" s="202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8"/>
        <v>0</v>
      </c>
    </row>
    <row r="302" spans="1:17" ht="93.75" hidden="1">
      <c r="A302" s="202" t="s">
        <v>194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8"/>
        <v>0</v>
      </c>
    </row>
    <row r="303" spans="1:17" ht="56.25" hidden="1">
      <c r="A303" s="202" t="s">
        <v>195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8"/>
        <v>0</v>
      </c>
    </row>
    <row r="304" spans="1:17" ht="75" hidden="1">
      <c r="A304" s="202" t="s">
        <v>196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8"/>
        <v>0</v>
      </c>
    </row>
    <row r="305" spans="1:17" ht="37.5" hidden="1">
      <c r="A305" s="202" t="s">
        <v>197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8"/>
        <v>0</v>
      </c>
    </row>
    <row r="306" spans="1:17" ht="93.75" hidden="1">
      <c r="A306" s="202" t="s">
        <v>198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8"/>
        <v>0</v>
      </c>
    </row>
    <row r="307" spans="1:17" ht="75" hidden="1">
      <c r="A307" s="202" t="s">
        <v>198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8"/>
        <v>0</v>
      </c>
    </row>
    <row r="308" spans="1:17" ht="93.75" hidden="1">
      <c r="A308" s="202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8"/>
        <v>0</v>
      </c>
    </row>
    <row r="309" spans="1:17" ht="93.75" hidden="1">
      <c r="A309" s="202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8"/>
        <v>0</v>
      </c>
    </row>
    <row r="310" spans="1:17" ht="93.75" hidden="1">
      <c r="A310" s="202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8"/>
        <v>0</v>
      </c>
    </row>
    <row r="311" spans="1:17" ht="93.75" hidden="1">
      <c r="A311" s="202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8"/>
        <v>0</v>
      </c>
    </row>
    <row r="312" spans="1:17" ht="93.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8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19"/>
      <c r="B315" s="419"/>
      <c r="C315" s="419"/>
      <c r="D315" s="419"/>
      <c r="E315" s="419"/>
      <c r="F315" s="419"/>
      <c r="G315" s="419"/>
      <c r="H315" s="419"/>
      <c r="I315" s="419"/>
      <c r="J315" s="419"/>
      <c r="K315" s="419"/>
      <c r="L315" s="419"/>
      <c r="M315" s="419"/>
      <c r="N315" s="419"/>
      <c r="O315" s="419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85" t="s">
        <v>36</v>
      </c>
      <c r="B317" s="385"/>
      <c r="C317" s="385"/>
      <c r="D317" s="385"/>
      <c r="E317" s="385"/>
      <c r="F317" s="393"/>
      <c r="G317" s="393"/>
      <c r="H317" s="393"/>
      <c r="I317" s="393"/>
      <c r="J317" s="393"/>
      <c r="K317" s="393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85" t="s">
        <v>22</v>
      </c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85">
        <v>5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85" t="s">
        <v>431</v>
      </c>
      <c r="F320" s="389"/>
      <c r="G320" s="389"/>
      <c r="H320" s="389"/>
      <c r="I320" s="389"/>
      <c r="J320" s="389"/>
      <c r="K320" s="389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44" t="s">
        <v>135</v>
      </c>
      <c r="F321" s="445"/>
      <c r="G321" s="445"/>
      <c r="H321" s="445"/>
      <c r="I321" s="445"/>
      <c r="J321" s="445"/>
      <c r="K321" s="446"/>
      <c r="L321" s="6"/>
      <c r="M321" s="6"/>
      <c r="N321" s="6"/>
      <c r="O321" s="6"/>
    </row>
    <row r="322" spans="1:18" hidden="1">
      <c r="A322" s="411" t="s">
        <v>41</v>
      </c>
      <c r="B322" s="411"/>
      <c r="C322" s="411"/>
      <c r="D322" s="411"/>
      <c r="E322" s="411"/>
      <c r="F322" s="41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41" t="s">
        <v>42</v>
      </c>
      <c r="B323" s="441"/>
      <c r="C323" s="441"/>
      <c r="D323" s="441"/>
      <c r="E323" s="441"/>
      <c r="F323" s="441"/>
      <c r="G323" s="441"/>
      <c r="H323" s="441"/>
      <c r="I323" s="441"/>
      <c r="J323" s="441"/>
      <c r="K323" s="441"/>
      <c r="L323" s="16"/>
      <c r="M323" s="16"/>
      <c r="N323" s="16"/>
      <c r="O323" s="16"/>
      <c r="P323" s="6"/>
    </row>
    <row r="324" spans="1:18" ht="40.5" hidden="1" customHeight="1">
      <c r="A324" s="442" t="s">
        <v>43</v>
      </c>
      <c r="B324" s="442"/>
      <c r="C324" s="442"/>
      <c r="D324" s="442"/>
      <c r="E324" s="442"/>
      <c r="F324" s="442"/>
      <c r="G324" s="442"/>
      <c r="H324" s="442"/>
      <c r="I324" s="442"/>
      <c r="J324" s="442"/>
      <c r="K324" s="442"/>
      <c r="L324" s="16"/>
      <c r="M324" s="16"/>
      <c r="N324" s="16"/>
      <c r="O324" s="16"/>
      <c r="P324" s="6"/>
    </row>
    <row r="325" spans="1:18" ht="17.25" hidden="1" customHeight="1">
      <c r="A325" s="443" t="s">
        <v>44</v>
      </c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16"/>
      <c r="M325" s="16"/>
      <c r="N325" s="16"/>
      <c r="O325" s="16"/>
      <c r="P325" s="6"/>
    </row>
    <row r="326" spans="1:18" hidden="1">
      <c r="A326" s="411" t="s">
        <v>45</v>
      </c>
      <c r="B326" s="411"/>
      <c r="C326" s="411"/>
      <c r="D326" s="411"/>
      <c r="E326" s="411"/>
      <c r="F326" s="411"/>
      <c r="G326" s="411"/>
      <c r="H326" s="411"/>
      <c r="I326" s="41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85" t="s">
        <v>47</v>
      </c>
      <c r="C327" s="393"/>
      <c r="D327" s="393"/>
      <c r="E327" s="389" t="s">
        <v>48</v>
      </c>
      <c r="F327" s="389"/>
      <c r="G327" s="389"/>
      <c r="H327" s="389"/>
      <c r="I327" s="389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85">
        <v>2</v>
      </c>
      <c r="C328" s="393"/>
      <c r="D328" s="393"/>
      <c r="E328" s="389">
        <v>3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76" t="s">
        <v>49</v>
      </c>
      <c r="B329" s="385" t="s">
        <v>50</v>
      </c>
      <c r="C329" s="393"/>
      <c r="D329" s="393"/>
      <c r="E329" s="385" t="s">
        <v>51</v>
      </c>
      <c r="F329" s="385"/>
      <c r="G329" s="385"/>
      <c r="H329" s="385"/>
      <c r="I329" s="385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77"/>
      <c r="B330" s="385" t="s">
        <v>52</v>
      </c>
      <c r="C330" s="389"/>
      <c r="D330" s="389"/>
      <c r="E330" s="385" t="s">
        <v>53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77" t="s">
        <v>108</v>
      </c>
      <c r="B331" s="385" t="s">
        <v>54</v>
      </c>
      <c r="C331" s="393"/>
      <c r="D331" s="393"/>
      <c r="E331" s="389" t="s">
        <v>167</v>
      </c>
      <c r="F331" s="389"/>
      <c r="G331" s="389"/>
      <c r="H331" s="389"/>
      <c r="I331" s="389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78"/>
      <c r="B332" s="385" t="s">
        <v>56</v>
      </c>
      <c r="C332" s="389"/>
      <c r="D332" s="389"/>
      <c r="E332" s="389" t="s">
        <v>51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9"/>
      <c r="D334" s="169"/>
      <c r="E334" s="169"/>
      <c r="F334" s="169"/>
      <c r="G334" s="169"/>
      <c r="H334" s="169"/>
      <c r="I334" s="169"/>
      <c r="J334" s="168"/>
      <c r="K334" s="168"/>
      <c r="L334" s="168"/>
      <c r="M334" s="168"/>
      <c r="N334" s="168"/>
      <c r="O334" s="168"/>
      <c r="P334" s="168"/>
    </row>
    <row r="335" spans="1:18" ht="40.5" customHeight="1">
      <c r="A335" s="438" t="s">
        <v>94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6"/>
      <c r="N335" s="6"/>
      <c r="O335" s="6"/>
      <c r="P335" s="6"/>
    </row>
    <row r="336" spans="1:18" s="37" customFormat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94"/>
      <c r="P336" s="94"/>
      <c r="Q336" s="94"/>
      <c r="R336" s="94"/>
    </row>
    <row r="337" spans="1:18" s="37" customForma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10"/>
      <c r="N337" s="440"/>
      <c r="O337" s="94"/>
      <c r="P337" s="94"/>
      <c r="Q337" s="94"/>
      <c r="R337" s="94"/>
    </row>
    <row r="338" spans="1:18" s="37" customFormat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94"/>
      <c r="P338" s="94"/>
      <c r="Q338" s="94"/>
      <c r="R338" s="94"/>
    </row>
    <row r="339" spans="1:18" s="37" customFormat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>
      <c r="A340" s="426" t="s">
        <v>116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94"/>
      <c r="P341" s="94"/>
      <c r="Q341" s="94"/>
      <c r="R341" s="94"/>
    </row>
    <row r="342" spans="1:18" s="37" customFormat="1" ht="18.75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385" t="s">
        <v>443</v>
      </c>
      <c r="K342" s="385" t="s">
        <v>444</v>
      </c>
      <c r="L342" s="385" t="s">
        <v>445</v>
      </c>
      <c r="M342" s="389" t="s">
        <v>165</v>
      </c>
      <c r="N342" s="385" t="s">
        <v>166</v>
      </c>
      <c r="O342" s="94"/>
      <c r="P342" s="94"/>
      <c r="Q342" s="94"/>
      <c r="R342" s="94"/>
    </row>
    <row r="343" spans="1:18" s="37" customFormat="1" ht="112.5" customHeight="1">
      <c r="A343" s="449"/>
      <c r="B343" s="235" t="s">
        <v>17</v>
      </c>
      <c r="C343" s="235" t="s">
        <v>18</v>
      </c>
      <c r="D343" s="235" t="s">
        <v>213</v>
      </c>
      <c r="E343" s="235" t="s">
        <v>20</v>
      </c>
      <c r="F343" s="235" t="s">
        <v>21</v>
      </c>
      <c r="G343" s="421"/>
      <c r="H343" s="93" t="s">
        <v>22</v>
      </c>
      <c r="I343" s="93" t="s">
        <v>23</v>
      </c>
      <c r="J343" s="376"/>
      <c r="K343" s="376"/>
      <c r="L343" s="408"/>
      <c r="M343" s="389"/>
      <c r="N343" s="385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50">
        <v>7</v>
      </c>
      <c r="H344" s="218">
        <v>8</v>
      </c>
      <c r="I344" s="254">
        <v>9</v>
      </c>
      <c r="J344" s="237">
        <v>10</v>
      </c>
      <c r="K344" s="237">
        <v>11</v>
      </c>
      <c r="L344" s="237">
        <v>12</v>
      </c>
      <c r="M344" s="256">
        <v>13</v>
      </c>
      <c r="N344" s="215">
        <v>14</v>
      </c>
      <c r="O344" s="94"/>
      <c r="P344" s="94"/>
      <c r="Q344" s="94"/>
      <c r="R344" s="94"/>
    </row>
    <row r="345" spans="1:18" s="37" customFormat="1" ht="37.5" hidden="1" customHeight="1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325"/>
      <c r="K345" s="325"/>
      <c r="L345" s="326"/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63" hidden="1" customHeight="1">
      <c r="A346" s="487"/>
      <c r="B346" s="489"/>
      <c r="C346" s="489"/>
      <c r="D346" s="489"/>
      <c r="E346" s="489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10</v>
      </c>
      <c r="N346" s="217">
        <v>3</v>
      </c>
      <c r="O346" s="94"/>
      <c r="P346" s="94"/>
      <c r="Q346" s="94"/>
      <c r="R346" s="94"/>
    </row>
    <row r="347" spans="1:18" s="37" customFormat="1" ht="112.5" hidden="1" customHeight="1">
      <c r="A347" s="488"/>
      <c r="B347" s="490"/>
      <c r="C347" s="490"/>
      <c r="D347" s="489"/>
      <c r="E347" s="489"/>
      <c r="F347" s="485"/>
      <c r="G347" s="301" t="s">
        <v>420</v>
      </c>
      <c r="H347" s="214" t="s">
        <v>421</v>
      </c>
      <c r="I347" s="220">
        <v>642</v>
      </c>
      <c r="J347" s="219">
        <v>0</v>
      </c>
      <c r="K347" s="219">
        <v>0</v>
      </c>
      <c r="L347" s="219">
        <v>0</v>
      </c>
      <c r="M347" s="219">
        <v>0</v>
      </c>
      <c r="N347" s="219">
        <v>0</v>
      </c>
      <c r="O347" s="94"/>
      <c r="P347" s="94"/>
      <c r="Q347" s="94"/>
      <c r="R347" s="94"/>
    </row>
    <row r="348" spans="1:18" s="37" customFormat="1" ht="37.5" hidden="1" customHeight="1">
      <c r="A348" s="486" t="s">
        <v>239</v>
      </c>
      <c r="B348" s="485" t="s">
        <v>29</v>
      </c>
      <c r="C348" s="491" t="s">
        <v>29</v>
      </c>
      <c r="D348" s="434" t="s">
        <v>218</v>
      </c>
      <c r="E348" s="434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85">
        <v>100</v>
      </c>
      <c r="K348" s="385">
        <v>100</v>
      </c>
      <c r="L348" s="385">
        <v>100</v>
      </c>
      <c r="M348" s="314">
        <v>5</v>
      </c>
      <c r="N348" s="314">
        <f>J348*0.05</f>
        <v>5</v>
      </c>
      <c r="O348" s="277"/>
      <c r="P348" s="277"/>
      <c r="Q348" s="277"/>
      <c r="R348" s="277"/>
    </row>
    <row r="349" spans="1:18" s="37" customFormat="1" ht="63" hidden="1" customHeight="1">
      <c r="A349" s="487"/>
      <c r="B349" s="489"/>
      <c r="C349" s="492"/>
      <c r="D349" s="434"/>
      <c r="E349" s="434"/>
      <c r="F349" s="434"/>
      <c r="G349" s="270" t="s">
        <v>425</v>
      </c>
      <c r="H349" s="266" t="s">
        <v>113</v>
      </c>
      <c r="I349" s="266">
        <v>744</v>
      </c>
      <c r="J349" s="385"/>
      <c r="K349" s="385"/>
      <c r="L349" s="386"/>
      <c r="M349" s="314">
        <v>10</v>
      </c>
      <c r="N349" s="314">
        <v>10</v>
      </c>
      <c r="O349" s="277"/>
      <c r="P349" s="277"/>
      <c r="Q349" s="277"/>
      <c r="R349" s="277"/>
    </row>
    <row r="350" spans="1:18" s="37" customFormat="1" ht="112.5" hidden="1" customHeight="1">
      <c r="A350" s="488"/>
      <c r="B350" s="490"/>
      <c r="C350" s="493"/>
      <c r="D350" s="434"/>
      <c r="E350" s="434"/>
      <c r="F350" s="434"/>
      <c r="G350" s="259" t="s">
        <v>420</v>
      </c>
      <c r="H350" s="270" t="s">
        <v>421</v>
      </c>
      <c r="I350" s="280">
        <v>642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7"/>
      <c r="P350" s="277"/>
      <c r="Q350" s="277"/>
      <c r="R350" s="277"/>
    </row>
    <row r="351" spans="1:18" s="37" customFormat="1" ht="37.5" customHeight="1">
      <c r="A351" s="486" t="s">
        <v>240</v>
      </c>
      <c r="B351" s="485" t="s">
        <v>29</v>
      </c>
      <c r="C351" s="491" t="s">
        <v>29</v>
      </c>
      <c r="D351" s="434" t="s">
        <v>219</v>
      </c>
      <c r="E351" s="434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49"/>
      <c r="K351" s="49"/>
      <c r="L351" s="49"/>
      <c r="M351" s="275">
        <v>10</v>
      </c>
      <c r="N351" s="275">
        <v>10</v>
      </c>
      <c r="O351" s="277"/>
      <c r="P351" s="277"/>
      <c r="Q351" s="277"/>
      <c r="R351" s="277"/>
    </row>
    <row r="352" spans="1:18" s="37" customFormat="1" ht="63" customHeight="1">
      <c r="A352" s="487"/>
      <c r="B352" s="489"/>
      <c r="C352" s="492"/>
      <c r="D352" s="434"/>
      <c r="E352" s="434"/>
      <c r="F352" s="434"/>
      <c r="G352" s="270" t="s">
        <v>425</v>
      </c>
      <c r="H352" s="266" t="s">
        <v>113</v>
      </c>
      <c r="I352" s="266">
        <v>744</v>
      </c>
      <c r="J352" s="266">
        <v>30</v>
      </c>
      <c r="K352" s="266">
        <v>30</v>
      </c>
      <c r="L352" s="266">
        <v>30</v>
      </c>
      <c r="M352" s="275">
        <v>10</v>
      </c>
      <c r="N352" s="275">
        <v>3</v>
      </c>
      <c r="O352" s="277"/>
      <c r="P352" s="277"/>
      <c r="Q352" s="277"/>
      <c r="R352" s="277"/>
    </row>
    <row r="353" spans="1:18" s="37" customFormat="1" ht="112.5" customHeight="1">
      <c r="A353" s="488"/>
      <c r="B353" s="490"/>
      <c r="C353" s="493"/>
      <c r="D353" s="434"/>
      <c r="E353" s="434"/>
      <c r="F353" s="434"/>
      <c r="G353" s="259" t="s">
        <v>420</v>
      </c>
      <c r="H353" s="270" t="s">
        <v>421</v>
      </c>
      <c r="I353" s="280">
        <v>642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7"/>
      <c r="P353" s="277"/>
      <c r="Q353" s="277"/>
      <c r="R353" s="277"/>
    </row>
    <row r="354" spans="1:18" s="37" customFormat="1" ht="37.5" hidden="1" customHeight="1">
      <c r="A354" s="486" t="s">
        <v>241</v>
      </c>
      <c r="B354" s="485" t="s">
        <v>29</v>
      </c>
      <c r="C354" s="491" t="s">
        <v>29</v>
      </c>
      <c r="D354" s="434" t="s">
        <v>220</v>
      </c>
      <c r="E354" s="434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49"/>
      <c r="K354" s="49"/>
      <c r="L354" s="49"/>
      <c r="M354" s="275">
        <v>10</v>
      </c>
      <c r="N354" s="275">
        <v>10</v>
      </c>
      <c r="O354" s="277"/>
      <c r="P354" s="277"/>
      <c r="Q354" s="277"/>
      <c r="R354" s="277"/>
    </row>
    <row r="355" spans="1:18" s="37" customFormat="1" ht="63" hidden="1" customHeight="1">
      <c r="A355" s="487"/>
      <c r="B355" s="489"/>
      <c r="C355" s="492"/>
      <c r="D355" s="434"/>
      <c r="E355" s="434"/>
      <c r="F355" s="434"/>
      <c r="G355" s="270" t="s">
        <v>425</v>
      </c>
      <c r="H355" s="266" t="s">
        <v>113</v>
      </c>
      <c r="I355" s="266">
        <v>744</v>
      </c>
      <c r="J355" s="266">
        <v>30</v>
      </c>
      <c r="K355" s="266">
        <v>30</v>
      </c>
      <c r="L355" s="266">
        <v>30</v>
      </c>
      <c r="M355" s="275">
        <v>10</v>
      </c>
      <c r="N355" s="275">
        <v>3</v>
      </c>
      <c r="O355" s="277"/>
      <c r="P355" s="277"/>
      <c r="Q355" s="277"/>
      <c r="R355" s="277"/>
    </row>
    <row r="356" spans="1:18" s="37" customFormat="1" ht="112.5" hidden="1" customHeight="1">
      <c r="A356" s="488"/>
      <c r="B356" s="490"/>
      <c r="C356" s="493"/>
      <c r="D356" s="434"/>
      <c r="E356" s="434"/>
      <c r="F356" s="434"/>
      <c r="G356" s="259" t="s">
        <v>420</v>
      </c>
      <c r="H356" s="270" t="s">
        <v>421</v>
      </c>
      <c r="I356" s="280">
        <v>642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7"/>
      <c r="P356" s="277"/>
      <c r="Q356" s="277"/>
      <c r="R356" s="277"/>
    </row>
    <row r="357" spans="1:18" s="37" customFormat="1" ht="37.5" hidden="1" customHeight="1">
      <c r="A357" s="486" t="s">
        <v>242</v>
      </c>
      <c r="B357" s="485" t="s">
        <v>29</v>
      </c>
      <c r="C357" s="491" t="s">
        <v>29</v>
      </c>
      <c r="D357" s="434" t="s">
        <v>221</v>
      </c>
      <c r="E357" s="434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49"/>
      <c r="K357" s="49"/>
      <c r="L357" s="49"/>
      <c r="M357" s="275">
        <v>10</v>
      </c>
      <c r="N357" s="275">
        <v>10</v>
      </c>
      <c r="O357" s="277"/>
      <c r="P357" s="277"/>
      <c r="Q357" s="277"/>
      <c r="R357" s="277"/>
    </row>
    <row r="358" spans="1:18" s="37" customFormat="1" ht="63" hidden="1" customHeight="1">
      <c r="A358" s="487"/>
      <c r="B358" s="489"/>
      <c r="C358" s="492"/>
      <c r="D358" s="434"/>
      <c r="E358" s="434"/>
      <c r="F358" s="434"/>
      <c r="G358" s="270" t="s">
        <v>425</v>
      </c>
      <c r="H358" s="266" t="s">
        <v>113</v>
      </c>
      <c r="I358" s="266">
        <v>744</v>
      </c>
      <c r="J358" s="266">
        <v>30</v>
      </c>
      <c r="K358" s="266">
        <v>30</v>
      </c>
      <c r="L358" s="266">
        <v>30</v>
      </c>
      <c r="M358" s="275">
        <v>10</v>
      </c>
      <c r="N358" s="275">
        <v>3</v>
      </c>
      <c r="O358" s="277"/>
      <c r="P358" s="277"/>
      <c r="Q358" s="277"/>
      <c r="R358" s="277"/>
    </row>
    <row r="359" spans="1:18" s="37" customFormat="1" ht="112.5" hidden="1" customHeight="1">
      <c r="A359" s="488"/>
      <c r="B359" s="490"/>
      <c r="C359" s="493"/>
      <c r="D359" s="434"/>
      <c r="E359" s="434"/>
      <c r="F359" s="434"/>
      <c r="G359" s="259" t="s">
        <v>420</v>
      </c>
      <c r="H359" s="270" t="s">
        <v>421</v>
      </c>
      <c r="I359" s="280">
        <v>642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7"/>
      <c r="P359" s="277"/>
      <c r="Q359" s="277"/>
      <c r="R359" s="277"/>
    </row>
    <row r="360" spans="1:18" s="37" customFormat="1" ht="37.5" hidden="1" customHeight="1">
      <c r="A360" s="486" t="s">
        <v>243</v>
      </c>
      <c r="B360" s="485" t="s">
        <v>29</v>
      </c>
      <c r="C360" s="491" t="s">
        <v>29</v>
      </c>
      <c r="D360" s="434" t="s">
        <v>427</v>
      </c>
      <c r="E360" s="434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49"/>
      <c r="K360" s="49"/>
      <c r="L360" s="49"/>
      <c r="M360" s="275">
        <v>10</v>
      </c>
      <c r="N360" s="275">
        <v>10</v>
      </c>
      <c r="O360" s="277"/>
      <c r="P360" s="277"/>
      <c r="Q360" s="277"/>
      <c r="R360" s="277"/>
    </row>
    <row r="361" spans="1:18" s="37" customFormat="1" ht="63" hidden="1" customHeight="1">
      <c r="A361" s="487"/>
      <c r="B361" s="489"/>
      <c r="C361" s="492"/>
      <c r="D361" s="434"/>
      <c r="E361" s="434"/>
      <c r="F361" s="434"/>
      <c r="G361" s="270" t="s">
        <v>425</v>
      </c>
      <c r="H361" s="266" t="s">
        <v>113</v>
      </c>
      <c r="I361" s="266">
        <v>744</v>
      </c>
      <c r="J361" s="266">
        <v>30</v>
      </c>
      <c r="K361" s="266">
        <v>30</v>
      </c>
      <c r="L361" s="266">
        <v>30</v>
      </c>
      <c r="M361" s="275">
        <v>10</v>
      </c>
      <c r="N361" s="275">
        <v>3</v>
      </c>
      <c r="O361" s="277"/>
      <c r="P361" s="277"/>
      <c r="Q361" s="277"/>
      <c r="R361" s="277"/>
    </row>
    <row r="362" spans="1:18" s="37" customFormat="1" ht="112.5" hidden="1" customHeight="1">
      <c r="A362" s="488"/>
      <c r="B362" s="490"/>
      <c r="C362" s="493"/>
      <c r="D362" s="434"/>
      <c r="E362" s="434"/>
      <c r="F362" s="434"/>
      <c r="G362" s="259" t="s">
        <v>420</v>
      </c>
      <c r="H362" s="270" t="s">
        <v>421</v>
      </c>
      <c r="I362" s="280">
        <v>642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7"/>
      <c r="P362" s="277"/>
      <c r="Q362" s="277"/>
      <c r="R362" s="277"/>
    </row>
    <row r="363" spans="1:18" s="37" customFormat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94"/>
    </row>
    <row r="368" spans="1:18" s="37" customFormat="1" ht="18.75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376" t="s">
        <v>165</v>
      </c>
      <c r="Q368" s="385" t="s">
        <v>166</v>
      </c>
      <c r="R368" s="94"/>
    </row>
    <row r="369" spans="1:18" s="37" customFormat="1" ht="112.5" customHeight="1">
      <c r="A369" s="421"/>
      <c r="B369" s="133" t="s">
        <v>17</v>
      </c>
      <c r="C369" s="133" t="s">
        <v>18</v>
      </c>
      <c r="D369" s="133" t="s">
        <v>213</v>
      </c>
      <c r="E369" s="133" t="s">
        <v>20</v>
      </c>
      <c r="F369" s="133" t="s">
        <v>21</v>
      </c>
      <c r="G369" s="421"/>
      <c r="H369" s="133" t="s">
        <v>28</v>
      </c>
      <c r="I369" s="133" t="s">
        <v>23</v>
      </c>
      <c r="J369" s="385"/>
      <c r="K369" s="385"/>
      <c r="L369" s="386"/>
      <c r="M369" s="385"/>
      <c r="N369" s="385"/>
      <c r="O369" s="386"/>
      <c r="P369" s="378"/>
      <c r="Q369" s="385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238</v>
      </c>
      <c r="B371" s="1" t="s">
        <v>29</v>
      </c>
      <c r="C371" s="1" t="s">
        <v>29</v>
      </c>
      <c r="D371" s="1" t="s">
        <v>214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13"/>
      <c r="K371" s="13"/>
      <c r="L371" s="13"/>
      <c r="M371" s="13"/>
      <c r="N371" s="13"/>
      <c r="O371" s="13"/>
      <c r="P371" s="12">
        <v>10</v>
      </c>
      <c r="Q371" s="40">
        <f>J371*0.1</f>
        <v>0</v>
      </c>
      <c r="R371" s="134"/>
    </row>
    <row r="372" spans="1:18" s="37" customFormat="1" ht="56.25" hidden="1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13"/>
      <c r="K372" s="13"/>
      <c r="L372" s="13"/>
      <c r="M372" s="13"/>
      <c r="N372" s="13"/>
      <c r="O372" s="13"/>
      <c r="P372" s="12">
        <v>10</v>
      </c>
      <c r="Q372" s="40">
        <f t="shared" ref="Q372:Q378" si="9">J372*0.1</f>
        <v>0</v>
      </c>
      <c r="R372" s="94"/>
    </row>
    <row r="373" spans="1:18" s="37" customFormat="1" ht="56.25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>
        <v>4717</v>
      </c>
      <c r="K373" s="45">
        <v>4717</v>
      </c>
      <c r="L373" s="45">
        <v>4717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9"/>
        <v>472</v>
      </c>
      <c r="R373" s="94"/>
    </row>
    <row r="374" spans="1:18" s="37" customFormat="1" ht="56.25" hidden="1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/>
      <c r="K374" s="45"/>
      <c r="L374" s="45"/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9"/>
        <v>0</v>
      </c>
      <c r="R374" s="94"/>
    </row>
    <row r="375" spans="1:18" s="37" customFormat="1" ht="56.25" hidden="1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9"/>
        <v>0</v>
      </c>
      <c r="R375" s="94"/>
    </row>
    <row r="376" spans="1:18" s="37" customFormat="1" ht="56.25" hidden="1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9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9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J374+J373</f>
        <v>4717</v>
      </c>
      <c r="K378" s="48">
        <f>K374+K373</f>
        <v>4717</v>
      </c>
      <c r="L378" s="48">
        <f>L374+L373</f>
        <v>4717</v>
      </c>
      <c r="M378" s="1"/>
      <c r="N378" s="1"/>
      <c r="O378" s="1"/>
      <c r="P378" s="12">
        <v>10</v>
      </c>
      <c r="Q378" s="40">
        <f t="shared" si="9"/>
        <v>472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6"/>
    </row>
    <row r="381" spans="1:18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85">
        <v>5</v>
      </c>
      <c r="F383" s="393"/>
      <c r="G383" s="393"/>
      <c r="H383" s="393"/>
      <c r="I383" s="393"/>
      <c r="J383" s="393"/>
      <c r="K383" s="393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6"/>
      <c r="M384" s="6"/>
      <c r="N384" s="6"/>
      <c r="O384" s="6"/>
      <c r="P384" s="6"/>
    </row>
    <row r="385" spans="1:23">
      <c r="A385" s="411" t="s">
        <v>41</v>
      </c>
      <c r="B385" s="411"/>
      <c r="C385" s="411"/>
      <c r="D385" s="411"/>
      <c r="E385" s="411"/>
      <c r="F385" s="41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23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16"/>
      <c r="M386" s="16"/>
      <c r="N386" s="16"/>
      <c r="O386" s="16"/>
      <c r="P386" s="6"/>
    </row>
    <row r="387" spans="1:23" ht="153.75" customHeight="1">
      <c r="A387" s="442" t="s">
        <v>412</v>
      </c>
      <c r="B387" s="442"/>
      <c r="C387" s="442"/>
      <c r="D387" s="442"/>
      <c r="E387" s="442"/>
      <c r="F387" s="442"/>
      <c r="G387" s="442"/>
      <c r="H387" s="442"/>
      <c r="I387" s="442"/>
      <c r="J387" s="442"/>
      <c r="K387" s="442"/>
      <c r="L387" s="16"/>
      <c r="M387" s="16"/>
      <c r="N387" s="16"/>
      <c r="O387" s="16"/>
      <c r="P387" s="6"/>
    </row>
    <row r="388" spans="1:23" ht="16.5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16"/>
      <c r="M388" s="16"/>
      <c r="N388" s="16"/>
      <c r="O388" s="16"/>
      <c r="P388" s="6"/>
    </row>
    <row r="389" spans="1:23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6"/>
      <c r="K389" s="6"/>
      <c r="L389" s="6"/>
      <c r="M389" s="6"/>
      <c r="N389" s="6"/>
      <c r="O389" s="6"/>
      <c r="P389" s="6"/>
    </row>
    <row r="390" spans="1:23" ht="24.75" customHeight="1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6"/>
      <c r="N390" s="6"/>
      <c r="O390" s="6"/>
      <c r="P390" s="6"/>
    </row>
    <row r="391" spans="1:23">
      <c r="A391" s="385">
        <v>1</v>
      </c>
      <c r="B391" s="385"/>
      <c r="C391" s="385"/>
      <c r="D391" s="385"/>
      <c r="E391" s="383">
        <v>2</v>
      </c>
      <c r="F391" s="388"/>
      <c r="G391" s="384"/>
      <c r="H391" s="389">
        <v>3</v>
      </c>
      <c r="I391" s="389"/>
      <c r="J391" s="389"/>
      <c r="K391" s="389"/>
      <c r="L391" s="389"/>
    </row>
    <row r="392" spans="1:23" ht="55.5" customHeight="1">
      <c r="A392" s="390" t="s">
        <v>287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23" ht="60" customHeight="1">
      <c r="A393" s="390" t="s">
        <v>287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23" ht="57" customHeight="1">
      <c r="A394" s="390" t="s">
        <v>287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23" ht="58.5" customHeight="1">
      <c r="A395" s="390" t="s">
        <v>287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23" s="46" customFormat="1">
      <c r="A396" s="524" t="s">
        <v>406</v>
      </c>
      <c r="B396" s="525"/>
      <c r="C396" s="525"/>
      <c r="D396" s="525"/>
      <c r="E396" s="525"/>
      <c r="F396" s="525"/>
      <c r="G396" s="525"/>
      <c r="H396" s="525"/>
      <c r="I396" s="525"/>
      <c r="J396" s="525"/>
      <c r="K396" s="525"/>
      <c r="L396" s="525"/>
      <c r="M396" s="525"/>
      <c r="N396" s="525"/>
      <c r="O396" s="525"/>
      <c r="P396" s="54"/>
      <c r="Q396" s="72"/>
      <c r="R396" s="65"/>
      <c r="S396" s="65"/>
      <c r="T396" s="65"/>
      <c r="U396" s="65"/>
      <c r="V396" s="65"/>
      <c r="W396" s="65"/>
    </row>
    <row r="397" spans="1:23" s="46" customFormat="1">
      <c r="A397" s="210"/>
      <c r="B397" s="73"/>
      <c r="C397" s="73"/>
      <c r="D397" s="73"/>
      <c r="E397" s="73"/>
      <c r="F397" s="73"/>
      <c r="G397" s="73"/>
      <c r="H397" s="73"/>
      <c r="I397" s="73"/>
      <c r="J397" s="5"/>
      <c r="K397" s="73"/>
      <c r="L397" s="73"/>
      <c r="M397" s="73"/>
      <c r="N397" s="73"/>
      <c r="O397" s="73"/>
      <c r="P397" s="54"/>
      <c r="Q397" s="72"/>
      <c r="R397" s="65"/>
      <c r="S397" s="65"/>
      <c r="T397" s="65"/>
      <c r="U397" s="65"/>
      <c r="V397" s="65"/>
      <c r="W397" s="65"/>
    </row>
    <row r="398" spans="1:23" ht="32.25" customHeight="1">
      <c r="A398" s="524" t="s">
        <v>259</v>
      </c>
      <c r="B398" s="524"/>
      <c r="C398" s="524"/>
      <c r="D398" s="524"/>
      <c r="E398" s="524"/>
      <c r="F398" s="524"/>
      <c r="G398" s="524"/>
      <c r="H398" s="524"/>
      <c r="I398" s="524"/>
      <c r="J398" s="524"/>
      <c r="K398" s="524"/>
      <c r="L398" s="524"/>
      <c r="M398" s="526" t="s">
        <v>179</v>
      </c>
      <c r="N398" s="528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>
      <c r="A399" s="529" t="s">
        <v>260</v>
      </c>
      <c r="B399" s="529"/>
      <c r="C399" s="529"/>
      <c r="D399" s="529"/>
      <c r="E399" s="529"/>
      <c r="F399" s="529"/>
      <c r="G399" s="529"/>
      <c r="H399" s="529"/>
      <c r="I399" s="529"/>
      <c r="J399" s="529"/>
      <c r="K399" s="529"/>
      <c r="L399" s="529"/>
      <c r="M399" s="527"/>
      <c r="N399" s="528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261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527"/>
      <c r="N400" s="528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529" t="s">
        <v>257</v>
      </c>
      <c r="B401" s="529"/>
      <c r="C401" s="529"/>
      <c r="D401" s="529"/>
      <c r="E401" s="529"/>
      <c r="F401" s="529"/>
      <c r="G401" s="529"/>
      <c r="H401" s="529"/>
      <c r="I401" s="529"/>
      <c r="J401" s="529"/>
      <c r="K401" s="529"/>
      <c r="L401" s="529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530" t="s">
        <v>258</v>
      </c>
      <c r="B402" s="530"/>
      <c r="C402" s="530"/>
      <c r="D402" s="530"/>
      <c r="E402" s="530"/>
      <c r="F402" s="530"/>
      <c r="G402" s="530"/>
      <c r="H402" s="530"/>
      <c r="I402" s="530"/>
      <c r="J402" s="530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397" t="s">
        <v>252</v>
      </c>
      <c r="B403" s="397" t="s">
        <v>246</v>
      </c>
      <c r="C403" s="397"/>
      <c r="D403" s="397"/>
      <c r="E403" s="397" t="s">
        <v>247</v>
      </c>
      <c r="F403" s="397"/>
      <c r="G403" s="397" t="s">
        <v>248</v>
      </c>
      <c r="H403" s="397"/>
      <c r="I403" s="397"/>
      <c r="J403" s="397" t="s">
        <v>249</v>
      </c>
      <c r="K403" s="397"/>
      <c r="L403" s="397"/>
      <c r="M403" s="397" t="s">
        <v>253</v>
      </c>
      <c r="N403" s="397"/>
      <c r="O403" s="54"/>
      <c r="P403" s="72"/>
      <c r="Q403" s="65"/>
      <c r="R403" s="65"/>
      <c r="S403" s="65"/>
      <c r="T403" s="65"/>
      <c r="U403" s="65"/>
      <c r="V403" s="65"/>
      <c r="W403" s="65"/>
    </row>
    <row r="404" spans="1:31" s="46" customFormat="1" ht="87.75" customHeight="1">
      <c r="A404" s="397"/>
      <c r="B404" s="402" t="s">
        <v>255</v>
      </c>
      <c r="C404" s="402" t="s">
        <v>255</v>
      </c>
      <c r="D404" s="402" t="s">
        <v>255</v>
      </c>
      <c r="E404" s="402" t="s">
        <v>255</v>
      </c>
      <c r="F404" s="402" t="s">
        <v>255</v>
      </c>
      <c r="G404" s="397" t="s">
        <v>254</v>
      </c>
      <c r="H404" s="397" t="s">
        <v>250</v>
      </c>
      <c r="I404" s="397"/>
      <c r="J404" s="385" t="s">
        <v>443</v>
      </c>
      <c r="K404" s="385" t="s">
        <v>444</v>
      </c>
      <c r="L404" s="385" t="s">
        <v>445</v>
      </c>
      <c r="M404" s="397" t="s">
        <v>165</v>
      </c>
      <c r="N404" s="397" t="s">
        <v>166</v>
      </c>
      <c r="O404" s="54"/>
      <c r="P404" s="72"/>
      <c r="Q404" s="65"/>
      <c r="R404" s="65"/>
      <c r="S404" s="65"/>
      <c r="T404" s="65"/>
      <c r="U404" s="65"/>
      <c r="V404" s="65"/>
      <c r="W404" s="65"/>
    </row>
    <row r="405" spans="1:31" s="46" customFormat="1" ht="58.5" customHeight="1">
      <c r="A405" s="397"/>
      <c r="B405" s="403"/>
      <c r="C405" s="403"/>
      <c r="D405" s="403"/>
      <c r="E405" s="403"/>
      <c r="F405" s="403"/>
      <c r="G405" s="397"/>
      <c r="H405" s="74" t="s">
        <v>22</v>
      </c>
      <c r="I405" s="80" t="s">
        <v>256</v>
      </c>
      <c r="J405" s="385"/>
      <c r="K405" s="385"/>
      <c r="L405" s="386"/>
      <c r="M405" s="397"/>
      <c r="N405" s="397"/>
      <c r="O405" s="54"/>
      <c r="P405" s="72"/>
      <c r="Q405" s="65"/>
      <c r="R405" s="65"/>
      <c r="S405" s="65"/>
      <c r="T405" s="65"/>
      <c r="U405" s="65"/>
      <c r="V405" s="65"/>
      <c r="W405" s="65"/>
    </row>
    <row r="406" spans="1:31" s="46" customFormat="1">
      <c r="A406" s="74">
        <v>1</v>
      </c>
      <c r="B406" s="74">
        <v>2</v>
      </c>
      <c r="C406" s="74">
        <v>3</v>
      </c>
      <c r="D406" s="74">
        <v>4</v>
      </c>
      <c r="E406" s="74">
        <v>5</v>
      </c>
      <c r="F406" s="74">
        <v>6</v>
      </c>
      <c r="G406" s="74">
        <v>7</v>
      </c>
      <c r="H406" s="74">
        <v>8</v>
      </c>
      <c r="I406" s="74">
        <v>9</v>
      </c>
      <c r="J406" s="115">
        <v>10</v>
      </c>
      <c r="K406" s="74">
        <v>11</v>
      </c>
      <c r="L406" s="74">
        <v>12</v>
      </c>
      <c r="M406" s="74">
        <v>13</v>
      </c>
      <c r="N406" s="74">
        <v>14</v>
      </c>
      <c r="O406" s="54"/>
      <c r="P406" s="72"/>
      <c r="Q406" s="65"/>
      <c r="R406" s="65"/>
      <c r="S406" s="65"/>
      <c r="T406" s="65"/>
      <c r="U406" s="65"/>
      <c r="V406" s="65"/>
      <c r="W406" s="65"/>
    </row>
    <row r="407" spans="1:31" s="46" customFormat="1">
      <c r="A407" s="397" t="s">
        <v>21</v>
      </c>
      <c r="B407" s="397" t="s">
        <v>21</v>
      </c>
      <c r="C407" s="397" t="s">
        <v>21</v>
      </c>
      <c r="D407" s="397" t="s">
        <v>21</v>
      </c>
      <c r="E407" s="397" t="s">
        <v>21</v>
      </c>
      <c r="F407" s="397" t="s">
        <v>21</v>
      </c>
      <c r="G407" s="74" t="s">
        <v>21</v>
      </c>
      <c r="H407" s="74" t="s">
        <v>21</v>
      </c>
      <c r="I407" s="74" t="s">
        <v>21</v>
      </c>
      <c r="J407" s="115" t="s">
        <v>21</v>
      </c>
      <c r="K407" s="74" t="s">
        <v>21</v>
      </c>
      <c r="L407" s="74" t="s">
        <v>21</v>
      </c>
      <c r="M407" s="74" t="s">
        <v>21</v>
      </c>
      <c r="N407" s="74" t="s">
        <v>21</v>
      </c>
      <c r="O407" s="54"/>
      <c r="P407" s="72"/>
      <c r="Q407" s="65"/>
      <c r="R407" s="65"/>
      <c r="S407" s="65"/>
      <c r="T407" s="65"/>
      <c r="U407" s="65"/>
      <c r="V407" s="65"/>
      <c r="W407" s="65"/>
    </row>
    <row r="408" spans="1:31" s="46" customFormat="1">
      <c r="A408" s="397"/>
      <c r="B408" s="397"/>
      <c r="C408" s="397"/>
      <c r="D408" s="397"/>
      <c r="E408" s="397"/>
      <c r="F408" s="397"/>
      <c r="G408" s="74" t="s">
        <v>21</v>
      </c>
      <c r="H408" s="74" t="s">
        <v>21</v>
      </c>
      <c r="I408" s="74" t="s">
        <v>21</v>
      </c>
      <c r="J408" s="115" t="s">
        <v>21</v>
      </c>
      <c r="K408" s="74" t="s">
        <v>21</v>
      </c>
      <c r="L408" s="74" t="s">
        <v>21</v>
      </c>
      <c r="M408" s="74" t="s">
        <v>21</v>
      </c>
      <c r="N408" s="74" t="s">
        <v>21</v>
      </c>
      <c r="O408" s="54"/>
      <c r="P408" s="72"/>
      <c r="Q408" s="65"/>
      <c r="R408" s="65"/>
      <c r="S408" s="65"/>
      <c r="T408" s="65"/>
      <c r="U408" s="65"/>
      <c r="V408" s="65"/>
      <c r="W408" s="65"/>
    </row>
    <row r="409" spans="1:31" s="46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121"/>
      <c r="K409" s="79"/>
      <c r="L409" s="79"/>
      <c r="M409" s="79"/>
      <c r="N409" s="79"/>
      <c r="O409" s="54"/>
      <c r="P409" s="72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s="46" customFormat="1">
      <c r="A410" s="530" t="s">
        <v>263</v>
      </c>
      <c r="B410" s="530"/>
      <c r="C410" s="530"/>
      <c r="D410" s="530"/>
      <c r="E410" s="530"/>
      <c r="F410" s="530"/>
      <c r="G410" s="530"/>
      <c r="H410" s="530"/>
      <c r="I410" s="530"/>
      <c r="J410" s="530"/>
      <c r="K410" s="78"/>
      <c r="L410" s="78"/>
      <c r="M410" s="76"/>
      <c r="N410" s="76"/>
      <c r="O410" s="76"/>
      <c r="P410" s="54"/>
      <c r="Q410" s="72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s="46" customFormat="1" ht="95.25" customHeight="1">
      <c r="A411" s="397" t="s">
        <v>252</v>
      </c>
      <c r="B411" s="397" t="s">
        <v>246</v>
      </c>
      <c r="C411" s="397"/>
      <c r="D411" s="397"/>
      <c r="E411" s="397" t="s">
        <v>247</v>
      </c>
      <c r="F411" s="397"/>
      <c r="G411" s="397" t="s">
        <v>251</v>
      </c>
      <c r="H411" s="397"/>
      <c r="I411" s="397"/>
      <c r="J411" s="494" t="s">
        <v>429</v>
      </c>
      <c r="K411" s="495"/>
      <c r="L411" s="496"/>
      <c r="M411" s="497" t="s">
        <v>262</v>
      </c>
      <c r="N411" s="498"/>
      <c r="O411" s="499"/>
      <c r="P411" s="397" t="s">
        <v>430</v>
      </c>
      <c r="Q411" s="397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385" t="s">
        <v>443</v>
      </c>
      <c r="K412" s="385" t="s">
        <v>444</v>
      </c>
      <c r="L412" s="385" t="s">
        <v>445</v>
      </c>
      <c r="M412" s="385" t="s">
        <v>443</v>
      </c>
      <c r="N412" s="385" t="s">
        <v>444</v>
      </c>
      <c r="O412" s="385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80" t="s">
        <v>256</v>
      </c>
      <c r="J413" s="385"/>
      <c r="K413" s="385"/>
      <c r="L413" s="386"/>
      <c r="M413" s="385"/>
      <c r="N413" s="385"/>
      <c r="O413" s="386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15">
        <v>10</v>
      </c>
      <c r="K414" s="74">
        <v>11</v>
      </c>
      <c r="L414" s="74">
        <v>12</v>
      </c>
      <c r="M414" s="74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74" t="s">
        <v>21</v>
      </c>
      <c r="H415" s="74" t="s">
        <v>21</v>
      </c>
      <c r="I415" s="74" t="s">
        <v>21</v>
      </c>
      <c r="J415" s="115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74" t="s">
        <v>21</v>
      </c>
      <c r="H416" s="74" t="s">
        <v>21</v>
      </c>
      <c r="I416" s="74" t="s">
        <v>21</v>
      </c>
      <c r="J416" s="115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21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75"/>
      <c r="B418" s="66"/>
      <c r="C418" s="76"/>
      <c r="D418" s="76"/>
      <c r="E418" s="66"/>
      <c r="F418" s="66"/>
      <c r="G418" s="76"/>
      <c r="H418" s="76"/>
      <c r="I418" s="77"/>
      <c r="J418" s="119"/>
      <c r="K418" s="78"/>
      <c r="L418" s="78"/>
      <c r="M418" s="76"/>
      <c r="N418" s="76"/>
      <c r="O418" s="76"/>
      <c r="P418" s="54"/>
      <c r="Q418" s="7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24" t="s">
        <v>245</v>
      </c>
      <c r="B419" s="424"/>
      <c r="C419" s="424"/>
      <c r="D419" s="424"/>
      <c r="E419" s="424"/>
      <c r="F419" s="424"/>
      <c r="G419" s="424"/>
      <c r="H419" s="424"/>
      <c r="I419" s="424"/>
      <c r="J419" s="424"/>
      <c r="K419" s="424"/>
      <c r="L419" s="424"/>
      <c r="M419" s="424"/>
      <c r="N419" s="424"/>
      <c r="O419" s="424"/>
      <c r="P419" s="6"/>
    </row>
    <row r="420" spans="1:3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6"/>
    </row>
    <row r="421" spans="1:3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>
      <c r="A425" s="422" t="s">
        <v>75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6"/>
      <c r="N427" s="6"/>
      <c r="O427" s="6"/>
      <c r="P427" s="6"/>
    </row>
    <row r="428" spans="1:31" ht="18.75" customHeight="1">
      <c r="A428" s="415" t="s">
        <v>78</v>
      </c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6"/>
    </row>
    <row r="429" spans="1:31" ht="60.75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</row>
    <row r="430" spans="1:31" ht="60.75" customHeight="1">
      <c r="A430" s="415" t="s">
        <v>122</v>
      </c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6"/>
    </row>
    <row r="432" spans="1:31" ht="18.75" customHeight="1">
      <c r="A432" s="10" t="s">
        <v>80</v>
      </c>
      <c r="B432" s="383" t="s">
        <v>81</v>
      </c>
      <c r="C432" s="388"/>
      <c r="D432" s="384"/>
      <c r="E432" s="502" t="s">
        <v>82</v>
      </c>
      <c r="F432" s="503"/>
      <c r="G432" s="503"/>
      <c r="H432" s="503"/>
      <c r="I432" s="503"/>
      <c r="J432" s="503"/>
      <c r="K432" s="503"/>
      <c r="L432" s="504"/>
      <c r="M432" s="6"/>
      <c r="N432" s="6"/>
      <c r="O432" s="6"/>
      <c r="P432" s="6"/>
    </row>
    <row r="433" spans="1:16">
      <c r="A433" s="10">
        <v>1</v>
      </c>
      <c r="B433" s="383">
        <v>2</v>
      </c>
      <c r="C433" s="388"/>
      <c r="D433" s="384"/>
      <c r="E433" s="412">
        <v>3</v>
      </c>
      <c r="F433" s="413"/>
      <c r="G433" s="413"/>
      <c r="H433" s="413"/>
      <c r="I433" s="413"/>
      <c r="J433" s="413"/>
      <c r="K433" s="413"/>
      <c r="L433" s="414"/>
      <c r="M433" s="6"/>
      <c r="N433" s="6"/>
      <c r="O433" s="6"/>
      <c r="P433" s="6"/>
    </row>
    <row r="434" spans="1:16" ht="40.5" customHeight="1">
      <c r="A434" s="10" t="s">
        <v>83</v>
      </c>
      <c r="B434" s="383" t="s">
        <v>228</v>
      </c>
      <c r="C434" s="388"/>
      <c r="D434" s="384"/>
      <c r="E434" s="412" t="s">
        <v>84</v>
      </c>
      <c r="F434" s="413"/>
      <c r="G434" s="413"/>
      <c r="H434" s="413"/>
      <c r="I434" s="413"/>
      <c r="J434" s="413"/>
      <c r="K434" s="413"/>
      <c r="L434" s="414"/>
      <c r="M434" s="6"/>
      <c r="N434" s="6"/>
      <c r="O434" s="6"/>
      <c r="P434" s="6"/>
    </row>
    <row r="435" spans="1:16" ht="42.75" customHeight="1">
      <c r="A435" s="10" t="s">
        <v>85</v>
      </c>
      <c r="B435" s="383" t="s">
        <v>86</v>
      </c>
      <c r="C435" s="388"/>
      <c r="D435" s="384"/>
      <c r="E435" s="412" t="s">
        <v>84</v>
      </c>
      <c r="F435" s="413"/>
      <c r="G435" s="413"/>
      <c r="H435" s="413"/>
      <c r="I435" s="413"/>
      <c r="J435" s="413"/>
      <c r="K435" s="413"/>
      <c r="L435" s="414"/>
      <c r="M435" s="6"/>
      <c r="N435" s="6"/>
      <c r="O435" s="6"/>
      <c r="P435" s="6"/>
    </row>
    <row r="436" spans="1:16" ht="42" customHeight="1">
      <c r="A436" s="10" t="s">
        <v>87</v>
      </c>
      <c r="B436" s="383" t="s">
        <v>199</v>
      </c>
      <c r="C436" s="388"/>
      <c r="D436" s="384"/>
      <c r="E436" s="412" t="s">
        <v>84</v>
      </c>
      <c r="F436" s="413"/>
      <c r="G436" s="413"/>
      <c r="H436" s="413"/>
      <c r="I436" s="413"/>
      <c r="J436" s="413"/>
      <c r="K436" s="413"/>
      <c r="L436" s="414"/>
      <c r="M436" s="6"/>
      <c r="N436" s="6"/>
      <c r="O436" s="6"/>
      <c r="P436" s="6"/>
    </row>
    <row r="437" spans="1:16">
      <c r="A437" s="411" t="s">
        <v>88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>
      <c r="A438" s="411" t="s">
        <v>89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6"/>
    </row>
    <row r="440" spans="1:16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21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 ht="62.2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6"/>
    </row>
    <row r="443" spans="1:16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8" t="s">
        <v>304</v>
      </c>
      <c r="B446" s="6"/>
      <c r="C446" s="6"/>
      <c r="D446" s="6"/>
      <c r="E446" s="6"/>
      <c r="F446" s="6"/>
      <c r="G446" s="6"/>
      <c r="H446" s="6"/>
      <c r="I446" s="6"/>
      <c r="J446" s="6"/>
      <c r="K446" s="268" t="s">
        <v>428</v>
      </c>
      <c r="L446" s="6"/>
      <c r="M446" s="6"/>
      <c r="N446" s="6"/>
      <c r="O446" s="6"/>
      <c r="P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</sheetData>
  <mergeCells count="658">
    <mergeCell ref="K348:K349"/>
    <mergeCell ref="L348:L349"/>
    <mergeCell ref="D351:D353"/>
    <mergeCell ref="E351:E353"/>
    <mergeCell ref="F351:F353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B184:B187"/>
    <mergeCell ref="C184:C187"/>
    <mergeCell ref="D184:D187"/>
    <mergeCell ref="E184:E187"/>
    <mergeCell ref="F184:F187"/>
    <mergeCell ref="A345:A347"/>
    <mergeCell ref="B345:B347"/>
    <mergeCell ref="C345:C347"/>
    <mergeCell ref="D345:D347"/>
    <mergeCell ref="E345:E347"/>
    <mergeCell ref="F345:F347"/>
    <mergeCell ref="E231:G231"/>
    <mergeCell ref="A224:F224"/>
    <mergeCell ref="A225:K225"/>
    <mergeCell ref="A230:D230"/>
    <mergeCell ref="E230:G230"/>
    <mergeCell ref="H230:L230"/>
    <mergeCell ref="A229:D229"/>
    <mergeCell ref="E229:G229"/>
    <mergeCell ref="H229:L229"/>
    <mergeCell ref="A226:K226"/>
    <mergeCell ref="A227:K227"/>
    <mergeCell ref="A228:I228"/>
    <mergeCell ref="H231:L231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386:K386"/>
    <mergeCell ref="A387:K387"/>
    <mergeCell ref="A388:K388"/>
    <mergeCell ref="E384:K384"/>
    <mergeCell ref="J368:J369"/>
    <mergeCell ref="A120:A123"/>
    <mergeCell ref="B120:B123"/>
    <mergeCell ref="C120:C123"/>
    <mergeCell ref="D120:D123"/>
    <mergeCell ref="E120:E123"/>
    <mergeCell ref="F120:F123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84:A187"/>
    <mergeCell ref="A5:O5"/>
    <mergeCell ref="A18:O18"/>
    <mergeCell ref="A19:O19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J65:J66"/>
    <mergeCell ref="K65:K66"/>
    <mergeCell ref="L65:L66"/>
    <mergeCell ref="M65:M66"/>
    <mergeCell ref="N65:N66"/>
    <mergeCell ref="O65:O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84:K84"/>
    <mergeCell ref="A85:K85"/>
    <mergeCell ref="A86:K86"/>
    <mergeCell ref="A87:I87"/>
    <mergeCell ref="A89:D89"/>
    <mergeCell ref="E89:G89"/>
    <mergeCell ref="H89:L89"/>
    <mergeCell ref="A88:D88"/>
    <mergeCell ref="E88:G88"/>
    <mergeCell ref="H88:L88"/>
    <mergeCell ref="A395:D395"/>
    <mergeCell ref="E395:G395"/>
    <mergeCell ref="H395:L395"/>
    <mergeCell ref="A77:O77"/>
    <mergeCell ref="A78:O78"/>
    <mergeCell ref="A79:K79"/>
    <mergeCell ref="E80:K80"/>
    <mergeCell ref="E81:K81"/>
    <mergeCell ref="E82:K82"/>
    <mergeCell ref="A83:F83"/>
    <mergeCell ref="A90:D90"/>
    <mergeCell ref="E90:G90"/>
    <mergeCell ref="H90:L90"/>
    <mergeCell ref="A394:D394"/>
    <mergeCell ref="E394:G394"/>
    <mergeCell ref="H394:L394"/>
    <mergeCell ref="A95:L95"/>
    <mergeCell ref="E93:G93"/>
    <mergeCell ref="H93:L93"/>
    <mergeCell ref="A93:D93"/>
    <mergeCell ref="A96:L96"/>
    <mergeCell ref="A98:L98"/>
    <mergeCell ref="A99:J99"/>
    <mergeCell ref="A100:A102"/>
    <mergeCell ref="B100:D101"/>
    <mergeCell ref="E100:F101"/>
    <mergeCell ref="G100:I100"/>
    <mergeCell ref="J100:L100"/>
    <mergeCell ref="G101:G102"/>
    <mergeCell ref="H101:I101"/>
    <mergeCell ref="J101:J102"/>
    <mergeCell ref="K101:K102"/>
    <mergeCell ref="L101:L102"/>
    <mergeCell ref="A104:A107"/>
    <mergeCell ref="B104:B107"/>
    <mergeCell ref="C104:C107"/>
    <mergeCell ref="D104:D107"/>
    <mergeCell ref="E104:E107"/>
    <mergeCell ref="F104:F107"/>
    <mergeCell ref="A131:O131"/>
    <mergeCell ref="A132:J132"/>
    <mergeCell ref="A133:A135"/>
    <mergeCell ref="B133:D134"/>
    <mergeCell ref="E133:F134"/>
    <mergeCell ref="G133:I133"/>
    <mergeCell ref="J133:L133"/>
    <mergeCell ref="M133:O133"/>
    <mergeCell ref="G134:G135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A172:A175"/>
    <mergeCell ref="B172:B175"/>
    <mergeCell ref="C172:C175"/>
    <mergeCell ref="E149:K149"/>
    <mergeCell ref="E150:K150"/>
    <mergeCell ref="A156:I156"/>
    <mergeCell ref="A157:D157"/>
    <mergeCell ref="E157:G157"/>
    <mergeCell ref="H157:L157"/>
    <mergeCell ref="A154:K154"/>
    <mergeCell ref="A155:K155"/>
    <mergeCell ref="A167:J167"/>
    <mergeCell ref="A168:A170"/>
    <mergeCell ref="B168:D169"/>
    <mergeCell ref="E168:F169"/>
    <mergeCell ref="G168:I168"/>
    <mergeCell ref="J168:L168"/>
    <mergeCell ref="G169:G170"/>
    <mergeCell ref="H169:I169"/>
    <mergeCell ref="J169:J170"/>
    <mergeCell ref="K169:K170"/>
    <mergeCell ref="L169:L170"/>
    <mergeCell ref="A232:D232"/>
    <mergeCell ref="E232:G232"/>
    <mergeCell ref="H232:L232"/>
    <mergeCell ref="A231:D231"/>
    <mergeCell ref="E221:K221"/>
    <mergeCell ref="E222:K222"/>
    <mergeCell ref="H205:I205"/>
    <mergeCell ref="A220:K220"/>
    <mergeCell ref="K205:K206"/>
    <mergeCell ref="L205:L206"/>
    <mergeCell ref="J205:J206"/>
    <mergeCell ref="A218:O218"/>
    <mergeCell ref="A219:O219"/>
    <mergeCell ref="N205:N206"/>
    <mergeCell ref="A204:A206"/>
    <mergeCell ref="B204:D205"/>
    <mergeCell ref="E204:F205"/>
    <mergeCell ref="G204:I204"/>
    <mergeCell ref="J204:L204"/>
    <mergeCell ref="G205:G206"/>
    <mergeCell ref="O205:O206"/>
    <mergeCell ref="M205:M206"/>
    <mergeCell ref="E223:K223"/>
    <mergeCell ref="G241:G242"/>
    <mergeCell ref="H241:I241"/>
    <mergeCell ref="J241:J242"/>
    <mergeCell ref="K241:K242"/>
    <mergeCell ref="E233:G233"/>
    <mergeCell ref="H233:L233"/>
    <mergeCell ref="A233:D233"/>
    <mergeCell ref="L241:L242"/>
    <mergeCell ref="M235:M237"/>
    <mergeCell ref="A236:L236"/>
    <mergeCell ref="A238:L238"/>
    <mergeCell ref="A239:J239"/>
    <mergeCell ref="A240:A242"/>
    <mergeCell ref="B240:D241"/>
    <mergeCell ref="E240:F241"/>
    <mergeCell ref="G240:I240"/>
    <mergeCell ref="J240:L240"/>
    <mergeCell ref="A235:L235"/>
    <mergeCell ref="A234:D234"/>
    <mergeCell ref="E234:G234"/>
    <mergeCell ref="H234:L234"/>
    <mergeCell ref="J249:J250"/>
    <mergeCell ref="B269:D269"/>
    <mergeCell ref="E269:I269"/>
    <mergeCell ref="A268:I268"/>
    <mergeCell ref="F244:F245"/>
    <mergeCell ref="A246:O246"/>
    <mergeCell ref="A247:J247"/>
    <mergeCell ref="A248:A250"/>
    <mergeCell ref="B248:D249"/>
    <mergeCell ref="A244:A245"/>
    <mergeCell ref="B244:B245"/>
    <mergeCell ref="C244:C245"/>
    <mergeCell ref="D244:D245"/>
    <mergeCell ref="E244:E245"/>
    <mergeCell ref="O249:O250"/>
    <mergeCell ref="N249:N250"/>
    <mergeCell ref="M249:M250"/>
    <mergeCell ref="K249:K250"/>
    <mergeCell ref="L249:L250"/>
    <mergeCell ref="G249:G250"/>
    <mergeCell ref="A271:A272"/>
    <mergeCell ref="B271:D271"/>
    <mergeCell ref="E271:I271"/>
    <mergeCell ref="B272:D272"/>
    <mergeCell ref="E272:I272"/>
    <mergeCell ref="A273:A274"/>
    <mergeCell ref="B273:D273"/>
    <mergeCell ref="E273:I273"/>
    <mergeCell ref="E248:F249"/>
    <mergeCell ref="G248:I248"/>
    <mergeCell ref="B270:D270"/>
    <mergeCell ref="E270:I270"/>
    <mergeCell ref="A258:O258"/>
    <mergeCell ref="A259:O259"/>
    <mergeCell ref="A260:K260"/>
    <mergeCell ref="E261:K261"/>
    <mergeCell ref="E262:K262"/>
    <mergeCell ref="A267:K267"/>
    <mergeCell ref="A266:K266"/>
    <mergeCell ref="E263:K263"/>
    <mergeCell ref="A264:F264"/>
    <mergeCell ref="A265:K265"/>
    <mergeCell ref="J248:L248"/>
    <mergeCell ref="H249:I249"/>
    <mergeCell ref="A285:A286"/>
    <mergeCell ref="B285:B286"/>
    <mergeCell ref="G282:G283"/>
    <mergeCell ref="H282:I282"/>
    <mergeCell ref="A280:J280"/>
    <mergeCell ref="B281:D282"/>
    <mergeCell ref="E281:F282"/>
    <mergeCell ref="J282:J283"/>
    <mergeCell ref="A276:L276"/>
    <mergeCell ref="G281:I281"/>
    <mergeCell ref="J281:L281"/>
    <mergeCell ref="L282:L283"/>
    <mergeCell ref="F407:F408"/>
    <mergeCell ref="M403:N403"/>
    <mergeCell ref="B404:B405"/>
    <mergeCell ref="A391:D391"/>
    <mergeCell ref="E391:G391"/>
    <mergeCell ref="H391:L391"/>
    <mergeCell ref="E285:E286"/>
    <mergeCell ref="F285:F286"/>
    <mergeCell ref="B274:D274"/>
    <mergeCell ref="E274:I274"/>
    <mergeCell ref="A277:L277"/>
    <mergeCell ref="A281:A283"/>
    <mergeCell ref="J289:L289"/>
    <mergeCell ref="L290:L291"/>
    <mergeCell ref="G290:G291"/>
    <mergeCell ref="A287:O287"/>
    <mergeCell ref="N290:N291"/>
    <mergeCell ref="O290:O291"/>
    <mergeCell ref="K282:K283"/>
    <mergeCell ref="M290:M291"/>
    <mergeCell ref="J290:J291"/>
    <mergeCell ref="K290:K291"/>
    <mergeCell ref="A278:L278"/>
    <mergeCell ref="A279:L279"/>
    <mergeCell ref="A329:A330"/>
    <mergeCell ref="B329:D329"/>
    <mergeCell ref="E329:I329"/>
    <mergeCell ref="B330:D330"/>
    <mergeCell ref="B328:D328"/>
    <mergeCell ref="E328:I328"/>
    <mergeCell ref="G341:I341"/>
    <mergeCell ref="A385:F385"/>
    <mergeCell ref="A393:D393"/>
    <mergeCell ref="G367:I367"/>
    <mergeCell ref="E341:F342"/>
    <mergeCell ref="G368:G369"/>
    <mergeCell ref="E392:G392"/>
    <mergeCell ref="H392:L392"/>
    <mergeCell ref="E393:G393"/>
    <mergeCell ref="H393:L393"/>
    <mergeCell ref="A389:I389"/>
    <mergeCell ref="A380:O380"/>
    <mergeCell ref="A381:K381"/>
    <mergeCell ref="E382:K382"/>
    <mergeCell ref="E383:K383"/>
    <mergeCell ref="M367:O367"/>
    <mergeCell ref="N368:N369"/>
    <mergeCell ref="H368:I368"/>
    <mergeCell ref="A422:L422"/>
    <mergeCell ref="A423:L423"/>
    <mergeCell ref="A424:L424"/>
    <mergeCell ref="A425:L425"/>
    <mergeCell ref="A322:F322"/>
    <mergeCell ref="A323:K323"/>
    <mergeCell ref="A324:K324"/>
    <mergeCell ref="A325:K325"/>
    <mergeCell ref="A326:I326"/>
    <mergeCell ref="A420:O420"/>
    <mergeCell ref="A390:D390"/>
    <mergeCell ref="E390:G390"/>
    <mergeCell ref="H390:L390"/>
    <mergeCell ref="A392:D392"/>
    <mergeCell ref="N336:N338"/>
    <mergeCell ref="M368:M369"/>
    <mergeCell ref="A336:L336"/>
    <mergeCell ref="A338:L338"/>
    <mergeCell ref="A339:J339"/>
    <mergeCell ref="J403:L403"/>
    <mergeCell ref="L404:L405"/>
    <mergeCell ref="A421:L421"/>
    <mergeCell ref="A340:J340"/>
    <mergeCell ref="A419:O419"/>
    <mergeCell ref="P204:Q204"/>
    <mergeCell ref="P248:Q248"/>
    <mergeCell ref="P249:P250"/>
    <mergeCell ref="Q249:Q250"/>
    <mergeCell ref="A438:O438"/>
    <mergeCell ref="B433:D433"/>
    <mergeCell ref="E433:L433"/>
    <mergeCell ref="B434:D434"/>
    <mergeCell ref="E434:L434"/>
    <mergeCell ref="A426:L426"/>
    <mergeCell ref="A427:L427"/>
    <mergeCell ref="A428:O428"/>
    <mergeCell ref="A429:O429"/>
    <mergeCell ref="A430:O430"/>
    <mergeCell ref="A431:O431"/>
    <mergeCell ref="B331:D331"/>
    <mergeCell ref="E331:I331"/>
    <mergeCell ref="B332:D332"/>
    <mergeCell ref="E332:I332"/>
    <mergeCell ref="B432:D432"/>
    <mergeCell ref="E432:L432"/>
    <mergeCell ref="K368:K369"/>
    <mergeCell ref="L368:L369"/>
    <mergeCell ref="A335:L335"/>
    <mergeCell ref="A440:O440"/>
    <mergeCell ref="P289:Q289"/>
    <mergeCell ref="P205:P206"/>
    <mergeCell ref="Q205:Q206"/>
    <mergeCell ref="M289:O289"/>
    <mergeCell ref="M276:M278"/>
    <mergeCell ref="N276:N278"/>
    <mergeCell ref="M248:O248"/>
    <mergeCell ref="N282:N283"/>
    <mergeCell ref="A439:O439"/>
    <mergeCell ref="P290:P291"/>
    <mergeCell ref="Q290:Q291"/>
    <mergeCell ref="A396:O396"/>
    <mergeCell ref="A398:L398"/>
    <mergeCell ref="M398:M400"/>
    <mergeCell ref="N398:N400"/>
    <mergeCell ref="A399:L399"/>
    <mergeCell ref="A401:L401"/>
    <mergeCell ref="A402:J402"/>
    <mergeCell ref="A403:A405"/>
    <mergeCell ref="B403:D403"/>
    <mergeCell ref="E403:F403"/>
    <mergeCell ref="G403:I403"/>
    <mergeCell ref="A341:A343"/>
    <mergeCell ref="A441:O441"/>
    <mergeCell ref="A442:O442"/>
    <mergeCell ref="A443:O443"/>
    <mergeCell ref="B435:D435"/>
    <mergeCell ref="E435:L435"/>
    <mergeCell ref="B436:D436"/>
    <mergeCell ref="E436:L436"/>
    <mergeCell ref="A437:O437"/>
    <mergeCell ref="M40:N40"/>
    <mergeCell ref="M41:M42"/>
    <mergeCell ref="N41:N42"/>
    <mergeCell ref="M341:N341"/>
    <mergeCell ref="M240:N240"/>
    <mergeCell ref="M241:M242"/>
    <mergeCell ref="N241:N242"/>
    <mergeCell ref="M281:N281"/>
    <mergeCell ref="M282:M283"/>
    <mergeCell ref="H92:L92"/>
    <mergeCell ref="E159:G159"/>
    <mergeCell ref="H159:L159"/>
    <mergeCell ref="A160:D160"/>
    <mergeCell ref="E160:G160"/>
    <mergeCell ref="H160:L160"/>
    <mergeCell ref="A91:D91"/>
    <mergeCell ref="P64:Q64"/>
    <mergeCell ref="P65:P66"/>
    <mergeCell ref="Q65:Q66"/>
    <mergeCell ref="P133:Q133"/>
    <mergeCell ref="P134:P135"/>
    <mergeCell ref="M169:M170"/>
    <mergeCell ref="M100:N100"/>
    <mergeCell ref="M101:M102"/>
    <mergeCell ref="M95:M97"/>
    <mergeCell ref="N95:N97"/>
    <mergeCell ref="O134:O135"/>
    <mergeCell ref="N101:N102"/>
    <mergeCell ref="M168:N168"/>
    <mergeCell ref="Q134:Q135"/>
    <mergeCell ref="M163:M165"/>
    <mergeCell ref="N163:N165"/>
    <mergeCell ref="A146:O146"/>
    <mergeCell ref="A147:O147"/>
    <mergeCell ref="A163:L163"/>
    <mergeCell ref="N169:N170"/>
    <mergeCell ref="H134:I134"/>
    <mergeCell ref="J134:J135"/>
    <mergeCell ref="K134:K135"/>
    <mergeCell ref="N134:N135"/>
    <mergeCell ref="Q368:Q369"/>
    <mergeCell ref="O368:O369"/>
    <mergeCell ref="P368:P369"/>
    <mergeCell ref="G342:G343"/>
    <mergeCell ref="H342:I342"/>
    <mergeCell ref="J342:J343"/>
    <mergeCell ref="K342:K343"/>
    <mergeCell ref="L342:L343"/>
    <mergeCell ref="P367:Q367"/>
    <mergeCell ref="A365:J365"/>
    <mergeCell ref="A367:A369"/>
    <mergeCell ref="B367:D368"/>
    <mergeCell ref="E367:F368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J367:L367"/>
    <mergeCell ref="J348:J349"/>
    <mergeCell ref="A202:O202"/>
    <mergeCell ref="A203:J203"/>
    <mergeCell ref="E91:G91"/>
    <mergeCell ref="H91:L91"/>
    <mergeCell ref="A92:D92"/>
    <mergeCell ref="E92:G92"/>
    <mergeCell ref="A158:D158"/>
    <mergeCell ref="A161:D161"/>
    <mergeCell ref="E161:G161"/>
    <mergeCell ref="H161:L161"/>
    <mergeCell ref="A162:D162"/>
    <mergeCell ref="E162:G162"/>
    <mergeCell ref="H162:L162"/>
    <mergeCell ref="E158:G158"/>
    <mergeCell ref="H158:L158"/>
    <mergeCell ref="A159:D159"/>
    <mergeCell ref="L134:L135"/>
    <mergeCell ref="M134:M135"/>
    <mergeCell ref="E151:K151"/>
    <mergeCell ref="A152:F152"/>
    <mergeCell ref="A153:K153"/>
    <mergeCell ref="A148:K148"/>
    <mergeCell ref="A164:L164"/>
    <mergeCell ref="A166:L166"/>
    <mergeCell ref="F404:F405"/>
    <mergeCell ref="M204:O204"/>
    <mergeCell ref="D172:D175"/>
    <mergeCell ref="E172:E175"/>
    <mergeCell ref="F172:F175"/>
    <mergeCell ref="N235:N237"/>
    <mergeCell ref="B341:D342"/>
    <mergeCell ref="A315:O315"/>
    <mergeCell ref="A317:K317"/>
    <mergeCell ref="C285:C286"/>
    <mergeCell ref="D285:D286"/>
    <mergeCell ref="H290:I290"/>
    <mergeCell ref="G289:I289"/>
    <mergeCell ref="E318:K318"/>
    <mergeCell ref="A288:J288"/>
    <mergeCell ref="A289:A291"/>
    <mergeCell ref="B289:D290"/>
    <mergeCell ref="E289:F290"/>
    <mergeCell ref="N404:N405"/>
    <mergeCell ref="H404:I404"/>
    <mergeCell ref="J404:J405"/>
    <mergeCell ref="E319:K319"/>
    <mergeCell ref="E320:K320"/>
    <mergeCell ref="E321:K321"/>
    <mergeCell ref="Q412:Q413"/>
    <mergeCell ref="A415:A416"/>
    <mergeCell ref="B415:B416"/>
    <mergeCell ref="C415:C416"/>
    <mergeCell ref="D415:D416"/>
    <mergeCell ref="E415:E416"/>
    <mergeCell ref="A411:A413"/>
    <mergeCell ref="E411:F411"/>
    <mergeCell ref="G411:I411"/>
    <mergeCell ref="P411:Q411"/>
    <mergeCell ref="O412:O413"/>
    <mergeCell ref="M411:O411"/>
    <mergeCell ref="J411:L411"/>
    <mergeCell ref="K412:K413"/>
    <mergeCell ref="P412:P413"/>
    <mergeCell ref="B412:B413"/>
    <mergeCell ref="C412:C413"/>
    <mergeCell ref="D412:D413"/>
    <mergeCell ref="E412:E413"/>
    <mergeCell ref="F415:F416"/>
    <mergeCell ref="L412:L413"/>
    <mergeCell ref="M412:M413"/>
    <mergeCell ref="N412:N413"/>
    <mergeCell ref="F412:F413"/>
    <mergeCell ref="B327:D327"/>
    <mergeCell ref="E327:I327"/>
    <mergeCell ref="M342:M343"/>
    <mergeCell ref="N342:N343"/>
    <mergeCell ref="A331:A332"/>
    <mergeCell ref="M336:M338"/>
    <mergeCell ref="J341:L341"/>
    <mergeCell ref="E330:I330"/>
    <mergeCell ref="G412:G413"/>
    <mergeCell ref="H412:I412"/>
    <mergeCell ref="J412:J413"/>
    <mergeCell ref="A407:A408"/>
    <mergeCell ref="B407:B408"/>
    <mergeCell ref="C407:C408"/>
    <mergeCell ref="G404:G405"/>
    <mergeCell ref="K404:K405"/>
    <mergeCell ref="B411:D411"/>
    <mergeCell ref="D407:D408"/>
    <mergeCell ref="E407:E408"/>
    <mergeCell ref="A410:J410"/>
    <mergeCell ref="M404:M405"/>
    <mergeCell ref="C404:C405"/>
    <mergeCell ref="D404:D405"/>
    <mergeCell ref="E404:E405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3:AE448"/>
  <sheetViews>
    <sheetView view="pageBreakPreview" topLeftCell="A384" zoomScale="80" zoomScaleSheetLayoutView="80" workbookViewId="0">
      <selection activeCell="A396" sqref="A396:O396"/>
    </sheetView>
  </sheetViews>
  <sheetFormatPr defaultRowHeight="18.75"/>
  <cols>
    <col min="1" max="1" width="35.85546875" style="3" customWidth="1"/>
    <col min="2" max="2" width="22.85546875" style="3" customWidth="1"/>
    <col min="3" max="3" width="19" style="3" customWidth="1"/>
    <col min="4" max="4" width="21.7109375" style="3" customWidth="1"/>
    <col min="5" max="5" width="26.5703125" style="3" customWidth="1"/>
    <col min="6" max="6" width="7.71093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5.7109375" style="3" customWidth="1"/>
    <col min="18" max="16384" width="9.140625" style="3"/>
  </cols>
  <sheetData>
    <row r="3" spans="1:16">
      <c r="L3" s="3" t="s">
        <v>466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543" t="s">
        <v>125</v>
      </c>
      <c r="O14" s="543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79" t="s">
        <v>163</v>
      </c>
      <c r="M15" s="479"/>
      <c r="N15" s="480" t="s">
        <v>314</v>
      </c>
      <c r="O15" s="48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479"/>
      <c r="M16" s="479"/>
      <c r="N16" s="459"/>
      <c r="O16" s="459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205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408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7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211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63" hidden="1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93.75" hidden="1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hidden="1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63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93.75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0.75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63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93.75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0.75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278</v>
      </c>
      <c r="K68" s="10">
        <v>278</v>
      </c>
      <c r="L68" s="10">
        <v>278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28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131.25" hidden="1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v>0</v>
      </c>
      <c r="L70" s="10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335</v>
      </c>
    </row>
    <row r="71" spans="1:18" ht="87.75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2</v>
      </c>
      <c r="K71" s="10">
        <v>2</v>
      </c>
      <c r="L71" s="10"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336</v>
      </c>
    </row>
    <row r="72" spans="1:18" ht="131.2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96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12</v>
      </c>
      <c r="K73" s="10">
        <v>12</v>
      </c>
      <c r="L73" s="10">
        <v>12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1</v>
      </c>
      <c r="R73" s="3" t="s">
        <v>333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292</v>
      </c>
      <c r="K76" s="10">
        <f>SUM(K68:K75)</f>
        <v>292</v>
      </c>
      <c r="L76" s="10">
        <f>SUM(L68:L75)</f>
        <v>292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29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2" t="s">
        <v>409</v>
      </c>
      <c r="B85" s="442"/>
      <c r="C85" s="442"/>
      <c r="D85" s="442"/>
      <c r="E85" s="442"/>
      <c r="F85" s="442"/>
      <c r="G85" s="442"/>
      <c r="H85" s="442"/>
      <c r="I85" s="442"/>
      <c r="J85" s="442"/>
      <c r="K85" s="442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 ht="24.75" customHeight="1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6"/>
      <c r="N88" s="6"/>
      <c r="O88" s="6"/>
      <c r="P88" s="6"/>
    </row>
    <row r="89" spans="1:16">
      <c r="A89" s="385">
        <v>1</v>
      </c>
      <c r="B89" s="385"/>
      <c r="C89" s="385"/>
      <c r="D89" s="385"/>
      <c r="E89" s="383">
        <v>2</v>
      </c>
      <c r="F89" s="388"/>
      <c r="G89" s="384"/>
      <c r="H89" s="389">
        <v>3</v>
      </c>
      <c r="I89" s="389"/>
      <c r="J89" s="389"/>
      <c r="K89" s="389"/>
      <c r="L89" s="389"/>
    </row>
    <row r="90" spans="1:16" ht="57.75" customHeight="1">
      <c r="A90" s="390" t="s">
        <v>394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63.75" customHeight="1">
      <c r="A91" s="390" t="s">
        <v>394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57.75" customHeight="1">
      <c r="A92" s="390" t="s">
        <v>394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48.75" customHeight="1">
      <c r="A93" s="390" t="s">
        <v>395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83.2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7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78.7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71.25" customHeight="1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hidden="1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78.75" hidden="1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93.75" hidden="1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hidden="1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78.7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71.25" customHeight="1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78.75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71.25" customHeight="1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78.7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93.75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94.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7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357</v>
      </c>
      <c r="K137" s="10">
        <v>357</v>
      </c>
      <c r="L137" s="10">
        <v>357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36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131.25" hidden="1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10">
        <v>0</v>
      </c>
      <c r="L139" s="10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0</v>
      </c>
      <c r="R139" s="3" t="s">
        <v>335</v>
      </c>
    </row>
    <row r="140" spans="1:18" ht="131.2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78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5</v>
      </c>
      <c r="K141" s="10">
        <v>5</v>
      </c>
      <c r="L141" s="10">
        <v>5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1</v>
      </c>
      <c r="R141" s="3" t="s">
        <v>334</v>
      </c>
    </row>
    <row r="142" spans="1:18" ht="98.25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1</v>
      </c>
      <c r="K142" s="10">
        <v>1</v>
      </c>
      <c r="L142" s="10">
        <v>1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333</v>
      </c>
    </row>
    <row r="143" spans="1:18" ht="37.5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337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363</v>
      </c>
      <c r="K145" s="10">
        <f>SUM(K137:K144)</f>
        <v>363</v>
      </c>
      <c r="L145" s="10">
        <f>SUM(L137:L144)</f>
        <v>363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36</v>
      </c>
    </row>
    <row r="146" spans="1:17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6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2" t="s">
        <v>410</v>
      </c>
      <c r="B154" s="442"/>
      <c r="C154" s="442"/>
      <c r="D154" s="442"/>
      <c r="E154" s="442"/>
      <c r="F154" s="442"/>
      <c r="G154" s="442"/>
      <c r="H154" s="442"/>
      <c r="I154" s="442"/>
      <c r="J154" s="442"/>
      <c r="K154" s="442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 ht="24.75" customHeight="1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>
      <c r="A158" s="385">
        <v>1</v>
      </c>
      <c r="B158" s="385"/>
      <c r="C158" s="385"/>
      <c r="D158" s="385"/>
      <c r="E158" s="383">
        <v>2</v>
      </c>
      <c r="F158" s="388"/>
      <c r="G158" s="384"/>
      <c r="H158" s="389">
        <v>3</v>
      </c>
      <c r="I158" s="389"/>
      <c r="J158" s="389"/>
      <c r="K158" s="389"/>
      <c r="L158" s="389"/>
    </row>
    <row r="159" spans="1:17" ht="57.75" customHeight="1">
      <c r="A159" s="390" t="s">
        <v>394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63.75" customHeight="1">
      <c r="A160" s="390" t="s">
        <v>394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57.75" customHeight="1">
      <c r="A161" s="390" t="s">
        <v>394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57.75" customHeight="1">
      <c r="A162" s="390" t="s">
        <v>395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90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7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74"/>
      <c r="B173" s="377"/>
      <c r="C173" s="377"/>
      <c r="D173" s="377"/>
      <c r="E173" s="377"/>
      <c r="F173" s="380"/>
      <c r="G173" s="11" t="s">
        <v>424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74"/>
      <c r="B174" s="377"/>
      <c r="C174" s="377"/>
      <c r="D174" s="377"/>
      <c r="E174" s="377"/>
      <c r="F174" s="380"/>
      <c r="G174" s="11" t="s">
        <v>420</v>
      </c>
      <c r="H174" s="211" t="s">
        <v>421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78.75" hidden="1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93.75" hidden="1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47.25" hidden="1" customHeight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78.75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78.75" hidden="1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93.75" hidden="1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47.25" hidden="1" customHeight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78.7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78.75" hidden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93.75" hidden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47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47.2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47.2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47.2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47.2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47.2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47.2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47.2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47.2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47.2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47.2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47.2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47.2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47.2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47.2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 ht="18.75" customHeight="1">
      <c r="A202" s="415"/>
      <c r="B202" s="415"/>
      <c r="C202" s="415"/>
      <c r="D202" s="415"/>
      <c r="E202" s="415"/>
      <c r="F202" s="415"/>
      <c r="G202" s="415"/>
      <c r="H202" s="415"/>
      <c r="I202" s="415"/>
      <c r="J202" s="415"/>
      <c r="K202" s="415"/>
      <c r="L202" s="415"/>
      <c r="M202" s="415"/>
      <c r="N202" s="415"/>
      <c r="O202" s="415"/>
      <c r="P202" s="6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103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7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47</v>
      </c>
      <c r="K208" s="10">
        <v>47</v>
      </c>
      <c r="L208" s="10">
        <v>47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5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2">J209</f>
        <v>0</v>
      </c>
      <c r="L209" s="10">
        <f t="shared" ref="L209:L213" si="3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4">J209*0.1</f>
        <v>0</v>
      </c>
    </row>
    <row r="210" spans="1:18" ht="131.2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2"/>
        <v>0</v>
      </c>
      <c r="L210" s="10">
        <f t="shared" si="3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4"/>
        <v>0</v>
      </c>
    </row>
    <row r="211" spans="1:18" ht="131.2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2"/>
        <v>0</v>
      </c>
      <c r="L211" s="10">
        <f t="shared" si="3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4"/>
        <v>0</v>
      </c>
    </row>
    <row r="212" spans="1:18" ht="93.75" hidden="1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f t="shared" si="2"/>
        <v>0</v>
      </c>
      <c r="L212" s="10">
        <f t="shared" si="3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4"/>
        <v>0</v>
      </c>
      <c r="R212" s="3" t="s">
        <v>334</v>
      </c>
    </row>
    <row r="213" spans="1:18" ht="131.2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2"/>
        <v>0</v>
      </c>
      <c r="L213" s="10">
        <f t="shared" si="3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4"/>
        <v>0</v>
      </c>
      <c r="R213" s="3" t="s">
        <v>333</v>
      </c>
    </row>
    <row r="214" spans="1:18" ht="37.5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4"/>
        <v>0</v>
      </c>
      <c r="R214" s="3" t="s">
        <v>338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4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47</v>
      </c>
      <c r="K216" s="10">
        <f>SUM(K208:K215)</f>
        <v>47</v>
      </c>
      <c r="L216" s="10">
        <f>SUM(L208:L215)</f>
        <v>47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5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702</v>
      </c>
      <c r="K217" s="10">
        <f>K76+K145+K216</f>
        <v>702</v>
      </c>
      <c r="L217" s="10">
        <f>L76+L145+L216</f>
        <v>702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70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2" t="s">
        <v>411</v>
      </c>
      <c r="B226" s="442"/>
      <c r="C226" s="442"/>
      <c r="D226" s="442"/>
      <c r="E226" s="442"/>
      <c r="F226" s="442"/>
      <c r="G226" s="442"/>
      <c r="H226" s="442"/>
      <c r="I226" s="442"/>
      <c r="J226" s="442"/>
      <c r="K226" s="442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 ht="24.75" customHeight="1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6"/>
      <c r="N229" s="6"/>
      <c r="O229" s="6"/>
      <c r="P229" s="6"/>
    </row>
    <row r="230" spans="1:16">
      <c r="A230" s="385">
        <v>1</v>
      </c>
      <c r="B230" s="385"/>
      <c r="C230" s="385"/>
      <c r="D230" s="385"/>
      <c r="E230" s="383">
        <v>2</v>
      </c>
      <c r="F230" s="388"/>
      <c r="G230" s="384"/>
      <c r="H230" s="389">
        <v>3</v>
      </c>
      <c r="I230" s="389"/>
      <c r="J230" s="389"/>
      <c r="K230" s="389"/>
      <c r="L230" s="389"/>
    </row>
    <row r="231" spans="1:16" ht="57.75" customHeight="1">
      <c r="A231" s="390" t="s">
        <v>394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63.75" customHeight="1">
      <c r="A232" s="390" t="s">
        <v>394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57.75" customHeight="1">
      <c r="A233" s="390" t="s">
        <v>394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49.5" customHeight="1">
      <c r="A234" s="390" t="s">
        <v>395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42" hidden="1" customHeight="1">
      <c r="A235" s="424" t="s">
        <v>94</v>
      </c>
      <c r="B235" s="424"/>
      <c r="C235" s="424"/>
      <c r="D235" s="424"/>
      <c r="E235" s="424"/>
      <c r="F235" s="424"/>
      <c r="G235" s="424"/>
      <c r="H235" s="424"/>
      <c r="I235" s="424"/>
      <c r="J235" s="424"/>
      <c r="K235" s="424"/>
      <c r="L235" s="424"/>
      <c r="M235" s="409" t="s">
        <v>179</v>
      </c>
      <c r="N235" s="389" t="s">
        <v>187</v>
      </c>
      <c r="O235" s="6"/>
      <c r="P235" s="6"/>
    </row>
    <row r="236" spans="1:16" hidden="1">
      <c r="A236" s="411" t="s">
        <v>7</v>
      </c>
      <c r="B236" s="411"/>
      <c r="C236" s="411"/>
      <c r="D236" s="411"/>
      <c r="E236" s="411"/>
      <c r="F236" s="411"/>
      <c r="G236" s="411"/>
      <c r="H236" s="411"/>
      <c r="I236" s="411"/>
      <c r="J236" s="411"/>
      <c r="K236" s="411"/>
      <c r="L236" s="411"/>
      <c r="M236" s="410"/>
      <c r="N236" s="389"/>
      <c r="O236" s="6"/>
      <c r="P236" s="6"/>
    </row>
    <row r="237" spans="1:16" hidden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10"/>
      <c r="N237" s="389"/>
      <c r="O237" s="6"/>
      <c r="P237" s="6"/>
    </row>
    <row r="238" spans="1:16" hidden="1">
      <c r="A238" s="411" t="s">
        <v>9</v>
      </c>
      <c r="B238" s="411"/>
      <c r="C238" s="411"/>
      <c r="D238" s="411"/>
      <c r="E238" s="411"/>
      <c r="F238" s="411"/>
      <c r="G238" s="411"/>
      <c r="H238" s="411"/>
      <c r="I238" s="411"/>
      <c r="J238" s="411"/>
      <c r="K238" s="411"/>
      <c r="L238" s="411"/>
      <c r="M238" s="6"/>
      <c r="N238" s="9"/>
      <c r="O238" s="6"/>
      <c r="P238" s="6"/>
    </row>
    <row r="239" spans="1:16" hidden="1">
      <c r="A239" s="423" t="s">
        <v>115</v>
      </c>
      <c r="B239" s="423"/>
      <c r="C239" s="423"/>
      <c r="D239" s="423"/>
      <c r="E239" s="423"/>
      <c r="F239" s="423"/>
      <c r="G239" s="423"/>
      <c r="H239" s="423"/>
      <c r="I239" s="423"/>
      <c r="J239" s="423"/>
      <c r="K239" s="6"/>
      <c r="L239" s="6"/>
      <c r="M239" s="6"/>
      <c r="N239" s="9"/>
      <c r="O239" s="6"/>
      <c r="P239" s="6"/>
    </row>
    <row r="240" spans="1:16" ht="36.75" hidden="1" customHeight="1">
      <c r="A240" s="385" t="s">
        <v>10</v>
      </c>
      <c r="B240" s="385" t="s">
        <v>11</v>
      </c>
      <c r="C240" s="385"/>
      <c r="D240" s="385"/>
      <c r="E240" s="385" t="s">
        <v>12</v>
      </c>
      <c r="F240" s="385"/>
      <c r="G240" s="385" t="s">
        <v>13</v>
      </c>
      <c r="H240" s="385"/>
      <c r="I240" s="385"/>
      <c r="J240" s="385" t="s">
        <v>14</v>
      </c>
      <c r="K240" s="385"/>
      <c r="L240" s="385"/>
      <c r="M240" s="383" t="s">
        <v>164</v>
      </c>
      <c r="N240" s="384"/>
      <c r="O240" s="6"/>
      <c r="P240" s="6"/>
    </row>
    <row r="241" spans="1:17" ht="59.25" hidden="1" customHeight="1">
      <c r="A241" s="386"/>
      <c r="B241" s="385"/>
      <c r="C241" s="385"/>
      <c r="D241" s="385"/>
      <c r="E241" s="385"/>
      <c r="F241" s="385"/>
      <c r="G241" s="385" t="s">
        <v>15</v>
      </c>
      <c r="H241" s="385" t="s">
        <v>16</v>
      </c>
      <c r="I241" s="385"/>
      <c r="J241" s="385" t="s">
        <v>324</v>
      </c>
      <c r="K241" s="385" t="s">
        <v>325</v>
      </c>
      <c r="L241" s="385" t="s">
        <v>326</v>
      </c>
      <c r="M241" s="389" t="s">
        <v>165</v>
      </c>
      <c r="N241" s="385" t="s">
        <v>166</v>
      </c>
      <c r="O241" s="6"/>
      <c r="P241" s="6"/>
    </row>
    <row r="242" spans="1:17" ht="75" hidden="1" customHeight="1">
      <c r="A242" s="386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86"/>
      <c r="H242" s="10" t="s">
        <v>22</v>
      </c>
      <c r="I242" s="10" t="s">
        <v>23</v>
      </c>
      <c r="J242" s="385"/>
      <c r="K242" s="385"/>
      <c r="L242" s="386"/>
      <c r="M242" s="389"/>
      <c r="N242" s="385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 customHeight="1">
      <c r="A244" s="416" t="s">
        <v>119</v>
      </c>
      <c r="B244" s="408" t="s">
        <v>119</v>
      </c>
      <c r="C244" s="408" t="s">
        <v>119</v>
      </c>
      <c r="D244" s="408" t="s">
        <v>119</v>
      </c>
      <c r="E244" s="408" t="s">
        <v>119</v>
      </c>
      <c r="F244" s="408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0">
        <v>95</v>
      </c>
      <c r="L244" s="10">
        <v>95</v>
      </c>
      <c r="M244" s="12">
        <v>10</v>
      </c>
      <c r="N244" s="40">
        <v>10</v>
      </c>
      <c r="O244" s="6"/>
      <c r="P244" s="6"/>
    </row>
    <row r="245" spans="1:17" ht="126" hidden="1">
      <c r="A245" s="417"/>
      <c r="B245" s="418"/>
      <c r="C245" s="418"/>
      <c r="D245" s="418"/>
      <c r="E245" s="418"/>
      <c r="F245" s="418"/>
      <c r="G245" s="11" t="s">
        <v>117</v>
      </c>
      <c r="H245" s="10" t="s">
        <v>113</v>
      </c>
      <c r="I245" s="10">
        <v>744</v>
      </c>
      <c r="J245" s="10">
        <v>100</v>
      </c>
      <c r="K245" s="10">
        <v>100</v>
      </c>
      <c r="L245" s="10">
        <v>100</v>
      </c>
      <c r="M245" s="12">
        <v>10</v>
      </c>
      <c r="N245" s="40">
        <v>10</v>
      </c>
      <c r="O245" s="6"/>
      <c r="P245" s="6"/>
    </row>
    <row r="246" spans="1:17" ht="18.75" hidden="1" customHeight="1">
      <c r="A246" s="415"/>
      <c r="B246" s="415"/>
      <c r="C246" s="415"/>
      <c r="D246" s="415"/>
      <c r="E246" s="415"/>
      <c r="F246" s="415"/>
      <c r="G246" s="415"/>
      <c r="H246" s="415"/>
      <c r="I246" s="415"/>
      <c r="J246" s="415"/>
      <c r="K246" s="415"/>
      <c r="L246" s="415"/>
      <c r="M246" s="415"/>
      <c r="N246" s="415"/>
      <c r="O246" s="415"/>
      <c r="P246" s="6"/>
    </row>
    <row r="247" spans="1:17" hidden="1">
      <c r="A247" s="411" t="s">
        <v>183</v>
      </c>
      <c r="B247" s="411"/>
      <c r="C247" s="411"/>
      <c r="D247" s="411"/>
      <c r="E247" s="411"/>
      <c r="F247" s="411"/>
      <c r="G247" s="411"/>
      <c r="H247" s="411"/>
      <c r="I247" s="411"/>
      <c r="J247" s="411"/>
      <c r="K247" s="6"/>
      <c r="L247" s="6"/>
      <c r="M247" s="6"/>
      <c r="N247" s="6"/>
      <c r="O247" s="6"/>
      <c r="P247" s="6"/>
    </row>
    <row r="248" spans="1:17" ht="42" hidden="1" customHeight="1">
      <c r="A248" s="385" t="s">
        <v>10</v>
      </c>
      <c r="B248" s="385" t="s">
        <v>11</v>
      </c>
      <c r="C248" s="385"/>
      <c r="D248" s="385"/>
      <c r="E248" s="385" t="s">
        <v>12</v>
      </c>
      <c r="F248" s="385"/>
      <c r="G248" s="385" t="s">
        <v>24</v>
      </c>
      <c r="H248" s="385"/>
      <c r="I248" s="385"/>
      <c r="J248" s="385" t="s">
        <v>25</v>
      </c>
      <c r="K248" s="385"/>
      <c r="L248" s="385"/>
      <c r="M248" s="385" t="s">
        <v>26</v>
      </c>
      <c r="N248" s="385"/>
      <c r="O248" s="385"/>
      <c r="P248" s="383" t="s">
        <v>164</v>
      </c>
      <c r="Q248" s="384"/>
    </row>
    <row r="249" spans="1:17" ht="55.5" hidden="1" customHeight="1">
      <c r="A249" s="386"/>
      <c r="B249" s="385"/>
      <c r="C249" s="385"/>
      <c r="D249" s="385"/>
      <c r="E249" s="385"/>
      <c r="F249" s="385"/>
      <c r="G249" s="385" t="s">
        <v>27</v>
      </c>
      <c r="H249" s="385" t="s">
        <v>16</v>
      </c>
      <c r="I249" s="385"/>
      <c r="J249" s="385" t="s">
        <v>324</v>
      </c>
      <c r="K249" s="385" t="s">
        <v>325</v>
      </c>
      <c r="L249" s="385" t="s">
        <v>326</v>
      </c>
      <c r="M249" s="385" t="s">
        <v>324</v>
      </c>
      <c r="N249" s="385" t="s">
        <v>325</v>
      </c>
      <c r="O249" s="385" t="s">
        <v>326</v>
      </c>
      <c r="P249" s="389" t="s">
        <v>165</v>
      </c>
      <c r="Q249" s="385" t="s">
        <v>166</v>
      </c>
    </row>
    <row r="250" spans="1:17" ht="93.75" hidden="1" customHeight="1">
      <c r="A250" s="386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386"/>
      <c r="H250" s="10" t="s">
        <v>28</v>
      </c>
      <c r="I250" s="10" t="s">
        <v>23</v>
      </c>
      <c r="J250" s="385"/>
      <c r="K250" s="385"/>
      <c r="L250" s="386"/>
      <c r="M250" s="385"/>
      <c r="N250" s="385"/>
      <c r="O250" s="386"/>
      <c r="P250" s="389"/>
      <c r="Q250" s="385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93.75" hidden="1">
      <c r="A252" s="113" t="s">
        <v>231</v>
      </c>
      <c r="B252" s="43" t="s">
        <v>329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131.25" hidden="1">
      <c r="A253" s="26" t="s">
        <v>330</v>
      </c>
      <c r="B253" s="10" t="s">
        <v>97</v>
      </c>
      <c r="C253" s="10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5">J253*0.05</f>
        <v>0</v>
      </c>
    </row>
    <row r="254" spans="1:17" ht="93.75" hidden="1">
      <c r="A254" s="26" t="s">
        <v>232</v>
      </c>
      <c r="B254" s="43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131.25" hidden="1">
      <c r="A255" s="2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5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5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/>
      <c r="P258" s="6"/>
    </row>
    <row r="259" spans="1:17" hidden="1">
      <c r="A259" s="411" t="s">
        <v>35</v>
      </c>
      <c r="B259" s="411"/>
      <c r="C259" s="411"/>
      <c r="D259" s="411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6"/>
    </row>
    <row r="260" spans="1:17" hidden="1">
      <c r="A260" s="385" t="s">
        <v>36</v>
      </c>
      <c r="B260" s="385"/>
      <c r="C260" s="385"/>
      <c r="D260" s="385"/>
      <c r="E260" s="385"/>
      <c r="F260" s="393"/>
      <c r="G260" s="393"/>
      <c r="H260" s="393"/>
      <c r="I260" s="393"/>
      <c r="J260" s="393"/>
      <c r="K260" s="393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85" t="s">
        <v>22</v>
      </c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85">
        <v>5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85" t="s">
        <v>21</v>
      </c>
      <c r="F263" s="389"/>
      <c r="G263" s="389"/>
      <c r="H263" s="389"/>
      <c r="I263" s="389"/>
      <c r="J263" s="389"/>
      <c r="K263" s="389"/>
      <c r="L263" s="6"/>
      <c r="M263" s="6"/>
      <c r="N263" s="6"/>
      <c r="O263" s="6"/>
      <c r="P263" s="6"/>
    </row>
    <row r="264" spans="1:17" hidden="1">
      <c r="A264" s="411" t="s">
        <v>41</v>
      </c>
      <c r="B264" s="411"/>
      <c r="C264" s="411"/>
      <c r="D264" s="411"/>
      <c r="E264" s="411"/>
      <c r="F264" s="41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41" t="s">
        <v>42</v>
      </c>
      <c r="B265" s="441"/>
      <c r="C265" s="441"/>
      <c r="D265" s="441"/>
      <c r="E265" s="441"/>
      <c r="F265" s="441"/>
      <c r="G265" s="441"/>
      <c r="H265" s="441"/>
      <c r="I265" s="441"/>
      <c r="J265" s="441"/>
      <c r="K265" s="441"/>
      <c r="L265" s="16"/>
      <c r="M265" s="16"/>
      <c r="N265" s="16"/>
      <c r="O265" s="16"/>
      <c r="P265" s="6"/>
    </row>
    <row r="266" spans="1:17" ht="40.5" hidden="1" customHeight="1">
      <c r="A266" s="442" t="s">
        <v>43</v>
      </c>
      <c r="B266" s="442"/>
      <c r="C266" s="442"/>
      <c r="D266" s="442"/>
      <c r="E266" s="442"/>
      <c r="F266" s="442"/>
      <c r="G266" s="442"/>
      <c r="H266" s="442"/>
      <c r="I266" s="442"/>
      <c r="J266" s="442"/>
      <c r="K266" s="442"/>
      <c r="L266" s="16"/>
      <c r="M266" s="16"/>
      <c r="N266" s="16"/>
      <c r="O266" s="16"/>
      <c r="P266" s="6"/>
    </row>
    <row r="267" spans="1:17" ht="16.5" hidden="1" customHeight="1">
      <c r="A267" s="443" t="s">
        <v>44</v>
      </c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16"/>
      <c r="M267" s="16"/>
      <c r="N267" s="16"/>
      <c r="O267" s="16"/>
      <c r="P267" s="6"/>
    </row>
    <row r="268" spans="1:17" hidden="1">
      <c r="A268" s="411" t="s">
        <v>45</v>
      </c>
      <c r="B268" s="411"/>
      <c r="C268" s="411"/>
      <c r="D268" s="411"/>
      <c r="E268" s="411"/>
      <c r="F268" s="411"/>
      <c r="G268" s="411"/>
      <c r="H268" s="411"/>
      <c r="I268" s="41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85" t="s">
        <v>47</v>
      </c>
      <c r="C269" s="393"/>
      <c r="D269" s="393"/>
      <c r="E269" s="389" t="s">
        <v>48</v>
      </c>
      <c r="F269" s="389"/>
      <c r="G269" s="389"/>
      <c r="H269" s="389"/>
      <c r="I269" s="389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85">
        <v>2</v>
      </c>
      <c r="C270" s="393"/>
      <c r="D270" s="393"/>
      <c r="E270" s="389">
        <v>3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85" t="s">
        <v>49</v>
      </c>
      <c r="B271" s="385" t="s">
        <v>50</v>
      </c>
      <c r="C271" s="393"/>
      <c r="D271" s="393"/>
      <c r="E271" s="385" t="s">
        <v>51</v>
      </c>
      <c r="F271" s="385"/>
      <c r="G271" s="385"/>
      <c r="H271" s="385"/>
      <c r="I271" s="385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85"/>
      <c r="B272" s="385" t="s">
        <v>52</v>
      </c>
      <c r="C272" s="389"/>
      <c r="D272" s="389"/>
      <c r="E272" s="385" t="s">
        <v>53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77" t="s">
        <v>109</v>
      </c>
      <c r="B273" s="385" t="s">
        <v>54</v>
      </c>
      <c r="C273" s="393"/>
      <c r="D273" s="393"/>
      <c r="E273" s="389" t="s">
        <v>55</v>
      </c>
      <c r="F273" s="389"/>
      <c r="G273" s="389"/>
      <c r="H273" s="389"/>
      <c r="I273" s="389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78"/>
      <c r="B274" s="385" t="s">
        <v>56</v>
      </c>
      <c r="C274" s="389"/>
      <c r="D274" s="389"/>
      <c r="E274" s="389" t="s">
        <v>51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24" t="s">
        <v>95</v>
      </c>
      <c r="B276" s="424"/>
      <c r="C276" s="424"/>
      <c r="D276" s="424"/>
      <c r="E276" s="424"/>
      <c r="F276" s="424"/>
      <c r="G276" s="424"/>
      <c r="H276" s="424"/>
      <c r="I276" s="424"/>
      <c r="J276" s="424"/>
      <c r="K276" s="424"/>
      <c r="L276" s="424"/>
      <c r="M276" s="409" t="s">
        <v>179</v>
      </c>
      <c r="N276" s="389" t="s">
        <v>188</v>
      </c>
      <c r="O276" s="6"/>
      <c r="P276" s="6"/>
    </row>
    <row r="277" spans="1:16" ht="18" hidden="1" customHeight="1">
      <c r="A277" s="411" t="s">
        <v>58</v>
      </c>
      <c r="B277" s="411"/>
      <c r="C277" s="411"/>
      <c r="D277" s="411"/>
      <c r="E277" s="411"/>
      <c r="F277" s="411"/>
      <c r="G277" s="411"/>
      <c r="H277" s="411"/>
      <c r="I277" s="411"/>
      <c r="J277" s="411"/>
      <c r="K277" s="411"/>
      <c r="L277" s="411"/>
      <c r="M277" s="410"/>
      <c r="N277" s="389"/>
      <c r="O277" s="6"/>
    </row>
    <row r="278" spans="1:16" hidden="1">
      <c r="A278" s="411" t="s">
        <v>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idden="1">
      <c r="A279" s="411" t="s">
        <v>9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6"/>
      <c r="N279" s="9"/>
      <c r="O279" s="6"/>
    </row>
    <row r="280" spans="1:16" hidden="1">
      <c r="A280" s="411" t="s">
        <v>226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6"/>
      <c r="L280" s="6"/>
      <c r="M280" s="6"/>
      <c r="N280" s="9"/>
      <c r="O280" s="6"/>
    </row>
    <row r="281" spans="1:16" ht="47.25" hidden="1" customHeight="1">
      <c r="A281" s="385" t="s">
        <v>10</v>
      </c>
      <c r="B281" s="385" t="s">
        <v>11</v>
      </c>
      <c r="C281" s="385"/>
      <c r="D281" s="385"/>
      <c r="E281" s="385" t="s">
        <v>12</v>
      </c>
      <c r="F281" s="385"/>
      <c r="G281" s="385" t="s">
        <v>13</v>
      </c>
      <c r="H281" s="385"/>
      <c r="I281" s="385"/>
      <c r="J281" s="385" t="s">
        <v>14</v>
      </c>
      <c r="K281" s="385"/>
      <c r="L281" s="385"/>
      <c r="M281" s="383" t="s">
        <v>164</v>
      </c>
      <c r="N281" s="384"/>
      <c r="O281" s="6"/>
      <c r="P281" s="6"/>
    </row>
    <row r="282" spans="1:16" ht="59.25" hidden="1" customHeight="1">
      <c r="A282" s="386"/>
      <c r="B282" s="385"/>
      <c r="C282" s="385"/>
      <c r="D282" s="385"/>
      <c r="E282" s="385"/>
      <c r="F282" s="385"/>
      <c r="G282" s="385" t="s">
        <v>15</v>
      </c>
      <c r="H282" s="385" t="s">
        <v>16</v>
      </c>
      <c r="I282" s="385"/>
      <c r="J282" s="385" t="s">
        <v>209</v>
      </c>
      <c r="K282" s="385" t="s">
        <v>210</v>
      </c>
      <c r="L282" s="385" t="s">
        <v>211</v>
      </c>
      <c r="M282" s="389" t="s">
        <v>165</v>
      </c>
      <c r="N282" s="385" t="s">
        <v>166</v>
      </c>
      <c r="O282" s="6"/>
      <c r="P282" s="6"/>
    </row>
    <row r="283" spans="1:16" ht="56.25" hidden="1" customHeight="1">
      <c r="A283" s="386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86"/>
      <c r="H283" s="10" t="s">
        <v>22</v>
      </c>
      <c r="I283" s="10" t="s">
        <v>23</v>
      </c>
      <c r="J283" s="385"/>
      <c r="K283" s="385"/>
      <c r="L283" s="386"/>
      <c r="M283" s="389"/>
      <c r="N283" s="385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16" t="s">
        <v>119</v>
      </c>
      <c r="B285" s="408" t="s">
        <v>119</v>
      </c>
      <c r="C285" s="408" t="s">
        <v>119</v>
      </c>
      <c r="D285" s="376" t="s">
        <v>21</v>
      </c>
      <c r="E285" s="408" t="s">
        <v>119</v>
      </c>
      <c r="F285" s="376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0">
        <v>95</v>
      </c>
      <c r="L285" s="10">
        <v>95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17"/>
      <c r="B286" s="418"/>
      <c r="C286" s="418"/>
      <c r="D286" s="378"/>
      <c r="E286" s="418"/>
      <c r="F286" s="378"/>
      <c r="G286" s="11" t="s">
        <v>117</v>
      </c>
      <c r="H286" s="10" t="s">
        <v>113</v>
      </c>
      <c r="I286" s="10">
        <v>744</v>
      </c>
      <c r="J286" s="10">
        <v>100</v>
      </c>
      <c r="K286" s="10">
        <v>100</v>
      </c>
      <c r="L286" s="10">
        <v>100</v>
      </c>
      <c r="M286" s="12">
        <v>5</v>
      </c>
      <c r="N286" s="40">
        <f>J286*0.05</f>
        <v>5</v>
      </c>
      <c r="O286" s="6"/>
      <c r="P286" s="6"/>
    </row>
    <row r="287" spans="1:16" hidden="1">
      <c r="A287" s="415"/>
      <c r="B287" s="415"/>
      <c r="C287" s="415"/>
      <c r="D287" s="415"/>
      <c r="E287" s="415"/>
      <c r="F287" s="415"/>
      <c r="G287" s="415"/>
      <c r="H287" s="415"/>
      <c r="I287" s="415"/>
      <c r="J287" s="415"/>
      <c r="K287" s="415"/>
      <c r="L287" s="415"/>
      <c r="M287" s="415"/>
      <c r="N287" s="415"/>
      <c r="O287" s="415"/>
      <c r="P287" s="6"/>
    </row>
    <row r="288" spans="1:16" hidden="1">
      <c r="A288" s="411" t="s">
        <v>183</v>
      </c>
      <c r="B288" s="411"/>
      <c r="C288" s="411"/>
      <c r="D288" s="411"/>
      <c r="E288" s="411"/>
      <c r="F288" s="411"/>
      <c r="G288" s="411"/>
      <c r="H288" s="411"/>
      <c r="I288" s="411"/>
      <c r="J288" s="411"/>
      <c r="K288" s="6"/>
      <c r="L288" s="6"/>
      <c r="M288" s="6"/>
      <c r="N288" s="6"/>
      <c r="O288" s="6"/>
      <c r="P288" s="6"/>
    </row>
    <row r="289" spans="1:17" ht="45" hidden="1" customHeight="1">
      <c r="A289" s="385" t="s">
        <v>10</v>
      </c>
      <c r="B289" s="385" t="s">
        <v>11</v>
      </c>
      <c r="C289" s="385"/>
      <c r="D289" s="385"/>
      <c r="E289" s="385" t="s">
        <v>12</v>
      </c>
      <c r="F289" s="385"/>
      <c r="G289" s="385" t="s">
        <v>24</v>
      </c>
      <c r="H289" s="385"/>
      <c r="I289" s="385"/>
      <c r="J289" s="385" t="s">
        <v>25</v>
      </c>
      <c r="K289" s="385"/>
      <c r="L289" s="385"/>
      <c r="M289" s="385" t="s">
        <v>26</v>
      </c>
      <c r="N289" s="385"/>
      <c r="O289" s="385"/>
      <c r="P289" s="383" t="s">
        <v>164</v>
      </c>
      <c r="Q289" s="384"/>
    </row>
    <row r="290" spans="1:17" ht="63" hidden="1" customHeight="1">
      <c r="A290" s="386"/>
      <c r="B290" s="385"/>
      <c r="C290" s="385"/>
      <c r="D290" s="385"/>
      <c r="E290" s="385"/>
      <c r="F290" s="385"/>
      <c r="G290" s="385" t="s">
        <v>60</v>
      </c>
      <c r="H290" s="385" t="s">
        <v>16</v>
      </c>
      <c r="I290" s="385"/>
      <c r="J290" s="385" t="s">
        <v>209</v>
      </c>
      <c r="K290" s="385" t="s">
        <v>210</v>
      </c>
      <c r="L290" s="385" t="s">
        <v>211</v>
      </c>
      <c r="M290" s="385" t="s">
        <v>209</v>
      </c>
      <c r="N290" s="385" t="s">
        <v>210</v>
      </c>
      <c r="O290" s="385" t="s">
        <v>211</v>
      </c>
      <c r="P290" s="385" t="s">
        <v>165</v>
      </c>
      <c r="Q290" s="385" t="s">
        <v>166</v>
      </c>
    </row>
    <row r="291" spans="1:17" ht="52.5" hidden="1" customHeight="1">
      <c r="A291" s="386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86"/>
      <c r="H291" s="10" t="s">
        <v>28</v>
      </c>
      <c r="I291" s="10" t="s">
        <v>23</v>
      </c>
      <c r="J291" s="385"/>
      <c r="K291" s="385"/>
      <c r="L291" s="386"/>
      <c r="M291" s="385"/>
      <c r="N291" s="385"/>
      <c r="O291" s="386"/>
      <c r="P291" s="385"/>
      <c r="Q291" s="385"/>
    </row>
    <row r="292" spans="1:17" hidden="1">
      <c r="A292" s="202" t="s">
        <v>189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2" t="s">
        <v>190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2" t="s">
        <v>191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6">J294*0.1</f>
        <v>0</v>
      </c>
    </row>
    <row r="295" spans="1:17" ht="37.5" hidden="1">
      <c r="A295" s="202" t="s">
        <v>192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6"/>
        <v>0</v>
      </c>
    </row>
    <row r="296" spans="1:17" ht="93.75" hidden="1">
      <c r="A296" s="202" t="s">
        <v>193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6"/>
        <v>0</v>
      </c>
    </row>
    <row r="297" spans="1:17" ht="75" hidden="1">
      <c r="A297" s="202" t="s">
        <v>193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6"/>
        <v>0</v>
      </c>
    </row>
    <row r="298" spans="1:17" ht="56.25" hidden="1">
      <c r="A298" s="202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6"/>
        <v>0</v>
      </c>
    </row>
    <row r="299" spans="1:17" ht="75" hidden="1">
      <c r="A299" s="202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6"/>
        <v>0</v>
      </c>
    </row>
    <row r="300" spans="1:17" ht="56.25" hidden="1">
      <c r="A300" s="202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6"/>
        <v>0</v>
      </c>
    </row>
    <row r="301" spans="1:17" ht="93.75" hidden="1">
      <c r="A301" s="202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6"/>
        <v>0</v>
      </c>
    </row>
    <row r="302" spans="1:17" ht="75" hidden="1">
      <c r="A302" s="202" t="s">
        <v>194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6"/>
        <v>0</v>
      </c>
    </row>
    <row r="303" spans="1:17" ht="56.25" hidden="1">
      <c r="A303" s="202" t="s">
        <v>195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6"/>
        <v>0</v>
      </c>
    </row>
    <row r="304" spans="1:17" ht="75" hidden="1">
      <c r="A304" s="202" t="s">
        <v>196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6"/>
        <v>0</v>
      </c>
    </row>
    <row r="305" spans="1:17" ht="37.5" hidden="1">
      <c r="A305" s="202" t="s">
        <v>197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6"/>
        <v>0</v>
      </c>
    </row>
    <row r="306" spans="1:17" ht="93.75" hidden="1">
      <c r="A306" s="202" t="s">
        <v>198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>
        <f>J306</f>
        <v>0</v>
      </c>
      <c r="L306" s="10">
        <f>J306</f>
        <v>0</v>
      </c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6"/>
        <v>0</v>
      </c>
    </row>
    <row r="307" spans="1:17" ht="75" hidden="1">
      <c r="A307" s="202" t="s">
        <v>198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>
        <f>J307</f>
        <v>0</v>
      </c>
      <c r="L307" s="10">
        <f>J307</f>
        <v>0</v>
      </c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6"/>
        <v>0</v>
      </c>
    </row>
    <row r="308" spans="1:17" ht="56.25" hidden="1">
      <c r="A308" s="202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6"/>
        <v>0</v>
      </c>
    </row>
    <row r="309" spans="1:17" ht="75" hidden="1">
      <c r="A309" s="202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6"/>
        <v>0</v>
      </c>
    </row>
    <row r="310" spans="1:17" ht="56.25" hidden="1">
      <c r="A310" s="202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6"/>
        <v>0</v>
      </c>
    </row>
    <row r="311" spans="1:17" ht="93.75" hidden="1">
      <c r="A311" s="202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6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6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19"/>
      <c r="B315" s="419"/>
      <c r="C315" s="419"/>
      <c r="D315" s="419"/>
      <c r="E315" s="419"/>
      <c r="F315" s="419"/>
      <c r="G315" s="419"/>
      <c r="H315" s="419"/>
      <c r="I315" s="419"/>
      <c r="J315" s="419"/>
      <c r="K315" s="419"/>
      <c r="L315" s="419"/>
      <c r="M315" s="419"/>
      <c r="N315" s="419"/>
      <c r="O315" s="419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85" t="s">
        <v>36</v>
      </c>
      <c r="B317" s="385"/>
      <c r="C317" s="385"/>
      <c r="D317" s="385"/>
      <c r="E317" s="385"/>
      <c r="F317" s="393"/>
      <c r="G317" s="393"/>
      <c r="H317" s="393"/>
      <c r="I317" s="393"/>
      <c r="J317" s="393"/>
      <c r="K317" s="393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85" t="s">
        <v>22</v>
      </c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85">
        <v>5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85" t="s">
        <v>431</v>
      </c>
      <c r="F320" s="389"/>
      <c r="G320" s="389"/>
      <c r="H320" s="389"/>
      <c r="I320" s="389"/>
      <c r="J320" s="389"/>
      <c r="K320" s="389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44" t="s">
        <v>135</v>
      </c>
      <c r="F321" s="445"/>
      <c r="G321" s="445"/>
      <c r="H321" s="445"/>
      <c r="I321" s="445"/>
      <c r="J321" s="445"/>
      <c r="K321" s="446"/>
      <c r="L321" s="6"/>
      <c r="M321" s="6"/>
      <c r="N321" s="6"/>
      <c r="O321" s="6"/>
    </row>
    <row r="322" spans="1:18" hidden="1">
      <c r="A322" s="411" t="s">
        <v>41</v>
      </c>
      <c r="B322" s="411"/>
      <c r="C322" s="411"/>
      <c r="D322" s="411"/>
      <c r="E322" s="411"/>
      <c r="F322" s="41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41" t="s">
        <v>42</v>
      </c>
      <c r="B323" s="441"/>
      <c r="C323" s="441"/>
      <c r="D323" s="441"/>
      <c r="E323" s="441"/>
      <c r="F323" s="441"/>
      <c r="G323" s="441"/>
      <c r="H323" s="441"/>
      <c r="I323" s="441"/>
      <c r="J323" s="441"/>
      <c r="K323" s="441"/>
      <c r="L323" s="16"/>
      <c r="M323" s="16"/>
      <c r="N323" s="16"/>
      <c r="O323" s="16"/>
      <c r="P323" s="6"/>
    </row>
    <row r="324" spans="1:18" ht="40.5" hidden="1" customHeight="1">
      <c r="A324" s="442" t="s">
        <v>43</v>
      </c>
      <c r="B324" s="442"/>
      <c r="C324" s="442"/>
      <c r="D324" s="442"/>
      <c r="E324" s="442"/>
      <c r="F324" s="442"/>
      <c r="G324" s="442"/>
      <c r="H324" s="442"/>
      <c r="I324" s="442"/>
      <c r="J324" s="442"/>
      <c r="K324" s="442"/>
      <c r="L324" s="16"/>
      <c r="M324" s="16"/>
      <c r="N324" s="16"/>
      <c r="O324" s="16"/>
      <c r="P324" s="6"/>
    </row>
    <row r="325" spans="1:18" ht="17.25" hidden="1" customHeight="1">
      <c r="A325" s="443" t="s">
        <v>44</v>
      </c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16"/>
      <c r="M325" s="16"/>
      <c r="N325" s="16"/>
      <c r="O325" s="16"/>
      <c r="P325" s="6"/>
    </row>
    <row r="326" spans="1:18" hidden="1">
      <c r="A326" s="411" t="s">
        <v>45</v>
      </c>
      <c r="B326" s="411"/>
      <c r="C326" s="411"/>
      <c r="D326" s="411"/>
      <c r="E326" s="411"/>
      <c r="F326" s="411"/>
      <c r="G326" s="411"/>
      <c r="H326" s="411"/>
      <c r="I326" s="41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85" t="s">
        <v>47</v>
      </c>
      <c r="C327" s="393"/>
      <c r="D327" s="393"/>
      <c r="E327" s="389" t="s">
        <v>48</v>
      </c>
      <c r="F327" s="389"/>
      <c r="G327" s="389"/>
      <c r="H327" s="389"/>
      <c r="I327" s="389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85">
        <v>2</v>
      </c>
      <c r="C328" s="393"/>
      <c r="D328" s="393"/>
      <c r="E328" s="389">
        <v>3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76" t="s">
        <v>49</v>
      </c>
      <c r="B329" s="385" t="s">
        <v>50</v>
      </c>
      <c r="C329" s="393"/>
      <c r="D329" s="393"/>
      <c r="E329" s="385" t="s">
        <v>51</v>
      </c>
      <c r="F329" s="385"/>
      <c r="G329" s="385"/>
      <c r="H329" s="385"/>
      <c r="I329" s="385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77"/>
      <c r="B330" s="385" t="s">
        <v>52</v>
      </c>
      <c r="C330" s="389"/>
      <c r="D330" s="389"/>
      <c r="E330" s="385" t="s">
        <v>53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77" t="s">
        <v>109</v>
      </c>
      <c r="B331" s="385" t="s">
        <v>54</v>
      </c>
      <c r="C331" s="393"/>
      <c r="D331" s="393"/>
      <c r="E331" s="389" t="s">
        <v>167</v>
      </c>
      <c r="F331" s="389"/>
      <c r="G331" s="389"/>
      <c r="H331" s="389"/>
      <c r="I331" s="389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78"/>
      <c r="B332" s="385" t="s">
        <v>56</v>
      </c>
      <c r="C332" s="389"/>
      <c r="D332" s="389"/>
      <c r="E332" s="389" t="s">
        <v>51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18" ht="5.25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5.25" customHeight="1">
      <c r="A334" s="25"/>
      <c r="B334" s="25"/>
      <c r="C334" s="169"/>
      <c r="D334" s="169"/>
      <c r="E334" s="169"/>
      <c r="F334" s="169"/>
      <c r="G334" s="169"/>
      <c r="H334" s="169"/>
      <c r="I334" s="169"/>
      <c r="J334" s="168"/>
      <c r="K334" s="168"/>
      <c r="L334" s="168"/>
      <c r="M334" s="168"/>
      <c r="N334" s="168"/>
      <c r="O334" s="168"/>
      <c r="P334" s="168"/>
    </row>
    <row r="335" spans="1:18" ht="40.5" customHeight="1">
      <c r="A335" s="438" t="s">
        <v>94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6"/>
      <c r="N335" s="6"/>
      <c r="O335" s="6"/>
      <c r="P335" s="6"/>
    </row>
    <row r="336" spans="1:18" s="37" customFormat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94"/>
      <c r="P336" s="94"/>
      <c r="Q336" s="94"/>
      <c r="R336" s="94"/>
    </row>
    <row r="337" spans="1:18" s="37" customForma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10"/>
      <c r="N337" s="440"/>
      <c r="O337" s="94"/>
      <c r="P337" s="94"/>
      <c r="Q337" s="94"/>
      <c r="R337" s="94"/>
    </row>
    <row r="338" spans="1:18" s="37" customFormat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94"/>
      <c r="P338" s="94"/>
      <c r="Q338" s="94"/>
      <c r="R338" s="94"/>
    </row>
    <row r="339" spans="1:18" s="37" customFormat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26" t="s">
        <v>116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102.75" customHeight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94"/>
      <c r="P341" s="94"/>
      <c r="Q341" s="94"/>
      <c r="R341" s="94"/>
    </row>
    <row r="342" spans="1:18" s="37" customFormat="1" ht="18.75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385" t="s">
        <v>443</v>
      </c>
      <c r="K342" s="385" t="s">
        <v>444</v>
      </c>
      <c r="L342" s="385" t="s">
        <v>445</v>
      </c>
      <c r="M342" s="389" t="s">
        <v>165</v>
      </c>
      <c r="N342" s="385" t="s">
        <v>166</v>
      </c>
      <c r="O342" s="94"/>
      <c r="P342" s="94"/>
      <c r="Q342" s="94"/>
      <c r="R342" s="94"/>
    </row>
    <row r="343" spans="1:18" s="37" customFormat="1" ht="75">
      <c r="A343" s="449"/>
      <c r="B343" s="235" t="s">
        <v>17</v>
      </c>
      <c r="C343" s="235" t="s">
        <v>18</v>
      </c>
      <c r="D343" s="235" t="s">
        <v>213</v>
      </c>
      <c r="E343" s="235" t="s">
        <v>20</v>
      </c>
      <c r="F343" s="235" t="s">
        <v>21</v>
      </c>
      <c r="G343" s="421"/>
      <c r="H343" s="93" t="s">
        <v>22</v>
      </c>
      <c r="I343" s="93" t="s">
        <v>23</v>
      </c>
      <c r="J343" s="376"/>
      <c r="K343" s="376"/>
      <c r="L343" s="408"/>
      <c r="M343" s="389"/>
      <c r="N343" s="385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50">
        <v>7</v>
      </c>
      <c r="H344" s="218">
        <v>8</v>
      </c>
      <c r="I344" s="254">
        <v>9</v>
      </c>
      <c r="J344" s="237">
        <v>10</v>
      </c>
      <c r="K344" s="237">
        <v>11</v>
      </c>
      <c r="L344" s="237">
        <v>12</v>
      </c>
      <c r="M344" s="256">
        <v>13</v>
      </c>
      <c r="N344" s="215">
        <v>14</v>
      </c>
      <c r="O344" s="94"/>
      <c r="P344" s="94"/>
      <c r="Q344" s="94"/>
      <c r="R344" s="94"/>
    </row>
    <row r="345" spans="1:18" s="37" customFormat="1" ht="37.5" hidden="1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75.75" hidden="1" customHeight="1">
      <c r="A346" s="487"/>
      <c r="B346" s="489"/>
      <c r="C346" s="489"/>
      <c r="D346" s="489"/>
      <c r="E346" s="489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10</v>
      </c>
      <c r="N346" s="217">
        <v>3</v>
      </c>
      <c r="O346" s="94"/>
      <c r="P346" s="94"/>
      <c r="Q346" s="94"/>
      <c r="R346" s="94"/>
    </row>
    <row r="347" spans="1:18" s="37" customFormat="1" ht="101.25" hidden="1" customHeight="1">
      <c r="A347" s="488"/>
      <c r="B347" s="490"/>
      <c r="C347" s="490"/>
      <c r="D347" s="489"/>
      <c r="E347" s="489"/>
      <c r="F347" s="485"/>
      <c r="G347" s="301" t="s">
        <v>420</v>
      </c>
      <c r="H347" s="214" t="s">
        <v>421</v>
      </c>
      <c r="I347" s="220">
        <v>642</v>
      </c>
      <c r="J347" s="219">
        <v>0</v>
      </c>
      <c r="K347" s="219">
        <v>0</v>
      </c>
      <c r="L347" s="219">
        <v>0</v>
      </c>
      <c r="M347" s="219">
        <v>0</v>
      </c>
      <c r="N347" s="219">
        <v>0</v>
      </c>
      <c r="O347" s="94"/>
      <c r="P347" s="94"/>
      <c r="Q347" s="94"/>
      <c r="R347" s="94"/>
    </row>
    <row r="348" spans="1:18" s="37" customFormat="1" ht="37.5" hidden="1">
      <c r="A348" s="486" t="s">
        <v>239</v>
      </c>
      <c r="B348" s="485" t="s">
        <v>29</v>
      </c>
      <c r="C348" s="491" t="s">
        <v>29</v>
      </c>
      <c r="D348" s="434" t="s">
        <v>218</v>
      </c>
      <c r="E348" s="434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31">
        <v>100</v>
      </c>
      <c r="K348" s="331">
        <v>100</v>
      </c>
      <c r="L348" s="331">
        <v>100</v>
      </c>
      <c r="M348" s="327">
        <v>10</v>
      </c>
      <c r="N348" s="327">
        <v>10</v>
      </c>
      <c r="O348" s="277"/>
      <c r="P348" s="277"/>
      <c r="Q348" s="277"/>
      <c r="R348" s="277"/>
    </row>
    <row r="349" spans="1:18" s="37" customFormat="1" ht="75.75" hidden="1" customHeight="1">
      <c r="A349" s="487"/>
      <c r="B349" s="489"/>
      <c r="C349" s="492"/>
      <c r="D349" s="434"/>
      <c r="E349" s="434"/>
      <c r="F349" s="434"/>
      <c r="G349" s="270" t="s">
        <v>425</v>
      </c>
      <c r="H349" s="266" t="s">
        <v>113</v>
      </c>
      <c r="I349" s="266">
        <v>744</v>
      </c>
      <c r="J349" s="331">
        <v>30</v>
      </c>
      <c r="K349" s="331">
        <v>30</v>
      </c>
      <c r="L349" s="331">
        <v>30</v>
      </c>
      <c r="M349" s="327">
        <v>10</v>
      </c>
      <c r="N349" s="327">
        <v>3</v>
      </c>
      <c r="O349" s="277"/>
      <c r="P349" s="277"/>
      <c r="Q349" s="277"/>
      <c r="R349" s="277"/>
    </row>
    <row r="350" spans="1:18" s="37" customFormat="1" ht="101.25" hidden="1" customHeight="1">
      <c r="A350" s="488"/>
      <c r="B350" s="490"/>
      <c r="C350" s="493"/>
      <c r="D350" s="434"/>
      <c r="E350" s="434"/>
      <c r="F350" s="434"/>
      <c r="G350" s="259" t="s">
        <v>420</v>
      </c>
      <c r="H350" s="270" t="s">
        <v>421</v>
      </c>
      <c r="I350" s="280">
        <v>642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7"/>
      <c r="P350" s="277"/>
      <c r="Q350" s="277"/>
      <c r="R350" s="277"/>
    </row>
    <row r="351" spans="1:18" s="37" customFormat="1" ht="37.5">
      <c r="A351" s="486" t="s">
        <v>240</v>
      </c>
      <c r="B351" s="485" t="s">
        <v>29</v>
      </c>
      <c r="C351" s="491" t="s">
        <v>29</v>
      </c>
      <c r="D351" s="434" t="s">
        <v>219</v>
      </c>
      <c r="E351" s="434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266">
        <v>100</v>
      </c>
      <c r="K351" s="266">
        <v>100</v>
      </c>
      <c r="L351" s="266">
        <v>100</v>
      </c>
      <c r="M351" s="275">
        <v>10</v>
      </c>
      <c r="N351" s="275">
        <v>10</v>
      </c>
      <c r="O351" s="277"/>
      <c r="P351" s="277"/>
      <c r="Q351" s="277"/>
      <c r="R351" s="277"/>
    </row>
    <row r="352" spans="1:18" s="37" customFormat="1" ht="75.75" customHeight="1">
      <c r="A352" s="487"/>
      <c r="B352" s="489"/>
      <c r="C352" s="492"/>
      <c r="D352" s="434"/>
      <c r="E352" s="434"/>
      <c r="F352" s="434"/>
      <c r="G352" s="270" t="s">
        <v>425</v>
      </c>
      <c r="H352" s="266" t="s">
        <v>113</v>
      </c>
      <c r="I352" s="266">
        <v>744</v>
      </c>
      <c r="J352" s="266">
        <v>30</v>
      </c>
      <c r="K352" s="266">
        <v>30</v>
      </c>
      <c r="L352" s="266">
        <v>30</v>
      </c>
      <c r="M352" s="275">
        <v>10</v>
      </c>
      <c r="N352" s="275">
        <v>3</v>
      </c>
      <c r="O352" s="277"/>
      <c r="P352" s="277"/>
      <c r="Q352" s="277"/>
      <c r="R352" s="277"/>
    </row>
    <row r="353" spans="1:18" s="37" customFormat="1" ht="101.25" customHeight="1">
      <c r="A353" s="488"/>
      <c r="B353" s="490"/>
      <c r="C353" s="493"/>
      <c r="D353" s="434"/>
      <c r="E353" s="434"/>
      <c r="F353" s="434"/>
      <c r="G353" s="259" t="s">
        <v>420</v>
      </c>
      <c r="H353" s="270" t="s">
        <v>421</v>
      </c>
      <c r="I353" s="280">
        <v>642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7"/>
      <c r="P353" s="277"/>
      <c r="Q353" s="277"/>
      <c r="R353" s="277"/>
    </row>
    <row r="354" spans="1:18" s="37" customFormat="1" ht="37.5">
      <c r="A354" s="486" t="s">
        <v>241</v>
      </c>
      <c r="B354" s="485" t="s">
        <v>29</v>
      </c>
      <c r="C354" s="491" t="s">
        <v>29</v>
      </c>
      <c r="D354" s="434" t="s">
        <v>220</v>
      </c>
      <c r="E354" s="434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266">
        <v>100</v>
      </c>
      <c r="K354" s="266">
        <v>100</v>
      </c>
      <c r="L354" s="266">
        <v>100</v>
      </c>
      <c r="M354" s="275">
        <v>10</v>
      </c>
      <c r="N354" s="275">
        <v>10</v>
      </c>
      <c r="O354" s="277"/>
      <c r="P354" s="277"/>
      <c r="Q354" s="277"/>
      <c r="R354" s="277"/>
    </row>
    <row r="355" spans="1:18" s="37" customFormat="1" ht="75.75" customHeight="1">
      <c r="A355" s="487"/>
      <c r="B355" s="489"/>
      <c r="C355" s="492"/>
      <c r="D355" s="434"/>
      <c r="E355" s="434"/>
      <c r="F355" s="434"/>
      <c r="G355" s="270" t="s">
        <v>425</v>
      </c>
      <c r="H355" s="266" t="s">
        <v>113</v>
      </c>
      <c r="I355" s="266">
        <v>744</v>
      </c>
      <c r="J355" s="266">
        <v>30</v>
      </c>
      <c r="K355" s="266">
        <v>30</v>
      </c>
      <c r="L355" s="266">
        <v>30</v>
      </c>
      <c r="M355" s="275">
        <v>10</v>
      </c>
      <c r="N355" s="275">
        <v>3</v>
      </c>
      <c r="O355" s="277"/>
      <c r="P355" s="277"/>
      <c r="Q355" s="277"/>
      <c r="R355" s="277"/>
    </row>
    <row r="356" spans="1:18" s="37" customFormat="1" ht="101.25" customHeight="1">
      <c r="A356" s="488"/>
      <c r="B356" s="490"/>
      <c r="C356" s="493"/>
      <c r="D356" s="434"/>
      <c r="E356" s="434"/>
      <c r="F356" s="434"/>
      <c r="G356" s="259" t="s">
        <v>420</v>
      </c>
      <c r="H356" s="270" t="s">
        <v>421</v>
      </c>
      <c r="I356" s="280">
        <v>642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7"/>
      <c r="P356" s="277"/>
      <c r="Q356" s="277"/>
      <c r="R356" s="277"/>
    </row>
    <row r="357" spans="1:18" s="37" customFormat="1" ht="37.5" hidden="1">
      <c r="A357" s="486" t="s">
        <v>242</v>
      </c>
      <c r="B357" s="485" t="s">
        <v>29</v>
      </c>
      <c r="C357" s="491" t="s">
        <v>29</v>
      </c>
      <c r="D357" s="434" t="s">
        <v>221</v>
      </c>
      <c r="E357" s="434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266">
        <v>100</v>
      </c>
      <c r="K357" s="266">
        <v>100</v>
      </c>
      <c r="L357" s="266">
        <v>100</v>
      </c>
      <c r="M357" s="275">
        <v>10</v>
      </c>
      <c r="N357" s="275">
        <v>10</v>
      </c>
      <c r="O357" s="277"/>
      <c r="P357" s="277"/>
      <c r="Q357" s="277"/>
      <c r="R357" s="277"/>
    </row>
    <row r="358" spans="1:18" s="37" customFormat="1" ht="75.75" hidden="1" customHeight="1">
      <c r="A358" s="487"/>
      <c r="B358" s="489"/>
      <c r="C358" s="492"/>
      <c r="D358" s="434"/>
      <c r="E358" s="434"/>
      <c r="F358" s="434"/>
      <c r="G358" s="270" t="s">
        <v>425</v>
      </c>
      <c r="H358" s="266" t="s">
        <v>113</v>
      </c>
      <c r="I358" s="266">
        <v>744</v>
      </c>
      <c r="J358" s="266">
        <v>30</v>
      </c>
      <c r="K358" s="266">
        <v>30</v>
      </c>
      <c r="L358" s="266">
        <v>30</v>
      </c>
      <c r="M358" s="275">
        <v>10</v>
      </c>
      <c r="N358" s="275">
        <v>3</v>
      </c>
      <c r="O358" s="277"/>
      <c r="P358" s="277"/>
      <c r="Q358" s="277"/>
      <c r="R358" s="277"/>
    </row>
    <row r="359" spans="1:18" s="37" customFormat="1" ht="101.25" hidden="1" customHeight="1">
      <c r="A359" s="488"/>
      <c r="B359" s="490"/>
      <c r="C359" s="493"/>
      <c r="D359" s="434"/>
      <c r="E359" s="434"/>
      <c r="F359" s="434"/>
      <c r="G359" s="259" t="s">
        <v>420</v>
      </c>
      <c r="H359" s="270" t="s">
        <v>421</v>
      </c>
      <c r="I359" s="280">
        <v>642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7"/>
      <c r="P359" s="277"/>
      <c r="Q359" s="277"/>
      <c r="R359" s="277"/>
    </row>
    <row r="360" spans="1:18" s="37" customFormat="1" ht="37.5" hidden="1">
      <c r="A360" s="486" t="s">
        <v>243</v>
      </c>
      <c r="B360" s="485" t="s">
        <v>29</v>
      </c>
      <c r="C360" s="491" t="s">
        <v>29</v>
      </c>
      <c r="D360" s="434" t="s">
        <v>427</v>
      </c>
      <c r="E360" s="434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266">
        <v>100</v>
      </c>
      <c r="K360" s="266">
        <v>100</v>
      </c>
      <c r="L360" s="266">
        <v>100</v>
      </c>
      <c r="M360" s="275">
        <v>10</v>
      </c>
      <c r="N360" s="275">
        <v>10</v>
      </c>
      <c r="O360" s="277"/>
      <c r="P360" s="277"/>
      <c r="Q360" s="277"/>
      <c r="R360" s="277"/>
    </row>
    <row r="361" spans="1:18" s="37" customFormat="1" ht="75.75" hidden="1" customHeight="1">
      <c r="A361" s="487"/>
      <c r="B361" s="489"/>
      <c r="C361" s="492"/>
      <c r="D361" s="434"/>
      <c r="E361" s="434"/>
      <c r="F361" s="434"/>
      <c r="G361" s="270" t="s">
        <v>425</v>
      </c>
      <c r="H361" s="266" t="s">
        <v>113</v>
      </c>
      <c r="I361" s="266">
        <v>744</v>
      </c>
      <c r="J361" s="266">
        <v>30</v>
      </c>
      <c r="K361" s="266">
        <v>30</v>
      </c>
      <c r="L361" s="266">
        <v>30</v>
      </c>
      <c r="M361" s="275">
        <v>10</v>
      </c>
      <c r="N361" s="275">
        <v>3</v>
      </c>
      <c r="O361" s="277"/>
      <c r="P361" s="277"/>
      <c r="Q361" s="277"/>
      <c r="R361" s="277"/>
    </row>
    <row r="362" spans="1:18" s="37" customFormat="1" ht="101.25" hidden="1" customHeight="1">
      <c r="A362" s="488"/>
      <c r="B362" s="490"/>
      <c r="C362" s="493"/>
      <c r="D362" s="434"/>
      <c r="E362" s="434"/>
      <c r="F362" s="434"/>
      <c r="G362" s="259" t="s">
        <v>420</v>
      </c>
      <c r="H362" s="270" t="s">
        <v>421</v>
      </c>
      <c r="I362" s="280">
        <v>642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7"/>
      <c r="P362" s="277"/>
      <c r="Q362" s="277"/>
      <c r="R362" s="277"/>
    </row>
    <row r="363" spans="1:18" s="37" customFormat="1" ht="19.5" hidden="1" customHeight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94"/>
    </row>
    <row r="368" spans="1:18" s="37" customFormat="1" ht="18.75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376" t="s">
        <v>165</v>
      </c>
      <c r="Q368" s="385" t="s">
        <v>166</v>
      </c>
      <c r="R368" s="94"/>
    </row>
    <row r="369" spans="1:18" s="37" customFormat="1" ht="75">
      <c r="A369" s="421"/>
      <c r="B369" s="133" t="s">
        <v>17</v>
      </c>
      <c r="C369" s="133" t="s">
        <v>18</v>
      </c>
      <c r="D369" s="133" t="s">
        <v>213</v>
      </c>
      <c r="E369" s="133" t="s">
        <v>20</v>
      </c>
      <c r="F369" s="133" t="s">
        <v>21</v>
      </c>
      <c r="G369" s="421"/>
      <c r="H369" s="133" t="s">
        <v>28</v>
      </c>
      <c r="I369" s="133" t="s">
        <v>23</v>
      </c>
      <c r="J369" s="385"/>
      <c r="K369" s="385"/>
      <c r="L369" s="386"/>
      <c r="M369" s="385"/>
      <c r="N369" s="385"/>
      <c r="O369" s="386"/>
      <c r="P369" s="378"/>
      <c r="Q369" s="385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238</v>
      </c>
      <c r="B371" s="1" t="s">
        <v>29</v>
      </c>
      <c r="C371" s="1" t="s">
        <v>29</v>
      </c>
      <c r="D371" s="1" t="s">
        <v>214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13"/>
      <c r="K371" s="13"/>
      <c r="L371" s="13"/>
      <c r="M371" s="13"/>
      <c r="N371" s="13"/>
      <c r="O371" s="13"/>
      <c r="P371" s="12">
        <v>10</v>
      </c>
      <c r="Q371" s="40">
        <f>J371*0.1</f>
        <v>0</v>
      </c>
      <c r="R371" s="134"/>
    </row>
    <row r="372" spans="1:18" s="37" customFormat="1" ht="56.25" hidden="1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13"/>
      <c r="K372" s="13"/>
      <c r="L372" s="13"/>
      <c r="M372" s="13"/>
      <c r="N372" s="13"/>
      <c r="O372" s="13"/>
      <c r="P372" s="12">
        <v>10</v>
      </c>
      <c r="Q372" s="40">
        <f t="shared" ref="Q372:Q378" si="7">J372*0.1</f>
        <v>0</v>
      </c>
      <c r="R372" s="94"/>
    </row>
    <row r="373" spans="1:18" s="37" customFormat="1" ht="56.25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>
        <v>1555</v>
      </c>
      <c r="K373" s="45">
        <f>J373</f>
        <v>1555</v>
      </c>
      <c r="L373" s="45">
        <f>J373</f>
        <v>1555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7"/>
        <v>156</v>
      </c>
      <c r="R373" s="94"/>
    </row>
    <row r="374" spans="1:18" s="37" customFormat="1" ht="56.25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>
        <v>1555</v>
      </c>
      <c r="K374" s="45">
        <v>1555</v>
      </c>
      <c r="L374" s="45">
        <f>J374</f>
        <v>1555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7"/>
        <v>156</v>
      </c>
      <c r="R374" s="94"/>
    </row>
    <row r="375" spans="1:18" s="37" customFormat="1" ht="56.25" hidden="1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/>
      <c r="K375" s="45">
        <f>J375</f>
        <v>0</v>
      </c>
      <c r="L375" s="45">
        <f>J375</f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7"/>
        <v>0</v>
      </c>
      <c r="R375" s="94"/>
    </row>
    <row r="376" spans="1:18" s="37" customFormat="1" ht="56.25" hidden="1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45"/>
      <c r="K376" s="45">
        <f>J376</f>
        <v>0</v>
      </c>
      <c r="L376" s="45">
        <f>J376</f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7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7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SUM(J373:J374)</f>
        <v>3110</v>
      </c>
      <c r="K378" s="48">
        <f>SUM(K373:K374)</f>
        <v>3110</v>
      </c>
      <c r="L378" s="48">
        <f>SUM(L373:L374)</f>
        <v>3110</v>
      </c>
      <c r="M378" s="1"/>
      <c r="N378" s="1"/>
      <c r="O378" s="1"/>
      <c r="P378" s="12">
        <v>10</v>
      </c>
      <c r="Q378" s="40">
        <f t="shared" si="7"/>
        <v>311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6"/>
    </row>
    <row r="381" spans="1:18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85">
        <v>5</v>
      </c>
      <c r="F383" s="393"/>
      <c r="G383" s="393"/>
      <c r="H383" s="393"/>
      <c r="I383" s="393"/>
      <c r="J383" s="393"/>
      <c r="K383" s="393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6"/>
      <c r="M384" s="6"/>
      <c r="N384" s="6"/>
      <c r="O384" s="6"/>
      <c r="P384" s="6"/>
    </row>
    <row r="385" spans="1:23">
      <c r="A385" s="411" t="s">
        <v>41</v>
      </c>
      <c r="B385" s="411"/>
      <c r="C385" s="411"/>
      <c r="D385" s="411"/>
      <c r="E385" s="411"/>
      <c r="F385" s="41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23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16"/>
      <c r="M386" s="16"/>
      <c r="N386" s="16"/>
      <c r="O386" s="16"/>
      <c r="P386" s="6"/>
    </row>
    <row r="387" spans="1:23" ht="153.75" customHeight="1">
      <c r="A387" s="442" t="s">
        <v>412</v>
      </c>
      <c r="B387" s="442"/>
      <c r="C387" s="442"/>
      <c r="D387" s="442"/>
      <c r="E387" s="442"/>
      <c r="F387" s="442"/>
      <c r="G387" s="442"/>
      <c r="H387" s="442"/>
      <c r="I387" s="442"/>
      <c r="J387" s="442"/>
      <c r="K387" s="442"/>
      <c r="L387" s="16"/>
      <c r="M387" s="16"/>
      <c r="N387" s="16"/>
      <c r="O387" s="16"/>
      <c r="P387" s="6"/>
    </row>
    <row r="388" spans="1:23" ht="16.5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16"/>
      <c r="M388" s="16"/>
      <c r="N388" s="16"/>
      <c r="O388" s="16"/>
      <c r="P388" s="6"/>
    </row>
    <row r="389" spans="1:23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6"/>
      <c r="K389" s="6"/>
      <c r="L389" s="6"/>
      <c r="M389" s="6"/>
      <c r="N389" s="6"/>
      <c r="O389" s="6"/>
      <c r="P389" s="6"/>
    </row>
    <row r="390" spans="1:23" ht="24.75" customHeight="1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6"/>
      <c r="N390" s="6"/>
      <c r="O390" s="6"/>
      <c r="P390" s="6"/>
    </row>
    <row r="391" spans="1:23">
      <c r="A391" s="385">
        <v>1</v>
      </c>
      <c r="B391" s="385"/>
      <c r="C391" s="385"/>
      <c r="D391" s="385"/>
      <c r="E391" s="383">
        <v>2</v>
      </c>
      <c r="F391" s="388"/>
      <c r="G391" s="384"/>
      <c r="H391" s="389">
        <v>3</v>
      </c>
      <c r="I391" s="389"/>
      <c r="J391" s="389"/>
      <c r="K391" s="389"/>
      <c r="L391" s="389"/>
    </row>
    <row r="392" spans="1:23" ht="57.75" customHeight="1">
      <c r="A392" s="390" t="s">
        <v>394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23" ht="63.75" customHeight="1">
      <c r="A393" s="390" t="s">
        <v>394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23" ht="57.75" customHeight="1">
      <c r="A394" s="390" t="s">
        <v>394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23" ht="58.5" customHeight="1">
      <c r="A395" s="390" t="s">
        <v>395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23" s="46" customFormat="1">
      <c r="A396" s="524" t="s">
        <v>406</v>
      </c>
      <c r="B396" s="525"/>
      <c r="C396" s="525"/>
      <c r="D396" s="525"/>
      <c r="E396" s="525"/>
      <c r="F396" s="525"/>
      <c r="G396" s="525"/>
      <c r="H396" s="525"/>
      <c r="I396" s="525"/>
      <c r="J396" s="525"/>
      <c r="K396" s="525"/>
      <c r="L396" s="525"/>
      <c r="M396" s="525"/>
      <c r="N396" s="525"/>
      <c r="O396" s="525"/>
      <c r="P396" s="54"/>
      <c r="Q396" s="72"/>
      <c r="R396" s="65"/>
      <c r="S396" s="65"/>
      <c r="T396" s="65"/>
      <c r="U396" s="65"/>
      <c r="V396" s="65"/>
      <c r="W396" s="65"/>
    </row>
    <row r="397" spans="1:23" s="46" customFormat="1">
      <c r="A397" s="210"/>
      <c r="B397" s="73"/>
      <c r="C397" s="73"/>
      <c r="D397" s="73"/>
      <c r="E397" s="73"/>
      <c r="F397" s="73"/>
      <c r="G397" s="73"/>
      <c r="H397" s="73"/>
      <c r="I397" s="73"/>
      <c r="J397" s="5"/>
      <c r="K397" s="73"/>
      <c r="L397" s="73"/>
      <c r="M397" s="73"/>
      <c r="N397" s="73"/>
      <c r="O397" s="73"/>
      <c r="P397" s="54"/>
      <c r="Q397" s="72"/>
      <c r="R397" s="65"/>
      <c r="S397" s="65"/>
      <c r="T397" s="65"/>
      <c r="U397" s="65"/>
      <c r="V397" s="65"/>
      <c r="W397" s="65"/>
    </row>
    <row r="398" spans="1:23" ht="32.25" customHeight="1">
      <c r="A398" s="524" t="s">
        <v>259</v>
      </c>
      <c r="B398" s="524"/>
      <c r="C398" s="524"/>
      <c r="D398" s="524"/>
      <c r="E398" s="524"/>
      <c r="F398" s="524"/>
      <c r="G398" s="524"/>
      <c r="H398" s="524"/>
      <c r="I398" s="524"/>
      <c r="J398" s="524"/>
      <c r="K398" s="524"/>
      <c r="L398" s="524"/>
      <c r="M398" s="526" t="s">
        <v>179</v>
      </c>
      <c r="N398" s="528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>
      <c r="A399" s="529" t="s">
        <v>260</v>
      </c>
      <c r="B399" s="529"/>
      <c r="C399" s="529"/>
      <c r="D399" s="529"/>
      <c r="E399" s="529"/>
      <c r="F399" s="529"/>
      <c r="G399" s="529"/>
      <c r="H399" s="529"/>
      <c r="I399" s="529"/>
      <c r="J399" s="529"/>
      <c r="K399" s="529"/>
      <c r="L399" s="529"/>
      <c r="M399" s="527"/>
      <c r="N399" s="528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261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527"/>
      <c r="N400" s="528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529" t="s">
        <v>257</v>
      </c>
      <c r="B401" s="529"/>
      <c r="C401" s="529"/>
      <c r="D401" s="529"/>
      <c r="E401" s="529"/>
      <c r="F401" s="529"/>
      <c r="G401" s="529"/>
      <c r="H401" s="529"/>
      <c r="I401" s="529"/>
      <c r="J401" s="529"/>
      <c r="K401" s="529"/>
      <c r="L401" s="529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530" t="s">
        <v>258</v>
      </c>
      <c r="B402" s="530"/>
      <c r="C402" s="530"/>
      <c r="D402" s="530"/>
      <c r="E402" s="530"/>
      <c r="F402" s="530"/>
      <c r="G402" s="530"/>
      <c r="H402" s="530"/>
      <c r="I402" s="530"/>
      <c r="J402" s="530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397" t="s">
        <v>252</v>
      </c>
      <c r="B403" s="397" t="s">
        <v>246</v>
      </c>
      <c r="C403" s="397"/>
      <c r="D403" s="397"/>
      <c r="E403" s="397" t="s">
        <v>247</v>
      </c>
      <c r="F403" s="397"/>
      <c r="G403" s="397" t="s">
        <v>248</v>
      </c>
      <c r="H403" s="397"/>
      <c r="I403" s="397"/>
      <c r="J403" s="397" t="s">
        <v>249</v>
      </c>
      <c r="K403" s="397"/>
      <c r="L403" s="397"/>
      <c r="M403" s="397" t="s">
        <v>253</v>
      </c>
      <c r="N403" s="397"/>
      <c r="O403" s="54"/>
      <c r="P403" s="72"/>
      <c r="Q403" s="65"/>
      <c r="R403" s="65"/>
      <c r="S403" s="65"/>
      <c r="T403" s="65"/>
      <c r="U403" s="65"/>
      <c r="V403" s="65"/>
      <c r="W403" s="65"/>
    </row>
    <row r="404" spans="1:31" s="46" customFormat="1" ht="87.75" customHeight="1">
      <c r="A404" s="397"/>
      <c r="B404" s="402" t="s">
        <v>255</v>
      </c>
      <c r="C404" s="402" t="s">
        <v>255</v>
      </c>
      <c r="D404" s="402" t="s">
        <v>255</v>
      </c>
      <c r="E404" s="402" t="s">
        <v>255</v>
      </c>
      <c r="F404" s="402" t="s">
        <v>255</v>
      </c>
      <c r="G404" s="397" t="s">
        <v>254</v>
      </c>
      <c r="H404" s="397" t="s">
        <v>250</v>
      </c>
      <c r="I404" s="397"/>
      <c r="J404" s="385" t="s">
        <v>443</v>
      </c>
      <c r="K404" s="385" t="s">
        <v>444</v>
      </c>
      <c r="L404" s="385" t="s">
        <v>445</v>
      </c>
      <c r="M404" s="397" t="s">
        <v>165</v>
      </c>
      <c r="N404" s="397" t="s">
        <v>166</v>
      </c>
      <c r="O404" s="54"/>
      <c r="P404" s="72"/>
      <c r="Q404" s="65"/>
      <c r="R404" s="65"/>
      <c r="S404" s="65"/>
      <c r="T404" s="65"/>
      <c r="U404" s="65"/>
      <c r="V404" s="65"/>
      <c r="W404" s="65"/>
    </row>
    <row r="405" spans="1:31" s="46" customFormat="1" ht="58.5" customHeight="1">
      <c r="A405" s="397"/>
      <c r="B405" s="403"/>
      <c r="C405" s="403"/>
      <c r="D405" s="403"/>
      <c r="E405" s="403"/>
      <c r="F405" s="403"/>
      <c r="G405" s="397"/>
      <c r="H405" s="74" t="s">
        <v>22</v>
      </c>
      <c r="I405" s="80" t="s">
        <v>256</v>
      </c>
      <c r="J405" s="385"/>
      <c r="K405" s="385"/>
      <c r="L405" s="386"/>
      <c r="M405" s="397"/>
      <c r="N405" s="397"/>
      <c r="O405" s="54"/>
      <c r="P405" s="72"/>
      <c r="Q405" s="65"/>
      <c r="R405" s="65"/>
      <c r="S405" s="65"/>
      <c r="T405" s="65"/>
      <c r="U405" s="65"/>
      <c r="V405" s="65"/>
      <c r="W405" s="65"/>
    </row>
    <row r="406" spans="1:31" s="46" customFormat="1">
      <c r="A406" s="74">
        <v>1</v>
      </c>
      <c r="B406" s="74">
        <v>2</v>
      </c>
      <c r="C406" s="74">
        <v>3</v>
      </c>
      <c r="D406" s="74">
        <v>4</v>
      </c>
      <c r="E406" s="74">
        <v>5</v>
      </c>
      <c r="F406" s="74">
        <v>6</v>
      </c>
      <c r="G406" s="74">
        <v>7</v>
      </c>
      <c r="H406" s="74">
        <v>8</v>
      </c>
      <c r="I406" s="74">
        <v>9</v>
      </c>
      <c r="J406" s="115">
        <v>10</v>
      </c>
      <c r="K406" s="74">
        <v>11</v>
      </c>
      <c r="L406" s="74">
        <v>12</v>
      </c>
      <c r="M406" s="74">
        <v>13</v>
      </c>
      <c r="N406" s="74">
        <v>14</v>
      </c>
      <c r="O406" s="54"/>
      <c r="P406" s="72"/>
      <c r="Q406" s="65"/>
      <c r="R406" s="65"/>
      <c r="S406" s="65"/>
      <c r="T406" s="65"/>
      <c r="U406" s="65"/>
      <c r="V406" s="65"/>
      <c r="W406" s="65"/>
    </row>
    <row r="407" spans="1:31" s="46" customFormat="1">
      <c r="A407" s="397" t="s">
        <v>21</v>
      </c>
      <c r="B407" s="397" t="s">
        <v>21</v>
      </c>
      <c r="C407" s="397" t="s">
        <v>21</v>
      </c>
      <c r="D407" s="397" t="s">
        <v>21</v>
      </c>
      <c r="E407" s="397" t="s">
        <v>21</v>
      </c>
      <c r="F407" s="397" t="s">
        <v>21</v>
      </c>
      <c r="G407" s="74" t="s">
        <v>21</v>
      </c>
      <c r="H407" s="74" t="s">
        <v>21</v>
      </c>
      <c r="I407" s="74" t="s">
        <v>21</v>
      </c>
      <c r="J407" s="115" t="s">
        <v>21</v>
      </c>
      <c r="K407" s="74" t="s">
        <v>21</v>
      </c>
      <c r="L407" s="74" t="s">
        <v>21</v>
      </c>
      <c r="M407" s="74" t="s">
        <v>21</v>
      </c>
      <c r="N407" s="74" t="s">
        <v>21</v>
      </c>
      <c r="O407" s="54"/>
      <c r="P407" s="72"/>
      <c r="Q407" s="65"/>
      <c r="R407" s="65"/>
      <c r="S407" s="65"/>
      <c r="T407" s="65"/>
      <c r="U407" s="65"/>
      <c r="V407" s="65"/>
      <c r="W407" s="65"/>
    </row>
    <row r="408" spans="1:31" s="46" customFormat="1">
      <c r="A408" s="397"/>
      <c r="B408" s="397"/>
      <c r="C408" s="397"/>
      <c r="D408" s="397"/>
      <c r="E408" s="397"/>
      <c r="F408" s="397"/>
      <c r="G408" s="74" t="s">
        <v>21</v>
      </c>
      <c r="H408" s="74" t="s">
        <v>21</v>
      </c>
      <c r="I408" s="74" t="s">
        <v>21</v>
      </c>
      <c r="J408" s="115" t="s">
        <v>21</v>
      </c>
      <c r="K408" s="74" t="s">
        <v>21</v>
      </c>
      <c r="L408" s="74" t="s">
        <v>21</v>
      </c>
      <c r="M408" s="74" t="s">
        <v>21</v>
      </c>
      <c r="N408" s="74" t="s">
        <v>21</v>
      </c>
      <c r="O408" s="54"/>
      <c r="P408" s="72"/>
      <c r="Q408" s="65"/>
      <c r="R408" s="65"/>
      <c r="S408" s="65"/>
      <c r="T408" s="65"/>
      <c r="U408" s="65"/>
      <c r="V408" s="65"/>
      <c r="W408" s="65"/>
    </row>
    <row r="409" spans="1:31" s="46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121"/>
      <c r="K409" s="79"/>
      <c r="L409" s="79"/>
      <c r="M409" s="79"/>
      <c r="N409" s="79"/>
      <c r="O409" s="54"/>
      <c r="P409" s="72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s="46" customFormat="1">
      <c r="A410" s="530" t="s">
        <v>263</v>
      </c>
      <c r="B410" s="530"/>
      <c r="C410" s="530"/>
      <c r="D410" s="530"/>
      <c r="E410" s="530"/>
      <c r="F410" s="530"/>
      <c r="G410" s="530"/>
      <c r="H410" s="530"/>
      <c r="I410" s="530"/>
      <c r="J410" s="530"/>
      <c r="K410" s="78"/>
      <c r="L410" s="78"/>
      <c r="M410" s="76"/>
      <c r="N410" s="76"/>
      <c r="O410" s="76"/>
      <c r="P410" s="54"/>
      <c r="Q410" s="72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s="46" customFormat="1" ht="95.25" customHeight="1">
      <c r="A411" s="397" t="s">
        <v>252</v>
      </c>
      <c r="B411" s="397" t="s">
        <v>246</v>
      </c>
      <c r="C411" s="397"/>
      <c r="D411" s="397"/>
      <c r="E411" s="397" t="s">
        <v>247</v>
      </c>
      <c r="F411" s="397"/>
      <c r="G411" s="397" t="s">
        <v>251</v>
      </c>
      <c r="H411" s="397"/>
      <c r="I411" s="397"/>
      <c r="J411" s="494" t="s">
        <v>429</v>
      </c>
      <c r="K411" s="495"/>
      <c r="L411" s="496"/>
      <c r="M411" s="497" t="s">
        <v>262</v>
      </c>
      <c r="N411" s="498"/>
      <c r="O411" s="499"/>
      <c r="P411" s="397" t="s">
        <v>430</v>
      </c>
      <c r="Q411" s="397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385" t="s">
        <v>443</v>
      </c>
      <c r="K412" s="385" t="s">
        <v>444</v>
      </c>
      <c r="L412" s="385" t="s">
        <v>445</v>
      </c>
      <c r="M412" s="385" t="s">
        <v>443</v>
      </c>
      <c r="N412" s="385" t="s">
        <v>444</v>
      </c>
      <c r="O412" s="385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80" t="s">
        <v>256</v>
      </c>
      <c r="J413" s="385"/>
      <c r="K413" s="385"/>
      <c r="L413" s="386"/>
      <c r="M413" s="385"/>
      <c r="N413" s="385"/>
      <c r="O413" s="386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15">
        <v>10</v>
      </c>
      <c r="K414" s="74">
        <v>11</v>
      </c>
      <c r="L414" s="74">
        <v>12</v>
      </c>
      <c r="M414" s="74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74" t="s">
        <v>21</v>
      </c>
      <c r="H415" s="74" t="s">
        <v>21</v>
      </c>
      <c r="I415" s="74" t="s">
        <v>21</v>
      </c>
      <c r="J415" s="115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74" t="s">
        <v>21</v>
      </c>
      <c r="H416" s="74" t="s">
        <v>21</v>
      </c>
      <c r="I416" s="74" t="s">
        <v>21</v>
      </c>
      <c r="J416" s="115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21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75"/>
      <c r="B418" s="66"/>
      <c r="C418" s="76"/>
      <c r="D418" s="76"/>
      <c r="E418" s="66"/>
      <c r="F418" s="66"/>
      <c r="G418" s="76"/>
      <c r="H418" s="76"/>
      <c r="I418" s="77"/>
      <c r="J418" s="119"/>
      <c r="K418" s="78"/>
      <c r="L418" s="78"/>
      <c r="M418" s="76"/>
      <c r="N418" s="76"/>
      <c r="O418" s="76"/>
      <c r="P418" s="54"/>
      <c r="Q418" s="7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24" t="s">
        <v>245</v>
      </c>
      <c r="B419" s="425"/>
      <c r="C419" s="425"/>
      <c r="D419" s="425"/>
      <c r="E419" s="425"/>
      <c r="F419" s="425"/>
      <c r="G419" s="425"/>
      <c r="H419" s="425"/>
      <c r="I419" s="425"/>
      <c r="J419" s="425"/>
      <c r="K419" s="425"/>
      <c r="L419" s="425"/>
      <c r="M419" s="425"/>
      <c r="N419" s="425"/>
      <c r="O419" s="425"/>
      <c r="P419" s="6"/>
    </row>
    <row r="420" spans="1:3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6"/>
    </row>
    <row r="421" spans="1:3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>
      <c r="A425" s="422" t="s">
        <v>75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6"/>
      <c r="N427" s="6"/>
      <c r="O427" s="6"/>
      <c r="P427" s="6"/>
    </row>
    <row r="428" spans="1:31">
      <c r="A428" s="415" t="s">
        <v>78</v>
      </c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6"/>
    </row>
    <row r="429" spans="1:31" ht="60.75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</row>
    <row r="430" spans="1:31" ht="60.75" customHeight="1">
      <c r="A430" s="415" t="s">
        <v>122</v>
      </c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6"/>
    </row>
    <row r="432" spans="1:31">
      <c r="A432" s="10" t="s">
        <v>80</v>
      </c>
      <c r="B432" s="385" t="s">
        <v>81</v>
      </c>
      <c r="C432" s="393"/>
      <c r="D432" s="393"/>
      <c r="E432" s="386" t="s">
        <v>82</v>
      </c>
      <c r="F432" s="393"/>
      <c r="G432" s="393"/>
      <c r="H432" s="393"/>
      <c r="I432" s="393"/>
      <c r="J432" s="393"/>
      <c r="K432" s="393"/>
      <c r="L432" s="393"/>
      <c r="M432" s="6"/>
      <c r="N432" s="6"/>
      <c r="O432" s="6"/>
      <c r="P432" s="6"/>
    </row>
    <row r="433" spans="1:16">
      <c r="A433" s="10">
        <v>1</v>
      </c>
      <c r="B433" s="385">
        <v>2</v>
      </c>
      <c r="C433" s="393"/>
      <c r="D433" s="393"/>
      <c r="E433" s="389">
        <v>3</v>
      </c>
      <c r="F433" s="389"/>
      <c r="G433" s="389"/>
      <c r="H433" s="389"/>
      <c r="I433" s="389"/>
      <c r="J433" s="389"/>
      <c r="K433" s="393"/>
      <c r="L433" s="393"/>
      <c r="M433" s="6"/>
      <c r="N433" s="6"/>
      <c r="O433" s="6"/>
      <c r="P433" s="6"/>
    </row>
    <row r="434" spans="1:16" ht="40.5" customHeight="1">
      <c r="A434" s="10" t="s">
        <v>83</v>
      </c>
      <c r="B434" s="385" t="s">
        <v>228</v>
      </c>
      <c r="C434" s="393"/>
      <c r="D434" s="393"/>
      <c r="E434" s="389" t="s">
        <v>84</v>
      </c>
      <c r="F434" s="389"/>
      <c r="G434" s="389"/>
      <c r="H434" s="389"/>
      <c r="I434" s="389"/>
      <c r="J434" s="389"/>
      <c r="K434" s="389"/>
      <c r="L434" s="389"/>
      <c r="M434" s="6"/>
      <c r="N434" s="6"/>
      <c r="O434" s="6"/>
      <c r="P434" s="6"/>
    </row>
    <row r="435" spans="1:16" ht="42.75" customHeight="1">
      <c r="A435" s="10" t="s">
        <v>85</v>
      </c>
      <c r="B435" s="385" t="s">
        <v>86</v>
      </c>
      <c r="C435" s="386"/>
      <c r="D435" s="386"/>
      <c r="E435" s="389" t="s">
        <v>84</v>
      </c>
      <c r="F435" s="389"/>
      <c r="G435" s="389"/>
      <c r="H435" s="389"/>
      <c r="I435" s="389"/>
      <c r="J435" s="389"/>
      <c r="K435" s="389"/>
      <c r="L435" s="389"/>
      <c r="M435" s="6"/>
      <c r="N435" s="6"/>
      <c r="O435" s="6"/>
      <c r="P435" s="6"/>
    </row>
    <row r="436" spans="1:16" ht="42" customHeight="1">
      <c r="A436" s="10" t="s">
        <v>87</v>
      </c>
      <c r="B436" s="385" t="s">
        <v>199</v>
      </c>
      <c r="C436" s="393"/>
      <c r="D436" s="393"/>
      <c r="E436" s="389" t="s">
        <v>84</v>
      </c>
      <c r="F436" s="389"/>
      <c r="G436" s="389"/>
      <c r="H436" s="389"/>
      <c r="I436" s="389"/>
      <c r="J436" s="389"/>
      <c r="K436" s="389"/>
      <c r="L436" s="389"/>
      <c r="M436" s="6"/>
      <c r="N436" s="6"/>
      <c r="O436" s="6"/>
      <c r="P436" s="6"/>
    </row>
    <row r="437" spans="1:16">
      <c r="A437" s="411" t="s">
        <v>88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>
      <c r="A438" s="411" t="s">
        <v>89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6"/>
    </row>
    <row r="440" spans="1:16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21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 ht="62.2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6"/>
    </row>
    <row r="443" spans="1:16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8" t="s">
        <v>304</v>
      </c>
      <c r="B446" s="6"/>
      <c r="C446" s="6"/>
      <c r="D446" s="6"/>
      <c r="E446" s="6"/>
      <c r="F446" s="6"/>
      <c r="G446" s="6"/>
      <c r="H446" s="6"/>
      <c r="I446" s="6"/>
      <c r="J446" s="6"/>
      <c r="K446" s="268" t="s">
        <v>428</v>
      </c>
      <c r="L446" s="6"/>
      <c r="M446" s="6"/>
      <c r="N446" s="6"/>
      <c r="O446" s="6"/>
      <c r="P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</sheetData>
  <mergeCells count="659">
    <mergeCell ref="A357:A359"/>
    <mergeCell ref="B357:B359"/>
    <mergeCell ref="C357:C359"/>
    <mergeCell ref="D357:D359"/>
    <mergeCell ref="E357:E359"/>
    <mergeCell ref="F357:F359"/>
    <mergeCell ref="A360:A362"/>
    <mergeCell ref="B360:B362"/>
    <mergeCell ref="C360:C362"/>
    <mergeCell ref="D360:D362"/>
    <mergeCell ref="E360:E362"/>
    <mergeCell ref="F360:F362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D354:D356"/>
    <mergeCell ref="E354:E356"/>
    <mergeCell ref="F354:F356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F120:F123"/>
    <mergeCell ref="A176:A179"/>
    <mergeCell ref="B176:B179"/>
    <mergeCell ref="C176:C179"/>
    <mergeCell ref="D176:D179"/>
    <mergeCell ref="E176:E179"/>
    <mergeCell ref="F176:F179"/>
    <mergeCell ref="A24:J24"/>
    <mergeCell ref="K24:M24"/>
    <mergeCell ref="M40:N40"/>
    <mergeCell ref="M41:M42"/>
    <mergeCell ref="N41:N42"/>
    <mergeCell ref="A38:L38"/>
    <mergeCell ref="A39:J39"/>
    <mergeCell ref="A44:A47"/>
    <mergeCell ref="B44:B47"/>
    <mergeCell ref="C44:C47"/>
    <mergeCell ref="D44:D47"/>
    <mergeCell ref="E44:E47"/>
    <mergeCell ref="F44:F47"/>
    <mergeCell ref="B40:D41"/>
    <mergeCell ref="E40:F41"/>
    <mergeCell ref="G40:I40"/>
    <mergeCell ref="G41:G42"/>
    <mergeCell ref="N24:O24"/>
    <mergeCell ref="K25:M25"/>
    <mergeCell ref="N25:O25"/>
    <mergeCell ref="A108:A111"/>
    <mergeCell ref="B108:B111"/>
    <mergeCell ref="C108:C111"/>
    <mergeCell ref="D108:D111"/>
    <mergeCell ref="E108:E111"/>
    <mergeCell ref="F108:F111"/>
    <mergeCell ref="A26:J26"/>
    <mergeCell ref="K26:M26"/>
    <mergeCell ref="N26:O26"/>
    <mergeCell ref="N28:O28"/>
    <mergeCell ref="N29:O29"/>
    <mergeCell ref="N27:O27"/>
    <mergeCell ref="M35:M37"/>
    <mergeCell ref="N35:N37"/>
    <mergeCell ref="A36:L36"/>
    <mergeCell ref="K30:M30"/>
    <mergeCell ref="N30:O30"/>
    <mergeCell ref="K41:K42"/>
    <mergeCell ref="L41:L42"/>
    <mergeCell ref="J40:L40"/>
    <mergeCell ref="J41:J42"/>
    <mergeCell ref="N22:O22"/>
    <mergeCell ref="A23:J23"/>
    <mergeCell ref="K23:M23"/>
    <mergeCell ref="A19:O19"/>
    <mergeCell ref="A9:J9"/>
    <mergeCell ref="K9:M9"/>
    <mergeCell ref="N9:O9"/>
    <mergeCell ref="K10:M10"/>
    <mergeCell ref="L15:M15"/>
    <mergeCell ref="L16:M16"/>
    <mergeCell ref="N15:O15"/>
    <mergeCell ref="N16:O16"/>
    <mergeCell ref="N12:O12"/>
    <mergeCell ref="N13:O13"/>
    <mergeCell ref="N14:O14"/>
    <mergeCell ref="N23:O23"/>
    <mergeCell ref="L342:L343"/>
    <mergeCell ref="F345:F347"/>
    <mergeCell ref="A27:J27"/>
    <mergeCell ref="K27:M27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A31:J31"/>
    <mergeCell ref="A32:J32"/>
    <mergeCell ref="K28:M28"/>
    <mergeCell ref="K29:M29"/>
    <mergeCell ref="A33:J33"/>
    <mergeCell ref="A34:O34"/>
    <mergeCell ref="A35:L35"/>
    <mergeCell ref="A5:O5"/>
    <mergeCell ref="A18:O18"/>
    <mergeCell ref="A6:O6"/>
    <mergeCell ref="N7:O7"/>
    <mergeCell ref="A8:J8"/>
    <mergeCell ref="K8:M8"/>
    <mergeCell ref="N8:O8"/>
    <mergeCell ref="N10:O10"/>
    <mergeCell ref="L12:M12"/>
    <mergeCell ref="L13:M13"/>
    <mergeCell ref="L14:M14"/>
    <mergeCell ref="H41:I41"/>
    <mergeCell ref="A40:A42"/>
    <mergeCell ref="J65:J66"/>
    <mergeCell ref="K65:K66"/>
    <mergeCell ref="L65:L66"/>
    <mergeCell ref="M65:M66"/>
    <mergeCell ref="N65:N66"/>
    <mergeCell ref="O65:O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56:A59"/>
    <mergeCell ref="B56:B59"/>
    <mergeCell ref="C56:C59"/>
    <mergeCell ref="D56:D59"/>
    <mergeCell ref="E56:E59"/>
    <mergeCell ref="F56:F59"/>
    <mergeCell ref="A83:F83"/>
    <mergeCell ref="A84:K84"/>
    <mergeCell ref="A85:K85"/>
    <mergeCell ref="A86:K86"/>
    <mergeCell ref="A87:I87"/>
    <mergeCell ref="A89:D89"/>
    <mergeCell ref="E89:G89"/>
    <mergeCell ref="H89:L89"/>
    <mergeCell ref="A77:O77"/>
    <mergeCell ref="A78:O78"/>
    <mergeCell ref="A79:K79"/>
    <mergeCell ref="E80:K80"/>
    <mergeCell ref="E81:K81"/>
    <mergeCell ref="E82:K82"/>
    <mergeCell ref="B104:B107"/>
    <mergeCell ref="C104:C107"/>
    <mergeCell ref="D104:D107"/>
    <mergeCell ref="E104:E107"/>
    <mergeCell ref="N95:N97"/>
    <mergeCell ref="E133:F134"/>
    <mergeCell ref="G133:I133"/>
    <mergeCell ref="J133:L133"/>
    <mergeCell ref="M134:M135"/>
    <mergeCell ref="M95:M97"/>
    <mergeCell ref="G101:G102"/>
    <mergeCell ref="H101:I101"/>
    <mergeCell ref="J101:J102"/>
    <mergeCell ref="K101:K102"/>
    <mergeCell ref="L101:L102"/>
    <mergeCell ref="F104:F107"/>
    <mergeCell ref="A131:O131"/>
    <mergeCell ref="A132:J132"/>
    <mergeCell ref="M133:O133"/>
    <mergeCell ref="G134:G135"/>
    <mergeCell ref="B120:B123"/>
    <mergeCell ref="C120:C123"/>
    <mergeCell ref="D120:D123"/>
    <mergeCell ref="E120:E123"/>
    <mergeCell ref="A90:D90"/>
    <mergeCell ref="E90:G90"/>
    <mergeCell ref="H90:L90"/>
    <mergeCell ref="E93:G93"/>
    <mergeCell ref="H93:L93"/>
    <mergeCell ref="A93:D93"/>
    <mergeCell ref="H392:L392"/>
    <mergeCell ref="A393:D393"/>
    <mergeCell ref="E393:G393"/>
    <mergeCell ref="A96:L96"/>
    <mergeCell ref="A98:L98"/>
    <mergeCell ref="A99:J99"/>
    <mergeCell ref="A100:A102"/>
    <mergeCell ref="B100:D101"/>
    <mergeCell ref="E100:F101"/>
    <mergeCell ref="G100:I100"/>
    <mergeCell ref="J100:L100"/>
    <mergeCell ref="A95:L95"/>
    <mergeCell ref="A104:A107"/>
    <mergeCell ref="E158:G158"/>
    <mergeCell ref="H158:L158"/>
    <mergeCell ref="A155:K155"/>
    <mergeCell ref="A156:I156"/>
    <mergeCell ref="A157:D157"/>
    <mergeCell ref="E161:G161"/>
    <mergeCell ref="E149:K149"/>
    <mergeCell ref="E150:K150"/>
    <mergeCell ref="H134:I134"/>
    <mergeCell ref="J134:J135"/>
    <mergeCell ref="K134:K135"/>
    <mergeCell ref="L134:L135"/>
    <mergeCell ref="O134:O135"/>
    <mergeCell ref="N134:N135"/>
    <mergeCell ref="A146:O146"/>
    <mergeCell ref="A147:O147"/>
    <mergeCell ref="A148:K148"/>
    <mergeCell ref="A133:A135"/>
    <mergeCell ref="B133:D134"/>
    <mergeCell ref="J204:L204"/>
    <mergeCell ref="M204:O204"/>
    <mergeCell ref="G205:G206"/>
    <mergeCell ref="O205:O206"/>
    <mergeCell ref="A158:D158"/>
    <mergeCell ref="E151:K151"/>
    <mergeCell ref="A152:F152"/>
    <mergeCell ref="A153:K153"/>
    <mergeCell ref="A172:A175"/>
    <mergeCell ref="B172:B175"/>
    <mergeCell ref="C172:C175"/>
    <mergeCell ref="D172:D175"/>
    <mergeCell ref="E172:E175"/>
    <mergeCell ref="F172:F175"/>
    <mergeCell ref="H161:L161"/>
    <mergeCell ref="H162:L162"/>
    <mergeCell ref="A154:K154"/>
    <mergeCell ref="A159:D159"/>
    <mergeCell ref="E159:G159"/>
    <mergeCell ref="H159:L159"/>
    <mergeCell ref="A160:D160"/>
    <mergeCell ref="E160:G160"/>
    <mergeCell ref="H160:L160"/>
    <mergeCell ref="A161:D161"/>
    <mergeCell ref="A244:A245"/>
    <mergeCell ref="B244:B245"/>
    <mergeCell ref="C244:C245"/>
    <mergeCell ref="D244:D245"/>
    <mergeCell ref="E244:E245"/>
    <mergeCell ref="E233:G233"/>
    <mergeCell ref="H233:L233"/>
    <mergeCell ref="A233:D233"/>
    <mergeCell ref="A234:D234"/>
    <mergeCell ref="E234:G234"/>
    <mergeCell ref="H234:L234"/>
    <mergeCell ref="J248:L248"/>
    <mergeCell ref="A266:K266"/>
    <mergeCell ref="A267:K267"/>
    <mergeCell ref="A268:I268"/>
    <mergeCell ref="F244:F245"/>
    <mergeCell ref="A258:O258"/>
    <mergeCell ref="A259:O259"/>
    <mergeCell ref="A260:K260"/>
    <mergeCell ref="E261:K261"/>
    <mergeCell ref="E262:K262"/>
    <mergeCell ref="M248:O248"/>
    <mergeCell ref="G249:G250"/>
    <mergeCell ref="O249:O250"/>
    <mergeCell ref="N249:N250"/>
    <mergeCell ref="A246:O246"/>
    <mergeCell ref="A247:J247"/>
    <mergeCell ref="A248:A250"/>
    <mergeCell ref="B248:D249"/>
    <mergeCell ref="E248:F249"/>
    <mergeCell ref="G248:I248"/>
    <mergeCell ref="H249:I249"/>
    <mergeCell ref="J249:J250"/>
    <mergeCell ref="K249:K250"/>
    <mergeCell ref="L249:L250"/>
    <mergeCell ref="N235:N237"/>
    <mergeCell ref="A236:L236"/>
    <mergeCell ref="A238:L238"/>
    <mergeCell ref="A239:J239"/>
    <mergeCell ref="A240:A242"/>
    <mergeCell ref="B240:D241"/>
    <mergeCell ref="E240:F241"/>
    <mergeCell ref="G240:I240"/>
    <mergeCell ref="J240:L240"/>
    <mergeCell ref="A235:L235"/>
    <mergeCell ref="M235:M237"/>
    <mergeCell ref="G241:G242"/>
    <mergeCell ref="H241:I241"/>
    <mergeCell ref="J241:J242"/>
    <mergeCell ref="K241:K242"/>
    <mergeCell ref="L241:L242"/>
    <mergeCell ref="M249:M250"/>
    <mergeCell ref="A273:A274"/>
    <mergeCell ref="B273:D273"/>
    <mergeCell ref="E273:I273"/>
    <mergeCell ref="B274:D274"/>
    <mergeCell ref="E274:I274"/>
    <mergeCell ref="E263:K263"/>
    <mergeCell ref="A264:F264"/>
    <mergeCell ref="A265:K265"/>
    <mergeCell ref="B269:D269"/>
    <mergeCell ref="E269:I269"/>
    <mergeCell ref="B270:D270"/>
    <mergeCell ref="E270:I270"/>
    <mergeCell ref="A271:A272"/>
    <mergeCell ref="B271:D271"/>
    <mergeCell ref="E271:I271"/>
    <mergeCell ref="B272:D272"/>
    <mergeCell ref="E272:I272"/>
    <mergeCell ref="M276:M278"/>
    <mergeCell ref="N276:N278"/>
    <mergeCell ref="A277:L277"/>
    <mergeCell ref="A278:L278"/>
    <mergeCell ref="A279:L279"/>
    <mergeCell ref="A280:J280"/>
    <mergeCell ref="G281:I281"/>
    <mergeCell ref="J281:L281"/>
    <mergeCell ref="G282:G283"/>
    <mergeCell ref="H282:I282"/>
    <mergeCell ref="J282:J283"/>
    <mergeCell ref="K282:K283"/>
    <mergeCell ref="L282:L283"/>
    <mergeCell ref="A276:L276"/>
    <mergeCell ref="A281:A283"/>
    <mergeCell ref="B281:D282"/>
    <mergeCell ref="E281:F282"/>
    <mergeCell ref="J290:J291"/>
    <mergeCell ref="K290:K291"/>
    <mergeCell ref="L290:L291"/>
    <mergeCell ref="A285:A286"/>
    <mergeCell ref="B285:B286"/>
    <mergeCell ref="C285:C286"/>
    <mergeCell ref="D285:D286"/>
    <mergeCell ref="A287:O287"/>
    <mergeCell ref="A288:J288"/>
    <mergeCell ref="A289:A291"/>
    <mergeCell ref="M290:M291"/>
    <mergeCell ref="N290:N291"/>
    <mergeCell ref="O290:O291"/>
    <mergeCell ref="B289:D290"/>
    <mergeCell ref="E289:F290"/>
    <mergeCell ref="G289:I289"/>
    <mergeCell ref="J289:L289"/>
    <mergeCell ref="M289:O289"/>
    <mergeCell ref="G290:G291"/>
    <mergeCell ref="H290:I290"/>
    <mergeCell ref="E285:E286"/>
    <mergeCell ref="F285:F286"/>
    <mergeCell ref="A325:K325"/>
    <mergeCell ref="A315:O315"/>
    <mergeCell ref="A317:K317"/>
    <mergeCell ref="E318:K318"/>
    <mergeCell ref="E319:K319"/>
    <mergeCell ref="E320:K320"/>
    <mergeCell ref="E321:K321"/>
    <mergeCell ref="A322:F322"/>
    <mergeCell ref="A323:K323"/>
    <mergeCell ref="A324:K324"/>
    <mergeCell ref="B328:D328"/>
    <mergeCell ref="E328:I328"/>
    <mergeCell ref="A329:A330"/>
    <mergeCell ref="B329:D329"/>
    <mergeCell ref="E329:I329"/>
    <mergeCell ref="B330:D330"/>
    <mergeCell ref="E330:I330"/>
    <mergeCell ref="A395:D395"/>
    <mergeCell ref="E395:G395"/>
    <mergeCell ref="A331:A332"/>
    <mergeCell ref="B331:D331"/>
    <mergeCell ref="E331:I331"/>
    <mergeCell ref="B332:D332"/>
    <mergeCell ref="E332:I332"/>
    <mergeCell ref="H395:L395"/>
    <mergeCell ref="A365:J365"/>
    <mergeCell ref="H393:L393"/>
    <mergeCell ref="A394:D394"/>
    <mergeCell ref="E394:G394"/>
    <mergeCell ref="H394:L394"/>
    <mergeCell ref="G342:G343"/>
    <mergeCell ref="H342:I342"/>
    <mergeCell ref="E391:G391"/>
    <mergeCell ref="A335:L335"/>
    <mergeCell ref="P64:Q64"/>
    <mergeCell ref="P65:P66"/>
    <mergeCell ref="Q65:Q66"/>
    <mergeCell ref="A168:A170"/>
    <mergeCell ref="B168:D169"/>
    <mergeCell ref="A326:I326"/>
    <mergeCell ref="B327:D327"/>
    <mergeCell ref="E327:I327"/>
    <mergeCell ref="E157:G157"/>
    <mergeCell ref="H157:L157"/>
    <mergeCell ref="N169:N170"/>
    <mergeCell ref="M163:M165"/>
    <mergeCell ref="N163:N165"/>
    <mergeCell ref="A164:L164"/>
    <mergeCell ref="A166:L166"/>
    <mergeCell ref="A167:J167"/>
    <mergeCell ref="M168:N168"/>
    <mergeCell ref="M169:M170"/>
    <mergeCell ref="E168:F169"/>
    <mergeCell ref="A163:L163"/>
    <mergeCell ref="P248:Q248"/>
    <mergeCell ref="P249:P250"/>
    <mergeCell ref="Q249:Q250"/>
    <mergeCell ref="P289:Q289"/>
    <mergeCell ref="A390:D390"/>
    <mergeCell ref="E390:G390"/>
    <mergeCell ref="H390:L390"/>
    <mergeCell ref="A391:D391"/>
    <mergeCell ref="M342:M343"/>
    <mergeCell ref="H391:L391"/>
    <mergeCell ref="A392:D392"/>
    <mergeCell ref="E392:G392"/>
    <mergeCell ref="G367:I367"/>
    <mergeCell ref="E383:K383"/>
    <mergeCell ref="E384:K384"/>
    <mergeCell ref="A389:I389"/>
    <mergeCell ref="A385:F385"/>
    <mergeCell ref="A386:K386"/>
    <mergeCell ref="A387:K387"/>
    <mergeCell ref="A388:K388"/>
    <mergeCell ref="J367:L367"/>
    <mergeCell ref="J342:J343"/>
    <mergeCell ref="K342:K343"/>
    <mergeCell ref="A380:O380"/>
    <mergeCell ref="A381:K381"/>
    <mergeCell ref="E382:K382"/>
    <mergeCell ref="N342:N343"/>
    <mergeCell ref="E367:F368"/>
    <mergeCell ref="A431:O431"/>
    <mergeCell ref="B436:D436"/>
    <mergeCell ref="E436:L436"/>
    <mergeCell ref="A422:L422"/>
    <mergeCell ref="A423:L423"/>
    <mergeCell ref="A424:L424"/>
    <mergeCell ref="A425:L425"/>
    <mergeCell ref="M404:M405"/>
    <mergeCell ref="K404:K405"/>
    <mergeCell ref="A420:O420"/>
    <mergeCell ref="A421:L421"/>
    <mergeCell ref="E223:K223"/>
    <mergeCell ref="A224:F224"/>
    <mergeCell ref="A443:O443"/>
    <mergeCell ref="B435:D435"/>
    <mergeCell ref="E435:L435"/>
    <mergeCell ref="A437:O437"/>
    <mergeCell ref="A438:O438"/>
    <mergeCell ref="A439:O439"/>
    <mergeCell ref="E434:L434"/>
    <mergeCell ref="A440:O440"/>
    <mergeCell ref="A426:L426"/>
    <mergeCell ref="A427:L427"/>
    <mergeCell ref="A428:O428"/>
    <mergeCell ref="A429:O429"/>
    <mergeCell ref="A430:O430"/>
    <mergeCell ref="A441:O441"/>
    <mergeCell ref="B432:D432"/>
    <mergeCell ref="E432:L432"/>
    <mergeCell ref="B433:D433"/>
    <mergeCell ref="E433:L433"/>
    <mergeCell ref="A419:O419"/>
    <mergeCell ref="A340:J340"/>
    <mergeCell ref="B434:D434"/>
    <mergeCell ref="A442:O442"/>
    <mergeCell ref="G168:I168"/>
    <mergeCell ref="J168:L168"/>
    <mergeCell ref="G169:G170"/>
    <mergeCell ref="H169:I169"/>
    <mergeCell ref="J169:J170"/>
    <mergeCell ref="K169:K170"/>
    <mergeCell ref="L169:L170"/>
    <mergeCell ref="E222:K222"/>
    <mergeCell ref="H205:I205"/>
    <mergeCell ref="A218:O218"/>
    <mergeCell ref="A219:O219"/>
    <mergeCell ref="A220:K220"/>
    <mergeCell ref="E221:K221"/>
    <mergeCell ref="A202:O202"/>
    <mergeCell ref="A203:J203"/>
    <mergeCell ref="A204:A206"/>
    <mergeCell ref="B204:D205"/>
    <mergeCell ref="E204:F205"/>
    <mergeCell ref="G204:I204"/>
    <mergeCell ref="J205:J206"/>
    <mergeCell ref="K205:K206"/>
    <mergeCell ref="L205:L206"/>
    <mergeCell ref="M205:M206"/>
    <mergeCell ref="N205:N206"/>
    <mergeCell ref="P290:P291"/>
    <mergeCell ref="Q290:Q291"/>
    <mergeCell ref="A28:J28"/>
    <mergeCell ref="M240:N240"/>
    <mergeCell ref="M241:M242"/>
    <mergeCell ref="N241:N242"/>
    <mergeCell ref="M281:N281"/>
    <mergeCell ref="M282:M283"/>
    <mergeCell ref="N282:N283"/>
    <mergeCell ref="M100:N100"/>
    <mergeCell ref="M101:M102"/>
    <mergeCell ref="N101:N102"/>
    <mergeCell ref="P133:Q133"/>
    <mergeCell ref="P134:P135"/>
    <mergeCell ref="Q134:Q135"/>
    <mergeCell ref="P204:Q204"/>
    <mergeCell ref="P205:P206"/>
    <mergeCell ref="Q205:Q206"/>
    <mergeCell ref="A91:D91"/>
    <mergeCell ref="E91:G91"/>
    <mergeCell ref="H91:L91"/>
    <mergeCell ref="A92:D92"/>
    <mergeCell ref="E92:G92"/>
    <mergeCell ref="H92:L92"/>
    <mergeCell ref="P367:Q367"/>
    <mergeCell ref="G368:G369"/>
    <mergeCell ref="H368:I368"/>
    <mergeCell ref="J368:J369"/>
    <mergeCell ref="K368:K369"/>
    <mergeCell ref="L368:L369"/>
    <mergeCell ref="M368:M369"/>
    <mergeCell ref="A336:L336"/>
    <mergeCell ref="O368:O369"/>
    <mergeCell ref="P368:P369"/>
    <mergeCell ref="Q368:Q369"/>
    <mergeCell ref="A341:A343"/>
    <mergeCell ref="B341:D342"/>
    <mergeCell ref="E341:F342"/>
    <mergeCell ref="G341:I341"/>
    <mergeCell ref="J341:L341"/>
    <mergeCell ref="M341:N341"/>
    <mergeCell ref="M367:O367"/>
    <mergeCell ref="A367:A369"/>
    <mergeCell ref="N368:N369"/>
    <mergeCell ref="A339:J339"/>
    <mergeCell ref="N336:N338"/>
    <mergeCell ref="M336:M338"/>
    <mergeCell ref="B367:D368"/>
    <mergeCell ref="H231:L231"/>
    <mergeCell ref="A232:D232"/>
    <mergeCell ref="E232:G232"/>
    <mergeCell ref="H232:L232"/>
    <mergeCell ref="E230:G230"/>
    <mergeCell ref="H230:L230"/>
    <mergeCell ref="A231:D231"/>
    <mergeCell ref="E231:G231"/>
    <mergeCell ref="A225:K225"/>
    <mergeCell ref="A226:K226"/>
    <mergeCell ref="A227:K227"/>
    <mergeCell ref="A228:I228"/>
    <mergeCell ref="A230:D230"/>
    <mergeCell ref="P411:Q411"/>
    <mergeCell ref="A410:J410"/>
    <mergeCell ref="G411:I411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N404:N405"/>
    <mergeCell ref="A403:A405"/>
    <mergeCell ref="B403:D403"/>
    <mergeCell ref="E403:F403"/>
    <mergeCell ref="G403:I403"/>
    <mergeCell ref="J403:L403"/>
    <mergeCell ref="L404:L405"/>
    <mergeCell ref="P412:P413"/>
    <mergeCell ref="Q412:Q413"/>
    <mergeCell ref="A415:A416"/>
    <mergeCell ref="B415:B416"/>
    <mergeCell ref="C415:C416"/>
    <mergeCell ref="D415:D416"/>
    <mergeCell ref="E415:E416"/>
    <mergeCell ref="A411:A413"/>
    <mergeCell ref="E411:F411"/>
    <mergeCell ref="M412:M413"/>
    <mergeCell ref="N412:N413"/>
    <mergeCell ref="O412:O413"/>
    <mergeCell ref="M411:O411"/>
    <mergeCell ref="J411:L411"/>
    <mergeCell ref="K412:K413"/>
    <mergeCell ref="L412:L413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A338:L338"/>
    <mergeCell ref="F415:F416"/>
    <mergeCell ref="A88:D88"/>
    <mergeCell ref="E88:G88"/>
    <mergeCell ref="H88:L88"/>
    <mergeCell ref="A162:D162"/>
    <mergeCell ref="E162:G162"/>
    <mergeCell ref="B411:D411"/>
    <mergeCell ref="A407:A408"/>
    <mergeCell ref="B407:B408"/>
    <mergeCell ref="C407:C408"/>
    <mergeCell ref="D407:D408"/>
    <mergeCell ref="E407:E408"/>
    <mergeCell ref="F407:F408"/>
    <mergeCell ref="A396:O396"/>
    <mergeCell ref="A398:L398"/>
    <mergeCell ref="M398:M400"/>
    <mergeCell ref="N398:N400"/>
    <mergeCell ref="A399:L399"/>
    <mergeCell ref="A401:L401"/>
    <mergeCell ref="A402:J402"/>
    <mergeCell ref="A229:D229"/>
    <mergeCell ref="E229:G229"/>
    <mergeCell ref="H229:L22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3:AE448"/>
  <sheetViews>
    <sheetView view="pageBreakPreview" topLeftCell="A384" zoomScale="80" zoomScaleSheetLayoutView="80" workbookViewId="0">
      <selection activeCell="A397" sqref="A397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18.42578125" style="3" customWidth="1"/>
    <col min="5" max="5" width="20.42578125" style="3" customWidth="1"/>
    <col min="6" max="6" width="11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467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79" t="s">
        <v>163</v>
      </c>
      <c r="M15" s="479"/>
      <c r="N15" s="517" t="s">
        <v>180</v>
      </c>
      <c r="O15" s="518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479" t="s">
        <v>163</v>
      </c>
      <c r="M16" s="479"/>
      <c r="N16" s="477" t="s">
        <v>181</v>
      </c>
      <c r="O16" s="478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79" t="s">
        <v>163</v>
      </c>
      <c r="M17" s="479"/>
      <c r="N17" s="480" t="s">
        <v>314</v>
      </c>
      <c r="O17" s="481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</row>
    <row r="19" spans="1:19" s="38" customFormat="1" ht="132" customHeight="1">
      <c r="A19" s="544" t="s">
        <v>441</v>
      </c>
      <c r="B19" s="467"/>
      <c r="C19" s="467"/>
      <c r="D19" s="467"/>
      <c r="E19" s="467"/>
      <c r="F19" s="467"/>
      <c r="G19" s="467"/>
      <c r="H19" s="467"/>
      <c r="I19" s="467"/>
      <c r="J19" s="467"/>
      <c r="K19" s="467"/>
      <c r="L19" s="467"/>
      <c r="M19" s="467"/>
      <c r="N19" s="467"/>
      <c r="O19" s="467"/>
      <c r="P19" s="36"/>
      <c r="Q19" s="36"/>
      <c r="R19" s="36"/>
      <c r="S19" s="37"/>
    </row>
    <row r="20" spans="1:19" s="38" customFormat="1" ht="47.25" customHeight="1">
      <c r="A20" s="468"/>
      <c r="B20" s="468"/>
      <c r="C20" s="468"/>
      <c r="D20" s="468"/>
      <c r="E20" s="468"/>
      <c r="F20" s="468"/>
      <c r="G20" s="468"/>
      <c r="H20" s="468"/>
      <c r="I20" s="468"/>
      <c r="J20" s="468"/>
      <c r="K20" s="468"/>
      <c r="L20" s="468"/>
      <c r="M20" s="468"/>
      <c r="N20" s="468"/>
      <c r="O20" s="468"/>
      <c r="P20" s="36"/>
      <c r="Q20" s="36"/>
      <c r="R20" s="36"/>
      <c r="S20" s="37"/>
    </row>
    <row r="21" spans="1:19" s="38" customFormat="1" ht="79.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206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433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189"/>
      <c r="B33" s="189"/>
      <c r="C33" s="189"/>
      <c r="D33" s="189"/>
      <c r="E33" s="189"/>
      <c r="F33" s="189"/>
      <c r="G33" s="189"/>
      <c r="H33" s="189"/>
      <c r="I33" s="189"/>
      <c r="J33" s="189"/>
      <c r="K33" s="188"/>
      <c r="L33" s="188"/>
      <c r="M33" s="188"/>
      <c r="N33" s="188"/>
      <c r="O33" s="188"/>
      <c r="P33" s="188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112.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211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47.25" hidden="1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93.75" hidden="1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hidden="1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hidden="1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47.25" hidden="1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93.75" hidden="1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0.75" hidden="1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47.25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93.75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0.75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112.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584</v>
      </c>
      <c r="K68" s="10">
        <v>584</v>
      </c>
      <c r="L68" s="10">
        <v>584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58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f t="shared" ref="K69:K73" si="0">J69</f>
        <v>0</v>
      </c>
      <c r="L69" s="10">
        <f t="shared" ref="L69:L73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f t="shared" si="0"/>
        <v>0</v>
      </c>
      <c r="L70" s="10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335</v>
      </c>
    </row>
    <row r="71" spans="1:18" ht="105" hidden="1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/>
      <c r="K71" s="10">
        <f t="shared" si="0"/>
        <v>0</v>
      </c>
      <c r="L71" s="10">
        <f t="shared" si="1"/>
        <v>0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336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si="0"/>
        <v>0</v>
      </c>
      <c r="L72" s="10">
        <f t="shared" si="1"/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1</v>
      </c>
      <c r="K73" s="10">
        <v>1</v>
      </c>
      <c r="L73" s="10">
        <v>1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333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585</v>
      </c>
      <c r="K76" s="10">
        <f>SUM(K68:K75)</f>
        <v>585</v>
      </c>
      <c r="L76" s="10">
        <f>SUM(L68:L75)</f>
        <v>585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59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1" t="s">
        <v>409</v>
      </c>
      <c r="B85" s="441"/>
      <c r="C85" s="441"/>
      <c r="D85" s="441"/>
      <c r="E85" s="441"/>
      <c r="F85" s="441"/>
      <c r="G85" s="441"/>
      <c r="H85" s="441"/>
      <c r="I85" s="441"/>
      <c r="J85" s="441"/>
      <c r="K85" s="441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 ht="24.75" customHeight="1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6"/>
      <c r="N88" s="6"/>
      <c r="O88" s="6"/>
      <c r="P88" s="6"/>
    </row>
    <row r="89" spans="1:16">
      <c r="A89" s="385">
        <v>1</v>
      </c>
      <c r="B89" s="385"/>
      <c r="C89" s="385"/>
      <c r="D89" s="385"/>
      <c r="E89" s="383">
        <v>2</v>
      </c>
      <c r="F89" s="388"/>
      <c r="G89" s="384"/>
      <c r="H89" s="389">
        <v>3</v>
      </c>
      <c r="I89" s="389"/>
      <c r="J89" s="389"/>
      <c r="K89" s="389"/>
      <c r="L89" s="389"/>
    </row>
    <row r="90" spans="1:16" ht="57.75" customHeight="1">
      <c r="A90" s="390" t="s">
        <v>396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67.5" customHeight="1">
      <c r="A91" s="390" t="s">
        <v>396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57.75" customHeight="1">
      <c r="A92" s="390" t="s">
        <v>396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62.25" customHeight="1">
      <c r="A93" s="390" t="s">
        <v>397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95.2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112.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78.7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72.75" customHeight="1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hidden="1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78.75" hidden="1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93.75" hidden="1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hidden="1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78.7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70.5" customHeight="1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78.75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72.75" customHeight="1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78.7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93.75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94.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112.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595</v>
      </c>
      <c r="K137" s="10">
        <v>595</v>
      </c>
      <c r="L137" s="10">
        <v>595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60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3">J138*0.1</f>
        <v>0</v>
      </c>
    </row>
    <row r="139" spans="1:18" ht="75" hidden="1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10">
        <v>0</v>
      </c>
      <c r="L139" s="10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3"/>
        <v>0</v>
      </c>
      <c r="R139" s="3" t="s">
        <v>335</v>
      </c>
    </row>
    <row r="140" spans="1:18" ht="96" hidden="1" customHeight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3"/>
        <v>0</v>
      </c>
    </row>
    <row r="141" spans="1:18" ht="96.75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5</v>
      </c>
      <c r="K141" s="10">
        <v>5</v>
      </c>
      <c r="L141" s="10">
        <v>5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3"/>
        <v>1</v>
      </c>
      <c r="R141" s="3" t="s">
        <v>334</v>
      </c>
    </row>
    <row r="142" spans="1:18" ht="84.75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3</v>
      </c>
      <c r="K142" s="10">
        <v>3</v>
      </c>
      <c r="L142" s="10">
        <v>3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3"/>
        <v>0</v>
      </c>
      <c r="R142" s="3" t="s">
        <v>333</v>
      </c>
    </row>
    <row r="143" spans="1:18" ht="37.5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337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3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603</v>
      </c>
      <c r="K145" s="10">
        <f>SUM(K137:K144)</f>
        <v>603</v>
      </c>
      <c r="L145" s="10">
        <f>SUM(L137:L144)</f>
        <v>603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60</v>
      </c>
    </row>
    <row r="146" spans="1:17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6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1" t="s">
        <v>410</v>
      </c>
      <c r="B154" s="441"/>
      <c r="C154" s="441"/>
      <c r="D154" s="441"/>
      <c r="E154" s="441"/>
      <c r="F154" s="441"/>
      <c r="G154" s="441"/>
      <c r="H154" s="441"/>
      <c r="I154" s="441"/>
      <c r="J154" s="441"/>
      <c r="K154" s="441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 ht="24.75" customHeight="1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>
      <c r="A158" s="385">
        <v>1</v>
      </c>
      <c r="B158" s="385"/>
      <c r="C158" s="385"/>
      <c r="D158" s="385"/>
      <c r="E158" s="383">
        <v>2</v>
      </c>
      <c r="F158" s="388"/>
      <c r="G158" s="384"/>
      <c r="H158" s="389">
        <v>3</v>
      </c>
      <c r="I158" s="389"/>
      <c r="J158" s="389"/>
      <c r="K158" s="389"/>
      <c r="L158" s="389"/>
    </row>
    <row r="159" spans="1:17" ht="57.75" customHeight="1">
      <c r="A159" s="390" t="s">
        <v>396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56.25" customHeight="1">
      <c r="A160" s="390" t="s">
        <v>396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57.75" customHeight="1">
      <c r="A161" s="390" t="s">
        <v>396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62.25" customHeight="1">
      <c r="A162" s="390" t="s">
        <v>397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90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112.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74"/>
      <c r="B173" s="377"/>
      <c r="C173" s="377"/>
      <c r="D173" s="377"/>
      <c r="E173" s="377"/>
      <c r="F173" s="380"/>
      <c r="G173" s="11" t="s">
        <v>424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74"/>
      <c r="B174" s="377"/>
      <c r="C174" s="377"/>
      <c r="D174" s="377"/>
      <c r="E174" s="377"/>
      <c r="F174" s="380"/>
      <c r="G174" s="11" t="s">
        <v>420</v>
      </c>
      <c r="H174" s="211" t="s">
        <v>421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78.75" hidden="1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93.75" hidden="1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47.25" hidden="1" customHeight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78.75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78.75" hidden="1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93.75" hidden="1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47.25" hidden="1" customHeight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78.7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78.75" hidden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93.75" hidden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47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47.2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47.2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47.2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47.2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47.2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47.2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47.2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47.2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47.2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47.2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47.2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47.2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47.2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47.2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 ht="18.75" customHeight="1">
      <c r="A202" s="415"/>
      <c r="B202" s="415"/>
      <c r="C202" s="415"/>
      <c r="D202" s="415"/>
      <c r="E202" s="415"/>
      <c r="F202" s="415"/>
      <c r="G202" s="415"/>
      <c r="H202" s="415"/>
      <c r="I202" s="415"/>
      <c r="J202" s="415"/>
      <c r="K202" s="415"/>
      <c r="L202" s="415"/>
      <c r="M202" s="415"/>
      <c r="N202" s="415"/>
      <c r="O202" s="415"/>
      <c r="P202" s="6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112.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124</v>
      </c>
      <c r="K208" s="10">
        <v>124</v>
      </c>
      <c r="L208" s="10">
        <v>124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12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f t="shared" ref="K208:K213" si="4">J209</f>
        <v>0</v>
      </c>
      <c r="L209" s="10">
        <f t="shared" ref="L208:L213" si="5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6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f t="shared" si="4"/>
        <v>0</v>
      </c>
      <c r="L210" s="10">
        <f t="shared" si="5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6"/>
        <v>0</v>
      </c>
    </row>
    <row r="211" spans="1:18" ht="93.7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f t="shared" si="4"/>
        <v>0</v>
      </c>
      <c r="L211" s="10">
        <f t="shared" si="5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6"/>
        <v>0</v>
      </c>
    </row>
    <row r="212" spans="1:18" ht="93.75" hidden="1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26"/>
      <c r="K212" s="10">
        <f t="shared" si="4"/>
        <v>0</v>
      </c>
      <c r="L212" s="10">
        <f t="shared" si="5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6"/>
        <v>0</v>
      </c>
      <c r="R212" s="3" t="s">
        <v>334</v>
      </c>
    </row>
    <row r="213" spans="1:18" ht="7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f t="shared" si="4"/>
        <v>0</v>
      </c>
      <c r="L213" s="10">
        <f t="shared" si="5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6"/>
        <v>0</v>
      </c>
      <c r="R213" s="3" t="s">
        <v>333</v>
      </c>
    </row>
    <row r="214" spans="1:18" ht="37.5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6"/>
        <v>0</v>
      </c>
      <c r="R214" s="3" t="s">
        <v>338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6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124</v>
      </c>
      <c r="K216" s="10">
        <f>SUM(K208:K215)</f>
        <v>124</v>
      </c>
      <c r="L216" s="10">
        <f>SUM(L208:L215)</f>
        <v>124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12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1312</v>
      </c>
      <c r="K217" s="10">
        <f>K76+K145+K216</f>
        <v>1312</v>
      </c>
      <c r="L217" s="10">
        <f>L76+L145+L216</f>
        <v>1312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131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1" t="s">
        <v>411</v>
      </c>
      <c r="B226" s="441"/>
      <c r="C226" s="441"/>
      <c r="D226" s="441"/>
      <c r="E226" s="441"/>
      <c r="F226" s="441"/>
      <c r="G226" s="441"/>
      <c r="H226" s="441"/>
      <c r="I226" s="441"/>
      <c r="J226" s="441"/>
      <c r="K226" s="441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 ht="24.75" customHeight="1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6"/>
      <c r="N229" s="6"/>
      <c r="O229" s="6"/>
      <c r="P229" s="6"/>
    </row>
    <row r="230" spans="1:16">
      <c r="A230" s="385">
        <v>1</v>
      </c>
      <c r="B230" s="385"/>
      <c r="C230" s="385"/>
      <c r="D230" s="385"/>
      <c r="E230" s="383">
        <v>2</v>
      </c>
      <c r="F230" s="388"/>
      <c r="G230" s="384"/>
      <c r="H230" s="389">
        <v>3</v>
      </c>
      <c r="I230" s="389"/>
      <c r="J230" s="389"/>
      <c r="K230" s="389"/>
      <c r="L230" s="389"/>
    </row>
    <row r="231" spans="1:16" ht="57.75" customHeight="1">
      <c r="A231" s="390" t="s">
        <v>396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60" customHeight="1">
      <c r="A232" s="390" t="s">
        <v>396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57.75" customHeight="1">
      <c r="A233" s="390" t="s">
        <v>396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52.5" customHeight="1">
      <c r="A234" s="390" t="s">
        <v>397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42" customHeight="1">
      <c r="A235" s="424" t="s">
        <v>94</v>
      </c>
      <c r="B235" s="424"/>
      <c r="C235" s="424"/>
      <c r="D235" s="424"/>
      <c r="E235" s="424"/>
      <c r="F235" s="424"/>
      <c r="G235" s="424"/>
      <c r="H235" s="424"/>
      <c r="I235" s="424"/>
      <c r="J235" s="424"/>
      <c r="K235" s="424"/>
      <c r="L235" s="424"/>
      <c r="M235" s="409" t="s">
        <v>179</v>
      </c>
      <c r="N235" s="389" t="s">
        <v>317</v>
      </c>
      <c r="O235" s="6"/>
      <c r="P235" s="6"/>
    </row>
    <row r="236" spans="1:16">
      <c r="A236" s="411" t="s">
        <v>7</v>
      </c>
      <c r="B236" s="411"/>
      <c r="C236" s="411"/>
      <c r="D236" s="411"/>
      <c r="E236" s="411"/>
      <c r="F236" s="411"/>
      <c r="G236" s="411"/>
      <c r="H236" s="411"/>
      <c r="I236" s="411"/>
      <c r="J236" s="411"/>
      <c r="K236" s="411"/>
      <c r="L236" s="411"/>
      <c r="M236" s="410"/>
      <c r="N236" s="389"/>
      <c r="O236" s="6"/>
      <c r="P236" s="6"/>
    </row>
    <row r="237" spans="1:16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10"/>
      <c r="N237" s="389"/>
      <c r="O237" s="6"/>
      <c r="P237" s="6"/>
    </row>
    <row r="238" spans="1:16">
      <c r="A238" s="411" t="s">
        <v>9</v>
      </c>
      <c r="B238" s="411"/>
      <c r="C238" s="411"/>
      <c r="D238" s="411"/>
      <c r="E238" s="411"/>
      <c r="F238" s="411"/>
      <c r="G238" s="411"/>
      <c r="H238" s="411"/>
      <c r="I238" s="411"/>
      <c r="J238" s="411"/>
      <c r="K238" s="411"/>
      <c r="L238" s="411"/>
      <c r="M238" s="6"/>
      <c r="N238" s="9"/>
      <c r="O238" s="6"/>
      <c r="P238" s="6"/>
    </row>
    <row r="239" spans="1:16">
      <c r="A239" s="423" t="s">
        <v>115</v>
      </c>
      <c r="B239" s="423"/>
      <c r="C239" s="423"/>
      <c r="D239" s="423"/>
      <c r="E239" s="423"/>
      <c r="F239" s="423"/>
      <c r="G239" s="423"/>
      <c r="H239" s="423"/>
      <c r="I239" s="423"/>
      <c r="J239" s="423"/>
      <c r="K239" s="6"/>
      <c r="L239" s="6"/>
      <c r="M239" s="6"/>
      <c r="N239" s="9"/>
      <c r="O239" s="6"/>
      <c r="P239" s="6"/>
    </row>
    <row r="240" spans="1:16" ht="36.75" customHeight="1">
      <c r="A240" s="385" t="s">
        <v>10</v>
      </c>
      <c r="B240" s="385" t="s">
        <v>11</v>
      </c>
      <c r="C240" s="385"/>
      <c r="D240" s="385"/>
      <c r="E240" s="385" t="s">
        <v>12</v>
      </c>
      <c r="F240" s="385"/>
      <c r="G240" s="385" t="s">
        <v>13</v>
      </c>
      <c r="H240" s="385"/>
      <c r="I240" s="385"/>
      <c r="J240" s="385" t="s">
        <v>14</v>
      </c>
      <c r="K240" s="385"/>
      <c r="L240" s="385"/>
      <c r="M240" s="383" t="s">
        <v>164</v>
      </c>
      <c r="N240" s="384"/>
      <c r="O240" s="6"/>
      <c r="P240" s="6"/>
    </row>
    <row r="241" spans="1:17" ht="59.25" customHeight="1">
      <c r="A241" s="386"/>
      <c r="B241" s="385"/>
      <c r="C241" s="385"/>
      <c r="D241" s="385"/>
      <c r="E241" s="385"/>
      <c r="F241" s="385"/>
      <c r="G241" s="385" t="s">
        <v>15</v>
      </c>
      <c r="H241" s="385" t="s">
        <v>16</v>
      </c>
      <c r="I241" s="385"/>
      <c r="J241" s="385" t="s">
        <v>324</v>
      </c>
      <c r="K241" s="385" t="s">
        <v>325</v>
      </c>
      <c r="L241" s="385" t="s">
        <v>326</v>
      </c>
      <c r="M241" s="389" t="s">
        <v>165</v>
      </c>
      <c r="N241" s="385" t="s">
        <v>166</v>
      </c>
      <c r="O241" s="6"/>
      <c r="P241" s="6"/>
    </row>
    <row r="242" spans="1:17" ht="112.5">
      <c r="A242" s="386"/>
      <c r="B242" s="10" t="s">
        <v>17</v>
      </c>
      <c r="C242" s="10" t="s">
        <v>18</v>
      </c>
      <c r="D242" s="10" t="s">
        <v>19</v>
      </c>
      <c r="E242" s="10" t="s">
        <v>20</v>
      </c>
      <c r="F242" s="303" t="s">
        <v>156</v>
      </c>
      <c r="G242" s="386"/>
      <c r="H242" s="10" t="s">
        <v>22</v>
      </c>
      <c r="I242" s="10" t="s">
        <v>23</v>
      </c>
      <c r="J242" s="385"/>
      <c r="K242" s="385"/>
      <c r="L242" s="386"/>
      <c r="M242" s="389"/>
      <c r="N242" s="385"/>
      <c r="O242" s="6"/>
      <c r="P242" s="6"/>
    </row>
    <row r="243" spans="1:17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customHeight="1">
      <c r="A244" s="513" t="s">
        <v>232</v>
      </c>
      <c r="B244" s="515" t="s">
        <v>329</v>
      </c>
      <c r="C244" s="485" t="s">
        <v>29</v>
      </c>
      <c r="D244" s="376" t="s">
        <v>127</v>
      </c>
      <c r="E244" s="379" t="s">
        <v>98</v>
      </c>
      <c r="F244" s="376" t="s">
        <v>66</v>
      </c>
      <c r="G244" s="212" t="s">
        <v>422</v>
      </c>
      <c r="H244" s="211" t="s">
        <v>113</v>
      </c>
      <c r="I244" s="211">
        <v>744</v>
      </c>
      <c r="J244" s="211">
        <v>100</v>
      </c>
      <c r="K244" s="217">
        <v>100</v>
      </c>
      <c r="L244" s="217">
        <v>100</v>
      </c>
      <c r="M244" s="217">
        <v>10</v>
      </c>
      <c r="N244" s="40">
        <v>10</v>
      </c>
      <c r="O244" s="6"/>
      <c r="P244" s="6"/>
    </row>
    <row r="245" spans="1:17" ht="112.5">
      <c r="A245" s="514"/>
      <c r="B245" s="516"/>
      <c r="C245" s="490"/>
      <c r="D245" s="378"/>
      <c r="E245" s="381"/>
      <c r="F245" s="378"/>
      <c r="G245" s="212" t="s">
        <v>420</v>
      </c>
      <c r="H245" s="211" t="s">
        <v>421</v>
      </c>
      <c r="I245" s="211">
        <v>642</v>
      </c>
      <c r="J245" s="211">
        <v>0</v>
      </c>
      <c r="K245" s="217">
        <v>0</v>
      </c>
      <c r="L245" s="217">
        <v>0</v>
      </c>
      <c r="M245" s="217">
        <v>0</v>
      </c>
      <c r="N245" s="217">
        <v>0</v>
      </c>
      <c r="O245" s="6"/>
      <c r="P245" s="6"/>
    </row>
    <row r="246" spans="1:17" ht="18.75" customHeight="1">
      <c r="A246" s="415"/>
      <c r="B246" s="415"/>
      <c r="C246" s="415"/>
      <c r="D246" s="415"/>
      <c r="E246" s="415"/>
      <c r="F246" s="415"/>
      <c r="G246" s="415"/>
      <c r="H246" s="415"/>
      <c r="I246" s="415"/>
      <c r="J246" s="415"/>
      <c r="K246" s="415"/>
      <c r="L246" s="415"/>
      <c r="M246" s="415"/>
      <c r="N246" s="415"/>
      <c r="O246" s="415"/>
      <c r="P246" s="6"/>
    </row>
    <row r="247" spans="1:17">
      <c r="A247" s="411" t="s">
        <v>183</v>
      </c>
      <c r="B247" s="411"/>
      <c r="C247" s="411"/>
      <c r="D247" s="411"/>
      <c r="E247" s="411"/>
      <c r="F247" s="411"/>
      <c r="G247" s="411"/>
      <c r="H247" s="411"/>
      <c r="I247" s="411"/>
      <c r="J247" s="411"/>
      <c r="K247" s="6"/>
      <c r="L247" s="6"/>
      <c r="M247" s="6"/>
      <c r="N247" s="6"/>
      <c r="O247" s="6"/>
      <c r="P247" s="6"/>
    </row>
    <row r="248" spans="1:17" ht="42" customHeight="1">
      <c r="A248" s="385" t="s">
        <v>10</v>
      </c>
      <c r="B248" s="385" t="s">
        <v>11</v>
      </c>
      <c r="C248" s="385"/>
      <c r="D248" s="385"/>
      <c r="E248" s="385" t="s">
        <v>12</v>
      </c>
      <c r="F248" s="385"/>
      <c r="G248" s="385" t="s">
        <v>24</v>
      </c>
      <c r="H248" s="385"/>
      <c r="I248" s="385"/>
      <c r="J248" s="385" t="s">
        <v>25</v>
      </c>
      <c r="K248" s="385"/>
      <c r="L248" s="385"/>
      <c r="M248" s="385" t="s">
        <v>26</v>
      </c>
      <c r="N248" s="385"/>
      <c r="O248" s="385"/>
      <c r="P248" s="383" t="s">
        <v>164</v>
      </c>
      <c r="Q248" s="384"/>
    </row>
    <row r="249" spans="1:17" ht="55.5" customHeight="1">
      <c r="A249" s="386"/>
      <c r="B249" s="385"/>
      <c r="C249" s="385"/>
      <c r="D249" s="385"/>
      <c r="E249" s="385"/>
      <c r="F249" s="385"/>
      <c r="G249" s="385" t="s">
        <v>27</v>
      </c>
      <c r="H249" s="385" t="s">
        <v>16</v>
      </c>
      <c r="I249" s="385"/>
      <c r="J249" s="385" t="s">
        <v>324</v>
      </c>
      <c r="K249" s="385" t="s">
        <v>325</v>
      </c>
      <c r="L249" s="385" t="s">
        <v>326</v>
      </c>
      <c r="M249" s="385" t="s">
        <v>324</v>
      </c>
      <c r="N249" s="385" t="s">
        <v>325</v>
      </c>
      <c r="O249" s="385" t="s">
        <v>326</v>
      </c>
      <c r="P249" s="385" t="s">
        <v>165</v>
      </c>
      <c r="Q249" s="385" t="s">
        <v>166</v>
      </c>
    </row>
    <row r="250" spans="1:17" ht="112.5">
      <c r="A250" s="386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386"/>
      <c r="H250" s="10" t="s">
        <v>28</v>
      </c>
      <c r="I250" s="10" t="s">
        <v>23</v>
      </c>
      <c r="J250" s="385"/>
      <c r="K250" s="385"/>
      <c r="L250" s="386"/>
      <c r="M250" s="385"/>
      <c r="N250" s="385"/>
      <c r="O250" s="386"/>
      <c r="P250" s="385"/>
      <c r="Q250" s="385"/>
    </row>
    <row r="251" spans="1:17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96.75" hidden="1" customHeight="1">
      <c r="A252" s="113" t="s">
        <v>231</v>
      </c>
      <c r="B252" s="43" t="s">
        <v>329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330</v>
      </c>
      <c r="B253" s="10" t="s">
        <v>97</v>
      </c>
      <c r="C253" s="10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7">J253*0.05</f>
        <v>0</v>
      </c>
    </row>
    <row r="254" spans="1:17" ht="94.5" customHeight="1">
      <c r="A254" s="26" t="s">
        <v>232</v>
      </c>
      <c r="B254" s="43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>
        <v>75</v>
      </c>
      <c r="K254" s="10">
        <v>75</v>
      </c>
      <c r="L254" s="10">
        <v>75</v>
      </c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8</v>
      </c>
    </row>
    <row r="255" spans="1:17" ht="75" hidden="1">
      <c r="A255" s="2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7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7"/>
        <v>0</v>
      </c>
    </row>
    <row r="257" spans="1:17" ht="23.25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75</v>
      </c>
      <c r="K257" s="10">
        <f>SUM(K252:K256)</f>
        <v>75</v>
      </c>
      <c r="L257" s="10">
        <f>SUM(L252:L256)</f>
        <v>75</v>
      </c>
      <c r="M257" s="10"/>
      <c r="N257" s="10"/>
      <c r="O257" s="10"/>
      <c r="P257" s="12">
        <v>10</v>
      </c>
      <c r="Q257" s="40">
        <f>J257*0.1</f>
        <v>8</v>
      </c>
    </row>
    <row r="258" spans="1:17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/>
      <c r="P258" s="6"/>
    </row>
    <row r="259" spans="1:17">
      <c r="A259" s="411" t="s">
        <v>35</v>
      </c>
      <c r="B259" s="411"/>
      <c r="C259" s="411"/>
      <c r="D259" s="411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6"/>
    </row>
    <row r="260" spans="1:17">
      <c r="A260" s="385" t="s">
        <v>36</v>
      </c>
      <c r="B260" s="385"/>
      <c r="C260" s="385"/>
      <c r="D260" s="385"/>
      <c r="E260" s="385"/>
      <c r="F260" s="393"/>
      <c r="G260" s="393"/>
      <c r="H260" s="393"/>
      <c r="I260" s="393"/>
      <c r="J260" s="393"/>
      <c r="K260" s="393"/>
      <c r="L260" s="6"/>
      <c r="M260" s="6"/>
      <c r="N260" s="6"/>
      <c r="O260" s="6"/>
      <c r="P260" s="6"/>
    </row>
    <row r="261" spans="1:17">
      <c r="A261" s="10" t="s">
        <v>37</v>
      </c>
      <c r="B261" s="10" t="s">
        <v>38</v>
      </c>
      <c r="C261" s="10" t="s">
        <v>39</v>
      </c>
      <c r="D261" s="10" t="s">
        <v>40</v>
      </c>
      <c r="E261" s="385" t="s">
        <v>22</v>
      </c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>
      <c r="A262" s="10">
        <v>1</v>
      </c>
      <c r="B262" s="10">
        <v>2</v>
      </c>
      <c r="C262" s="10">
        <v>3</v>
      </c>
      <c r="D262" s="10">
        <v>4</v>
      </c>
      <c r="E262" s="385">
        <v>5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>
      <c r="A263" s="10" t="s">
        <v>21</v>
      </c>
      <c r="B263" s="10" t="s">
        <v>21</v>
      </c>
      <c r="C263" s="10" t="s">
        <v>21</v>
      </c>
      <c r="D263" s="10" t="s">
        <v>21</v>
      </c>
      <c r="E263" s="385" t="s">
        <v>21</v>
      </c>
      <c r="F263" s="389"/>
      <c r="G263" s="389"/>
      <c r="H263" s="389"/>
      <c r="I263" s="389"/>
      <c r="J263" s="389"/>
      <c r="K263" s="389"/>
      <c r="L263" s="6"/>
      <c r="M263" s="6"/>
      <c r="N263" s="6"/>
      <c r="O263" s="6"/>
      <c r="P263" s="6"/>
    </row>
    <row r="264" spans="1:17">
      <c r="A264" s="411" t="s">
        <v>41</v>
      </c>
      <c r="B264" s="411"/>
      <c r="C264" s="411"/>
      <c r="D264" s="411"/>
      <c r="E264" s="411"/>
      <c r="F264" s="41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>
      <c r="A265" s="441" t="s">
        <v>42</v>
      </c>
      <c r="B265" s="441"/>
      <c r="C265" s="441"/>
      <c r="D265" s="441"/>
      <c r="E265" s="441"/>
      <c r="F265" s="441"/>
      <c r="G265" s="441"/>
      <c r="H265" s="441"/>
      <c r="I265" s="441"/>
      <c r="J265" s="441"/>
      <c r="K265" s="441"/>
      <c r="L265" s="16"/>
      <c r="M265" s="16"/>
      <c r="N265" s="16"/>
      <c r="O265" s="16"/>
      <c r="P265" s="6"/>
    </row>
    <row r="266" spans="1:17" ht="192" customHeight="1">
      <c r="A266" s="441" t="s">
        <v>416</v>
      </c>
      <c r="B266" s="441"/>
      <c r="C266" s="441"/>
      <c r="D266" s="441"/>
      <c r="E266" s="441"/>
      <c r="F266" s="441"/>
      <c r="G266" s="441"/>
      <c r="H266" s="441"/>
      <c r="I266" s="441"/>
      <c r="J266" s="441"/>
      <c r="K266" s="441"/>
      <c r="L266" s="16"/>
      <c r="M266" s="16"/>
      <c r="N266" s="16"/>
      <c r="O266" s="16"/>
      <c r="P266" s="6"/>
    </row>
    <row r="267" spans="1:17" ht="16.5" customHeight="1">
      <c r="A267" s="443" t="s">
        <v>44</v>
      </c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16"/>
      <c r="M267" s="16"/>
      <c r="N267" s="16"/>
      <c r="O267" s="16"/>
      <c r="P267" s="6"/>
    </row>
    <row r="268" spans="1:17">
      <c r="A268" s="411" t="s">
        <v>45</v>
      </c>
      <c r="B268" s="411"/>
      <c r="C268" s="411"/>
      <c r="D268" s="411"/>
      <c r="E268" s="411"/>
      <c r="F268" s="411"/>
      <c r="G268" s="411"/>
      <c r="H268" s="411"/>
      <c r="I268" s="411"/>
      <c r="J268" s="6"/>
      <c r="K268" s="6"/>
      <c r="L268" s="6"/>
      <c r="M268" s="6"/>
      <c r="N268" s="6"/>
      <c r="O268" s="6"/>
      <c r="P268" s="6"/>
    </row>
    <row r="269" spans="1:17" ht="24.75" customHeight="1">
      <c r="A269" s="389" t="s">
        <v>46</v>
      </c>
      <c r="B269" s="389"/>
      <c r="C269" s="389"/>
      <c r="D269" s="389"/>
      <c r="E269" s="389" t="s">
        <v>47</v>
      </c>
      <c r="F269" s="389"/>
      <c r="G269" s="389"/>
      <c r="H269" s="389" t="s">
        <v>48</v>
      </c>
      <c r="I269" s="389"/>
      <c r="J269" s="389"/>
      <c r="K269" s="389"/>
      <c r="L269" s="389"/>
      <c r="M269" s="6"/>
      <c r="N269" s="6"/>
      <c r="O269" s="6"/>
      <c r="P269" s="6"/>
    </row>
    <row r="270" spans="1:17">
      <c r="A270" s="385">
        <v>1</v>
      </c>
      <c r="B270" s="385"/>
      <c r="C270" s="385"/>
      <c r="D270" s="385"/>
      <c r="E270" s="383">
        <v>2</v>
      </c>
      <c r="F270" s="388"/>
      <c r="G270" s="384"/>
      <c r="H270" s="389">
        <v>3</v>
      </c>
      <c r="I270" s="389"/>
      <c r="J270" s="389"/>
      <c r="K270" s="389"/>
      <c r="L270" s="389"/>
    </row>
    <row r="271" spans="1:17" ht="57.75" customHeight="1">
      <c r="A271" s="390" t="s">
        <v>396</v>
      </c>
      <c r="B271" s="391"/>
      <c r="C271" s="391"/>
      <c r="D271" s="392"/>
      <c r="E271" s="383" t="s">
        <v>50</v>
      </c>
      <c r="F271" s="388"/>
      <c r="G271" s="384"/>
      <c r="H271" s="383" t="s">
        <v>51</v>
      </c>
      <c r="I271" s="388"/>
      <c r="J271" s="388"/>
      <c r="K271" s="388"/>
      <c r="L271" s="384"/>
    </row>
    <row r="272" spans="1:17" ht="51.75" customHeight="1">
      <c r="A272" s="390" t="s">
        <v>396</v>
      </c>
      <c r="B272" s="391"/>
      <c r="C272" s="391"/>
      <c r="D272" s="392"/>
      <c r="E272" s="383" t="s">
        <v>52</v>
      </c>
      <c r="F272" s="388"/>
      <c r="G272" s="384"/>
      <c r="H272" s="383" t="s">
        <v>53</v>
      </c>
      <c r="I272" s="388"/>
      <c r="J272" s="388"/>
      <c r="K272" s="388"/>
      <c r="L272" s="384"/>
    </row>
    <row r="273" spans="1:16" ht="65.25" customHeight="1">
      <c r="A273" s="390" t="s">
        <v>396</v>
      </c>
      <c r="B273" s="391"/>
      <c r="C273" s="391"/>
      <c r="D273" s="392"/>
      <c r="E273" s="383" t="s">
        <v>56</v>
      </c>
      <c r="F273" s="388"/>
      <c r="G273" s="384"/>
      <c r="H273" s="383" t="s">
        <v>51</v>
      </c>
      <c r="I273" s="388"/>
      <c r="J273" s="388"/>
      <c r="K273" s="388"/>
      <c r="L273" s="384"/>
    </row>
    <row r="274" spans="1:16" ht="57.75" customHeight="1">
      <c r="A274" s="390" t="s">
        <v>397</v>
      </c>
      <c r="B274" s="391"/>
      <c r="C274" s="391"/>
      <c r="D274" s="392"/>
      <c r="E274" s="383" t="s">
        <v>54</v>
      </c>
      <c r="F274" s="388"/>
      <c r="G274" s="384"/>
      <c r="H274" s="412" t="s">
        <v>167</v>
      </c>
      <c r="I274" s="413"/>
      <c r="J274" s="413"/>
      <c r="K274" s="413"/>
      <c r="L274" s="414"/>
    </row>
    <row r="275" spans="1:16" ht="40.5" customHeight="1">
      <c r="A275" s="424" t="s">
        <v>95</v>
      </c>
      <c r="B275" s="424"/>
      <c r="C275" s="424"/>
      <c r="D275" s="424"/>
      <c r="E275" s="424"/>
      <c r="F275" s="424"/>
      <c r="G275" s="424"/>
      <c r="H275" s="424"/>
      <c r="I275" s="424"/>
      <c r="J275" s="424"/>
      <c r="K275" s="424"/>
      <c r="L275" s="424"/>
      <c r="M275" s="409" t="s">
        <v>179</v>
      </c>
      <c r="N275" s="389" t="s">
        <v>188</v>
      </c>
      <c r="O275" s="6"/>
      <c r="P275" s="6"/>
    </row>
    <row r="276" spans="1:16" ht="18" customHeight="1">
      <c r="A276" s="411" t="s">
        <v>58</v>
      </c>
      <c r="B276" s="411"/>
      <c r="C276" s="411"/>
      <c r="D276" s="411"/>
      <c r="E276" s="411"/>
      <c r="F276" s="411"/>
      <c r="G276" s="411"/>
      <c r="H276" s="411"/>
      <c r="I276" s="411"/>
      <c r="J276" s="411"/>
      <c r="K276" s="411"/>
      <c r="L276" s="411"/>
      <c r="M276" s="410"/>
      <c r="N276" s="389"/>
      <c r="O276" s="6"/>
    </row>
    <row r="277" spans="1:16">
      <c r="A277" s="411" t="s">
        <v>8</v>
      </c>
      <c r="B277" s="411"/>
      <c r="C277" s="411"/>
      <c r="D277" s="411"/>
      <c r="E277" s="411"/>
      <c r="F277" s="411"/>
      <c r="G277" s="411"/>
      <c r="H277" s="411"/>
      <c r="I277" s="411"/>
      <c r="J277" s="411"/>
      <c r="K277" s="411"/>
      <c r="L277" s="411"/>
      <c r="M277" s="410"/>
      <c r="N277" s="389"/>
      <c r="O277" s="6"/>
    </row>
    <row r="278" spans="1:16">
      <c r="A278" s="411" t="s">
        <v>9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6"/>
      <c r="N278" s="9"/>
      <c r="O278" s="6"/>
    </row>
    <row r="279" spans="1:16">
      <c r="A279" s="411" t="s">
        <v>226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6"/>
      <c r="L279" s="6"/>
      <c r="M279" s="6"/>
      <c r="N279" s="9"/>
      <c r="O279" s="6"/>
    </row>
    <row r="280" spans="1:16" ht="64.5" customHeight="1">
      <c r="A280" s="385" t="s">
        <v>10</v>
      </c>
      <c r="B280" s="385" t="s">
        <v>11</v>
      </c>
      <c r="C280" s="385"/>
      <c r="D280" s="385"/>
      <c r="E280" s="385" t="s">
        <v>12</v>
      </c>
      <c r="F280" s="385"/>
      <c r="G280" s="385" t="s">
        <v>13</v>
      </c>
      <c r="H280" s="385"/>
      <c r="I280" s="385"/>
      <c r="J280" s="385" t="s">
        <v>14</v>
      </c>
      <c r="K280" s="385"/>
      <c r="L280" s="385"/>
      <c r="M280" s="383" t="s">
        <v>164</v>
      </c>
      <c r="N280" s="384"/>
      <c r="O280" s="6"/>
      <c r="P280" s="6"/>
    </row>
    <row r="281" spans="1:16" ht="59.25" customHeight="1">
      <c r="A281" s="386"/>
      <c r="B281" s="385"/>
      <c r="C281" s="385"/>
      <c r="D281" s="385"/>
      <c r="E281" s="385"/>
      <c r="F281" s="385"/>
      <c r="G281" s="385" t="s">
        <v>15</v>
      </c>
      <c r="H281" s="385" t="s">
        <v>16</v>
      </c>
      <c r="I281" s="385"/>
      <c r="J281" s="385" t="s">
        <v>324</v>
      </c>
      <c r="K281" s="385" t="s">
        <v>325</v>
      </c>
      <c r="L281" s="385" t="s">
        <v>326</v>
      </c>
      <c r="M281" s="389" t="s">
        <v>165</v>
      </c>
      <c r="N281" s="385" t="s">
        <v>166</v>
      </c>
      <c r="O281" s="6"/>
      <c r="P281" s="6"/>
    </row>
    <row r="282" spans="1:16" ht="56.25">
      <c r="A282" s="386"/>
      <c r="B282" s="10" t="s">
        <v>18</v>
      </c>
      <c r="C282" s="10" t="s">
        <v>19</v>
      </c>
      <c r="D282" s="10" t="s">
        <v>21</v>
      </c>
      <c r="E282" s="10" t="s">
        <v>59</v>
      </c>
      <c r="F282" s="10" t="s">
        <v>21</v>
      </c>
      <c r="G282" s="386"/>
      <c r="H282" s="10" t="s">
        <v>22</v>
      </c>
      <c r="I282" s="10" t="s">
        <v>23</v>
      </c>
      <c r="J282" s="385"/>
      <c r="K282" s="385"/>
      <c r="L282" s="386"/>
      <c r="M282" s="389"/>
      <c r="N282" s="385"/>
      <c r="O282" s="6"/>
      <c r="P282" s="6"/>
    </row>
    <row r="283" spans="1:16">
      <c r="A283" s="10">
        <v>1</v>
      </c>
      <c r="B283" s="10">
        <v>2</v>
      </c>
      <c r="C283" s="10">
        <v>3</v>
      </c>
      <c r="D283" s="10">
        <v>4</v>
      </c>
      <c r="E283" s="10">
        <v>5</v>
      </c>
      <c r="F283" s="10">
        <v>6</v>
      </c>
      <c r="G283" s="10">
        <v>7</v>
      </c>
      <c r="H283" s="10">
        <v>8</v>
      </c>
      <c r="I283" s="10">
        <v>9</v>
      </c>
      <c r="J283" s="10">
        <v>10</v>
      </c>
      <c r="K283" s="10">
        <v>11</v>
      </c>
      <c r="L283" s="10">
        <v>12</v>
      </c>
      <c r="M283" s="12">
        <v>13</v>
      </c>
      <c r="N283" s="12">
        <v>14</v>
      </c>
      <c r="O283" s="6"/>
      <c r="P283" s="6"/>
    </row>
    <row r="284" spans="1:16" ht="93.75" hidden="1">
      <c r="A284" s="41" t="s">
        <v>193</v>
      </c>
      <c r="B284" s="347" t="s">
        <v>61</v>
      </c>
      <c r="C284" s="347" t="s">
        <v>126</v>
      </c>
      <c r="D284" s="346" t="s">
        <v>21</v>
      </c>
      <c r="E284" s="344" t="s">
        <v>66</v>
      </c>
      <c r="F284" s="344"/>
      <c r="G284" s="253" t="s">
        <v>420</v>
      </c>
      <c r="H284" s="344" t="s">
        <v>426</v>
      </c>
      <c r="I284" s="344">
        <v>642</v>
      </c>
      <c r="J284" s="344">
        <v>0</v>
      </c>
      <c r="K284" s="344">
        <v>0</v>
      </c>
      <c r="L284" s="344">
        <v>0</v>
      </c>
      <c r="M284" s="346">
        <v>10</v>
      </c>
      <c r="N284" s="40">
        <v>10</v>
      </c>
      <c r="O284" s="345"/>
      <c r="P284" s="345"/>
    </row>
    <row r="285" spans="1:16" ht="93.75">
      <c r="A285" s="41" t="s">
        <v>196</v>
      </c>
      <c r="B285" s="302" t="s">
        <v>64</v>
      </c>
      <c r="C285" s="302" t="s">
        <v>127</v>
      </c>
      <c r="D285" s="305" t="s">
        <v>21</v>
      </c>
      <c r="E285" s="303" t="s">
        <v>66</v>
      </c>
      <c r="F285" s="212" t="s">
        <v>21</v>
      </c>
      <c r="G285" s="253" t="s">
        <v>420</v>
      </c>
      <c r="H285" s="211" t="s">
        <v>426</v>
      </c>
      <c r="I285" s="211">
        <v>642</v>
      </c>
      <c r="J285" s="211">
        <v>0</v>
      </c>
      <c r="K285" s="211">
        <v>0</v>
      </c>
      <c r="L285" s="211">
        <v>0</v>
      </c>
      <c r="M285" s="217">
        <v>10</v>
      </c>
      <c r="N285" s="40">
        <v>10</v>
      </c>
      <c r="O285" s="6"/>
      <c r="P285" s="6"/>
    </row>
    <row r="286" spans="1:16" ht="93.75">
      <c r="A286" s="41" t="s">
        <v>197</v>
      </c>
      <c r="B286" s="302" t="s">
        <v>129</v>
      </c>
      <c r="C286" s="302" t="s">
        <v>127</v>
      </c>
      <c r="D286" s="305" t="s">
        <v>21</v>
      </c>
      <c r="E286" s="303" t="s">
        <v>66</v>
      </c>
      <c r="F286" s="306"/>
      <c r="G286" s="253" t="s">
        <v>420</v>
      </c>
      <c r="H286" s="303" t="s">
        <v>426</v>
      </c>
      <c r="I286" s="303">
        <v>642</v>
      </c>
      <c r="J286" s="303">
        <v>0</v>
      </c>
      <c r="K286" s="303">
        <v>0</v>
      </c>
      <c r="L286" s="303">
        <v>0</v>
      </c>
      <c r="M286" s="305">
        <v>10</v>
      </c>
      <c r="N286" s="40">
        <v>10</v>
      </c>
      <c r="O286" s="304"/>
      <c r="P286" s="304"/>
    </row>
    <row r="287" spans="1:16" ht="93.75">
      <c r="A287" s="41" t="s">
        <v>198</v>
      </c>
      <c r="B287" s="302" t="s">
        <v>61</v>
      </c>
      <c r="C287" s="302" t="s">
        <v>127</v>
      </c>
      <c r="D287" s="305" t="s">
        <v>21</v>
      </c>
      <c r="E287" s="303" t="s">
        <v>66</v>
      </c>
      <c r="F287" s="306"/>
      <c r="G287" s="253" t="s">
        <v>420</v>
      </c>
      <c r="H287" s="303" t="s">
        <v>426</v>
      </c>
      <c r="I287" s="303">
        <v>642</v>
      </c>
      <c r="J287" s="303">
        <v>0</v>
      </c>
      <c r="K287" s="303">
        <v>0</v>
      </c>
      <c r="L287" s="303">
        <v>0</v>
      </c>
      <c r="M287" s="305">
        <v>10</v>
      </c>
      <c r="N287" s="40">
        <v>10</v>
      </c>
      <c r="O287" s="304"/>
      <c r="P287" s="304"/>
    </row>
    <row r="288" spans="1:16">
      <c r="A288" s="415"/>
      <c r="B288" s="415"/>
      <c r="C288" s="415"/>
      <c r="D288" s="415"/>
      <c r="E288" s="415"/>
      <c r="F288" s="415"/>
      <c r="G288" s="415"/>
      <c r="H288" s="415"/>
      <c r="I288" s="415"/>
      <c r="J288" s="415"/>
      <c r="K288" s="415"/>
      <c r="L288" s="415"/>
      <c r="M288" s="415"/>
      <c r="N288" s="415"/>
      <c r="O288" s="415"/>
      <c r="P288" s="6"/>
    </row>
    <row r="289" spans="1:17">
      <c r="A289" s="411" t="s">
        <v>183</v>
      </c>
      <c r="B289" s="411"/>
      <c r="C289" s="411"/>
      <c r="D289" s="411"/>
      <c r="E289" s="411"/>
      <c r="F289" s="411"/>
      <c r="G289" s="411"/>
      <c r="H289" s="411"/>
      <c r="I289" s="411"/>
      <c r="J289" s="411"/>
      <c r="K289" s="6"/>
      <c r="L289" s="6"/>
      <c r="M289" s="6"/>
      <c r="N289" s="6"/>
      <c r="O289" s="6"/>
      <c r="P289" s="6"/>
    </row>
    <row r="290" spans="1:17" ht="45" customHeight="1">
      <c r="A290" s="385" t="s">
        <v>10</v>
      </c>
      <c r="B290" s="385" t="s">
        <v>11</v>
      </c>
      <c r="C290" s="385"/>
      <c r="D290" s="385"/>
      <c r="E290" s="385" t="s">
        <v>12</v>
      </c>
      <c r="F290" s="385"/>
      <c r="G290" s="385" t="s">
        <v>24</v>
      </c>
      <c r="H290" s="385"/>
      <c r="I290" s="385"/>
      <c r="J290" s="385" t="s">
        <v>25</v>
      </c>
      <c r="K290" s="385"/>
      <c r="L290" s="385"/>
      <c r="M290" s="385" t="s">
        <v>26</v>
      </c>
      <c r="N290" s="385"/>
      <c r="O290" s="385"/>
      <c r="P290" s="383" t="s">
        <v>164</v>
      </c>
      <c r="Q290" s="384"/>
    </row>
    <row r="291" spans="1:17" ht="63" customHeight="1">
      <c r="A291" s="386"/>
      <c r="B291" s="385"/>
      <c r="C291" s="385"/>
      <c r="D291" s="385"/>
      <c r="E291" s="385"/>
      <c r="F291" s="385"/>
      <c r="G291" s="385" t="s">
        <v>60</v>
      </c>
      <c r="H291" s="385" t="s">
        <v>16</v>
      </c>
      <c r="I291" s="385"/>
      <c r="J291" s="385" t="s">
        <v>324</v>
      </c>
      <c r="K291" s="385" t="s">
        <v>325</v>
      </c>
      <c r="L291" s="385" t="s">
        <v>326</v>
      </c>
      <c r="M291" s="385" t="s">
        <v>324</v>
      </c>
      <c r="N291" s="385" t="s">
        <v>325</v>
      </c>
      <c r="O291" s="385" t="s">
        <v>326</v>
      </c>
      <c r="P291" s="385" t="s">
        <v>165</v>
      </c>
      <c r="Q291" s="385" t="s">
        <v>166</v>
      </c>
    </row>
    <row r="292" spans="1:17" ht="52.5" customHeight="1">
      <c r="A292" s="386"/>
      <c r="B292" s="10" t="s">
        <v>18</v>
      </c>
      <c r="C292" s="10" t="s">
        <v>19</v>
      </c>
      <c r="D292" s="10" t="s">
        <v>21</v>
      </c>
      <c r="E292" s="10" t="s">
        <v>59</v>
      </c>
      <c r="F292" s="10" t="s">
        <v>21</v>
      </c>
      <c r="G292" s="386"/>
      <c r="H292" s="10" t="s">
        <v>28</v>
      </c>
      <c r="I292" s="10" t="s">
        <v>23</v>
      </c>
      <c r="J292" s="385"/>
      <c r="K292" s="385"/>
      <c r="L292" s="386"/>
      <c r="M292" s="385"/>
      <c r="N292" s="385"/>
      <c r="O292" s="386"/>
      <c r="P292" s="385"/>
      <c r="Q292" s="385"/>
    </row>
    <row r="293" spans="1:17">
      <c r="A293" s="10">
        <v>1</v>
      </c>
      <c r="B293" s="10">
        <v>2</v>
      </c>
      <c r="C293" s="10">
        <v>3</v>
      </c>
      <c r="D293" s="10">
        <v>4</v>
      </c>
      <c r="E293" s="10">
        <v>5</v>
      </c>
      <c r="F293" s="10">
        <v>6</v>
      </c>
      <c r="G293" s="10">
        <v>7</v>
      </c>
      <c r="H293" s="10">
        <v>8</v>
      </c>
      <c r="I293" s="10">
        <v>9</v>
      </c>
      <c r="J293" s="10">
        <v>10</v>
      </c>
      <c r="K293" s="10">
        <v>11</v>
      </c>
      <c r="L293" s="10">
        <v>12</v>
      </c>
      <c r="M293" s="10">
        <v>13</v>
      </c>
      <c r="N293" s="10">
        <v>14</v>
      </c>
      <c r="O293" s="10">
        <v>15</v>
      </c>
      <c r="P293" s="33">
        <v>16</v>
      </c>
      <c r="Q293" s="33">
        <v>17</v>
      </c>
    </row>
    <row r="294" spans="1:17" ht="56.25" hidden="1">
      <c r="A294" s="41" t="s">
        <v>189</v>
      </c>
      <c r="B294" s="1" t="s">
        <v>128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>
        <v>5</v>
      </c>
      <c r="Q294" s="40">
        <f>J294*0.1</f>
        <v>0</v>
      </c>
    </row>
    <row r="295" spans="1:17" ht="75" hidden="1">
      <c r="A295" s="41" t="s">
        <v>190</v>
      </c>
      <c r="B295" s="1" t="s">
        <v>65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/>
      <c r="Q295" s="40">
        <f t="shared" ref="Q295:Q313" si="8">J295*0.1</f>
        <v>0</v>
      </c>
    </row>
    <row r="296" spans="1:17" ht="37.5" hidden="1">
      <c r="A296" s="41" t="s">
        <v>191</v>
      </c>
      <c r="B296" s="1" t="s">
        <v>64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>
        <f>J296</f>
        <v>0</v>
      </c>
      <c r="L296" s="10">
        <f>J296</f>
        <v>0</v>
      </c>
      <c r="M296" s="18" t="s">
        <v>21</v>
      </c>
      <c r="N296" s="18" t="s">
        <v>21</v>
      </c>
      <c r="O296" s="18" t="s">
        <v>21</v>
      </c>
      <c r="P296" s="12">
        <v>10</v>
      </c>
      <c r="Q296" s="40">
        <f t="shared" si="8"/>
        <v>0</v>
      </c>
    </row>
    <row r="297" spans="1:17" ht="93.75" hidden="1">
      <c r="A297" s="41" t="s">
        <v>192</v>
      </c>
      <c r="B297" s="1" t="s">
        <v>129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>
        <f t="shared" ref="K297:K305" si="9">J297</f>
        <v>0</v>
      </c>
      <c r="L297" s="10">
        <f t="shared" ref="L297:L305" si="10">J297</f>
        <v>0</v>
      </c>
      <c r="M297" s="20" t="s">
        <v>130</v>
      </c>
      <c r="N297" s="20" t="s">
        <v>130</v>
      </c>
      <c r="O297" s="20" t="s">
        <v>130</v>
      </c>
      <c r="P297" s="12">
        <v>10</v>
      </c>
      <c r="Q297" s="40">
        <f t="shared" si="8"/>
        <v>0</v>
      </c>
    </row>
    <row r="298" spans="1:17" ht="75" hidden="1">
      <c r="A298" s="41" t="s">
        <v>193</v>
      </c>
      <c r="B298" s="1" t="s">
        <v>61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20" t="s">
        <v>131</v>
      </c>
      <c r="N298" s="20" t="s">
        <v>131</v>
      </c>
      <c r="O298" s="20" t="s">
        <v>131</v>
      </c>
      <c r="P298" s="12">
        <v>10</v>
      </c>
      <c r="Q298" s="40">
        <f t="shared" si="8"/>
        <v>0</v>
      </c>
    </row>
    <row r="299" spans="1:17" ht="75" hidden="1">
      <c r="A299" s="41"/>
      <c r="B299" s="1" t="s">
        <v>128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>
        <f t="shared" si="9"/>
        <v>0</v>
      </c>
      <c r="L299" s="10">
        <f t="shared" si="10"/>
        <v>0</v>
      </c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8"/>
        <v>0</v>
      </c>
    </row>
    <row r="300" spans="1:17" ht="75" hidden="1">
      <c r="A300" s="41"/>
      <c r="B300" s="1" t="s">
        <v>65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>
        <f t="shared" si="9"/>
        <v>0</v>
      </c>
      <c r="L300" s="10">
        <f t="shared" si="10"/>
        <v>0</v>
      </c>
      <c r="M300" s="18" t="s">
        <v>21</v>
      </c>
      <c r="N300" s="18" t="s">
        <v>21</v>
      </c>
      <c r="O300" s="18" t="s">
        <v>21</v>
      </c>
      <c r="P300" s="12"/>
      <c r="Q300" s="40">
        <f t="shared" si="8"/>
        <v>0</v>
      </c>
    </row>
    <row r="301" spans="1:17" ht="75" hidden="1">
      <c r="A301" s="41"/>
      <c r="B301" s="1" t="s">
        <v>64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>
        <f t="shared" si="9"/>
        <v>0</v>
      </c>
      <c r="L301" s="10">
        <f t="shared" si="10"/>
        <v>0</v>
      </c>
      <c r="M301" s="18" t="s">
        <v>21</v>
      </c>
      <c r="N301" s="18" t="s">
        <v>21</v>
      </c>
      <c r="O301" s="18" t="s">
        <v>21</v>
      </c>
      <c r="P301" s="12">
        <v>5</v>
      </c>
      <c r="Q301" s="40">
        <f t="shared" si="8"/>
        <v>0</v>
      </c>
    </row>
    <row r="302" spans="1:17" ht="93.75" hidden="1">
      <c r="A302" s="41"/>
      <c r="B302" s="1" t="s">
        <v>129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>
        <f t="shared" si="9"/>
        <v>0</v>
      </c>
      <c r="L302" s="10">
        <f t="shared" si="10"/>
        <v>0</v>
      </c>
      <c r="M302" s="20" t="s">
        <v>132</v>
      </c>
      <c r="N302" s="20" t="s">
        <v>132</v>
      </c>
      <c r="O302" s="20" t="s">
        <v>132</v>
      </c>
      <c r="P302" s="12">
        <v>6</v>
      </c>
      <c r="Q302" s="40">
        <f t="shared" si="8"/>
        <v>0</v>
      </c>
    </row>
    <row r="303" spans="1:17" ht="75" hidden="1">
      <c r="A303" s="41"/>
      <c r="B303" s="1" t="s">
        <v>61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>
        <f t="shared" si="9"/>
        <v>0</v>
      </c>
      <c r="L303" s="10">
        <f t="shared" si="10"/>
        <v>0</v>
      </c>
      <c r="M303" s="20" t="s">
        <v>133</v>
      </c>
      <c r="N303" s="20" t="s">
        <v>133</v>
      </c>
      <c r="O303" s="20" t="s">
        <v>133</v>
      </c>
      <c r="P303" s="12">
        <v>7</v>
      </c>
      <c r="Q303" s="40">
        <f t="shared" si="8"/>
        <v>0</v>
      </c>
    </row>
    <row r="304" spans="1:17" ht="56.25" hidden="1">
      <c r="A304" s="41" t="s">
        <v>194</v>
      </c>
      <c r="B304" s="1" t="s">
        <v>128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>
        <f t="shared" si="9"/>
        <v>0</v>
      </c>
      <c r="L304" s="10">
        <f t="shared" si="10"/>
        <v>0</v>
      </c>
      <c r="M304" s="20" t="s">
        <v>21</v>
      </c>
      <c r="N304" s="20" t="s">
        <v>21</v>
      </c>
      <c r="O304" s="20" t="s">
        <v>21</v>
      </c>
      <c r="P304" s="12">
        <v>8</v>
      </c>
      <c r="Q304" s="40">
        <f t="shared" si="8"/>
        <v>0</v>
      </c>
    </row>
    <row r="305" spans="1:17" ht="75" hidden="1">
      <c r="A305" s="41" t="s">
        <v>195</v>
      </c>
      <c r="B305" s="1" t="s">
        <v>65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>
        <f t="shared" si="9"/>
        <v>0</v>
      </c>
      <c r="L305" s="10">
        <f t="shared" si="10"/>
        <v>0</v>
      </c>
      <c r="M305" s="20" t="s">
        <v>21</v>
      </c>
      <c r="N305" s="20" t="s">
        <v>21</v>
      </c>
      <c r="O305" s="20" t="s">
        <v>21</v>
      </c>
      <c r="P305" s="12">
        <v>9</v>
      </c>
      <c r="Q305" s="40">
        <f t="shared" si="8"/>
        <v>0</v>
      </c>
    </row>
    <row r="306" spans="1:17" ht="37.5">
      <c r="A306" s="41" t="s">
        <v>196</v>
      </c>
      <c r="B306" s="1" t="s">
        <v>64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>
        <v>3</v>
      </c>
      <c r="K306" s="10">
        <v>3</v>
      </c>
      <c r="L306" s="10">
        <v>3</v>
      </c>
      <c r="M306" s="20" t="s">
        <v>21</v>
      </c>
      <c r="N306" s="20" t="s">
        <v>21</v>
      </c>
      <c r="O306" s="20" t="s">
        <v>21</v>
      </c>
      <c r="P306" s="12">
        <v>10</v>
      </c>
      <c r="Q306" s="40">
        <f t="shared" si="8"/>
        <v>0</v>
      </c>
    </row>
    <row r="307" spans="1:17" ht="93.75">
      <c r="A307" s="41" t="s">
        <v>197</v>
      </c>
      <c r="B307" s="1" t="s">
        <v>129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>
        <v>13</v>
      </c>
      <c r="K307" s="10">
        <v>13</v>
      </c>
      <c r="L307" s="10">
        <v>13</v>
      </c>
      <c r="M307" s="20" t="s">
        <v>315</v>
      </c>
      <c r="N307" s="20" t="s">
        <v>315</v>
      </c>
      <c r="O307" s="20" t="s">
        <v>315</v>
      </c>
      <c r="P307" s="12">
        <v>10</v>
      </c>
      <c r="Q307" s="40">
        <f t="shared" si="8"/>
        <v>1</v>
      </c>
    </row>
    <row r="308" spans="1:17" ht="75">
      <c r="A308" s="41" t="s">
        <v>198</v>
      </c>
      <c r="B308" s="1" t="s">
        <v>61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>
        <v>59</v>
      </c>
      <c r="K308" s="10">
        <v>59</v>
      </c>
      <c r="L308" s="10">
        <v>59</v>
      </c>
      <c r="M308" s="20" t="s">
        <v>316</v>
      </c>
      <c r="N308" s="20" t="s">
        <v>316</v>
      </c>
      <c r="O308" s="20" t="s">
        <v>316</v>
      </c>
      <c r="P308" s="12">
        <v>10</v>
      </c>
      <c r="Q308" s="40">
        <f t="shared" si="8"/>
        <v>6</v>
      </c>
    </row>
    <row r="309" spans="1:17" ht="75" hidden="1">
      <c r="A309" s="41"/>
      <c r="B309" s="1" t="s">
        <v>128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13</v>
      </c>
      <c r="Q309" s="40">
        <f t="shared" si="8"/>
        <v>0</v>
      </c>
    </row>
    <row r="310" spans="1:17" ht="75" hidden="1">
      <c r="A310" s="41"/>
      <c r="B310" s="1" t="s">
        <v>65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14</v>
      </c>
      <c r="Q310" s="40">
        <f t="shared" si="8"/>
        <v>0</v>
      </c>
    </row>
    <row r="311" spans="1:17" ht="75" hidden="1">
      <c r="A311" s="41"/>
      <c r="B311" s="1" t="s">
        <v>64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21</v>
      </c>
      <c r="N311" s="20" t="s">
        <v>21</v>
      </c>
      <c r="O311" s="20" t="s">
        <v>21</v>
      </c>
      <c r="P311" s="12">
        <v>15</v>
      </c>
      <c r="Q311" s="40">
        <f t="shared" si="8"/>
        <v>0</v>
      </c>
    </row>
    <row r="312" spans="1:17" ht="93.75" hidden="1">
      <c r="A312" s="41"/>
      <c r="B312" s="1" t="s">
        <v>129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132</v>
      </c>
      <c r="N312" s="20" t="s">
        <v>132</v>
      </c>
      <c r="O312" s="20" t="s">
        <v>132</v>
      </c>
      <c r="P312" s="12">
        <v>16</v>
      </c>
      <c r="Q312" s="40">
        <f t="shared" si="8"/>
        <v>0</v>
      </c>
    </row>
    <row r="313" spans="1:17" ht="75" hidden="1">
      <c r="A313" s="41"/>
      <c r="B313" s="1" t="s">
        <v>61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133</v>
      </c>
      <c r="N313" s="20" t="s">
        <v>133</v>
      </c>
      <c r="O313" s="20" t="s">
        <v>133</v>
      </c>
      <c r="P313" s="12">
        <v>17</v>
      </c>
      <c r="Q313" s="40">
        <f t="shared" si="8"/>
        <v>0</v>
      </c>
    </row>
    <row r="314" spans="1:17" hidden="1">
      <c r="A314" s="14"/>
      <c r="B314" s="10"/>
      <c r="C314" s="10"/>
      <c r="D314" s="12"/>
      <c r="E314" s="10"/>
      <c r="F314" s="12"/>
      <c r="G314" s="10"/>
      <c r="H314" s="10"/>
      <c r="I314" s="15"/>
      <c r="J314" s="10"/>
      <c r="K314" s="10"/>
      <c r="L314" s="10"/>
      <c r="M314" s="10"/>
      <c r="N314" s="10"/>
      <c r="O314" s="10"/>
      <c r="P314" s="12">
        <v>18</v>
      </c>
      <c r="Q314" s="40">
        <f>J314*0.05</f>
        <v>0</v>
      </c>
    </row>
    <row r="315" spans="1:17" ht="21.75" customHeight="1">
      <c r="A315" s="14" t="s">
        <v>34</v>
      </c>
      <c r="B315" s="10"/>
      <c r="C315" s="10"/>
      <c r="D315" s="12"/>
      <c r="E315" s="10"/>
      <c r="F315" s="12"/>
      <c r="G315" s="10"/>
      <c r="H315" s="10"/>
      <c r="I315" s="15"/>
      <c r="J315" s="10">
        <f>SUM(J294:J314)</f>
        <v>75</v>
      </c>
      <c r="K315" s="10">
        <f>SUM(K294:K314)</f>
        <v>75</v>
      </c>
      <c r="L315" s="10">
        <f>SUM(L294:L314)</f>
        <v>75</v>
      </c>
      <c r="M315" s="10"/>
      <c r="N315" s="10"/>
      <c r="O315" s="10"/>
      <c r="P315" s="12">
        <v>5</v>
      </c>
      <c r="Q315" s="10">
        <f>SUM(Q294:Q314)</f>
        <v>7</v>
      </c>
    </row>
    <row r="316" spans="1:17">
      <c r="A316" s="419"/>
      <c r="B316" s="419"/>
      <c r="C316" s="419"/>
      <c r="D316" s="419"/>
      <c r="E316" s="419"/>
      <c r="F316" s="419"/>
      <c r="G316" s="419"/>
      <c r="H316" s="419"/>
      <c r="I316" s="419"/>
      <c r="J316" s="419"/>
      <c r="K316" s="419"/>
      <c r="L316" s="419"/>
      <c r="M316" s="419"/>
      <c r="N316" s="419"/>
      <c r="O316" s="419"/>
      <c r="P316" s="6"/>
    </row>
    <row r="317" spans="1:17">
      <c r="A317" s="6" t="s">
        <v>35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7">
      <c r="A318" s="385" t="s">
        <v>36</v>
      </c>
      <c r="B318" s="385"/>
      <c r="C318" s="385"/>
      <c r="D318" s="385"/>
      <c r="E318" s="385"/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>
      <c r="A319" s="10" t="s">
        <v>37</v>
      </c>
      <c r="B319" s="10" t="s">
        <v>38</v>
      </c>
      <c r="C319" s="10" t="s">
        <v>39</v>
      </c>
      <c r="D319" s="10" t="s">
        <v>40</v>
      </c>
      <c r="E319" s="385" t="s">
        <v>22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>
      <c r="A320" s="10">
        <v>1</v>
      </c>
      <c r="B320" s="10">
        <v>2</v>
      </c>
      <c r="C320" s="10">
        <v>3</v>
      </c>
      <c r="D320" s="10">
        <v>4</v>
      </c>
      <c r="E320" s="385">
        <v>5</v>
      </c>
      <c r="F320" s="393"/>
      <c r="G320" s="393"/>
      <c r="H320" s="393"/>
      <c r="I320" s="393"/>
      <c r="J320" s="393"/>
      <c r="K320" s="393"/>
      <c r="L320" s="6"/>
      <c r="M320" s="6"/>
      <c r="N320" s="6"/>
      <c r="O320" s="6"/>
      <c r="P320" s="6"/>
    </row>
    <row r="321" spans="1:18" ht="75.75" customHeight="1">
      <c r="A321" s="10" t="s">
        <v>67</v>
      </c>
      <c r="B321" s="10" t="s">
        <v>68</v>
      </c>
      <c r="C321" s="19">
        <v>42443</v>
      </c>
      <c r="D321" s="10">
        <v>529</v>
      </c>
      <c r="E321" s="511" t="s">
        <v>431</v>
      </c>
      <c r="F321" s="512"/>
      <c r="G321" s="512"/>
      <c r="H321" s="512"/>
      <c r="I321" s="512"/>
      <c r="J321" s="512"/>
      <c r="K321" s="512"/>
      <c r="L321" s="6"/>
      <c r="M321" s="6"/>
      <c r="N321" s="6"/>
      <c r="O321" s="6"/>
    </row>
    <row r="322" spans="1:18" ht="75.75" customHeight="1">
      <c r="A322" s="10" t="s">
        <v>67</v>
      </c>
      <c r="B322" s="10" t="s">
        <v>68</v>
      </c>
      <c r="C322" s="19">
        <v>43823</v>
      </c>
      <c r="D322" s="10">
        <v>2319</v>
      </c>
      <c r="E322" s="444" t="s">
        <v>135</v>
      </c>
      <c r="F322" s="445"/>
      <c r="G322" s="445"/>
      <c r="H322" s="445"/>
      <c r="I322" s="445"/>
      <c r="J322" s="445"/>
      <c r="K322" s="446"/>
      <c r="L322" s="6"/>
      <c r="M322" s="6"/>
      <c r="N322" s="6"/>
      <c r="O322" s="6"/>
    </row>
    <row r="323" spans="1:18">
      <c r="A323" s="411" t="s">
        <v>41</v>
      </c>
      <c r="B323" s="411"/>
      <c r="C323" s="411"/>
      <c r="D323" s="411"/>
      <c r="E323" s="411"/>
      <c r="F323" s="411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8">
      <c r="A324" s="441" t="s">
        <v>42</v>
      </c>
      <c r="B324" s="441"/>
      <c r="C324" s="441"/>
      <c r="D324" s="441"/>
      <c r="E324" s="441"/>
      <c r="F324" s="441"/>
      <c r="G324" s="441"/>
      <c r="H324" s="441"/>
      <c r="I324" s="441"/>
      <c r="J324" s="441"/>
      <c r="K324" s="441"/>
      <c r="L324" s="16"/>
      <c r="M324" s="16"/>
      <c r="N324" s="16"/>
      <c r="O324" s="16"/>
      <c r="P324" s="6"/>
    </row>
    <row r="325" spans="1:18" ht="212.25" customHeight="1">
      <c r="A325" s="441" t="s">
        <v>417</v>
      </c>
      <c r="B325" s="441"/>
      <c r="C325" s="441"/>
      <c r="D325" s="441"/>
      <c r="E325" s="441"/>
      <c r="F325" s="441"/>
      <c r="G325" s="441"/>
      <c r="H325" s="441"/>
      <c r="I325" s="441"/>
      <c r="J325" s="441"/>
      <c r="K325" s="441"/>
      <c r="L325" s="16"/>
      <c r="M325" s="16"/>
      <c r="N325" s="16"/>
      <c r="O325" s="16"/>
      <c r="P325" s="6"/>
    </row>
    <row r="326" spans="1:18" ht="17.25" customHeight="1">
      <c r="A326" s="443" t="s">
        <v>44</v>
      </c>
      <c r="B326" s="443"/>
      <c r="C326" s="443"/>
      <c r="D326" s="443"/>
      <c r="E326" s="443"/>
      <c r="F326" s="443"/>
      <c r="G326" s="443"/>
      <c r="H326" s="443"/>
      <c r="I326" s="443"/>
      <c r="J326" s="443"/>
      <c r="K326" s="443"/>
      <c r="L326" s="16"/>
      <c r="M326" s="16"/>
      <c r="N326" s="16"/>
      <c r="O326" s="16"/>
      <c r="P326" s="6"/>
    </row>
    <row r="327" spans="1:18">
      <c r="A327" s="411" t="s">
        <v>45</v>
      </c>
      <c r="B327" s="411"/>
      <c r="C327" s="411"/>
      <c r="D327" s="411"/>
      <c r="E327" s="411"/>
      <c r="F327" s="411"/>
      <c r="G327" s="411"/>
      <c r="H327" s="411"/>
      <c r="I327" s="411"/>
      <c r="J327" s="6"/>
      <c r="K327" s="6"/>
      <c r="L327" s="6"/>
      <c r="M327" s="6"/>
      <c r="N327" s="6"/>
      <c r="O327" s="6"/>
      <c r="P327" s="6"/>
    </row>
    <row r="328" spans="1:18" ht="24.75" customHeight="1">
      <c r="A328" s="389" t="s">
        <v>46</v>
      </c>
      <c r="B328" s="389"/>
      <c r="C328" s="389"/>
      <c r="D328" s="389"/>
      <c r="E328" s="389" t="s">
        <v>47</v>
      </c>
      <c r="F328" s="389"/>
      <c r="G328" s="389"/>
      <c r="H328" s="389" t="s">
        <v>48</v>
      </c>
      <c r="I328" s="389"/>
      <c r="J328" s="389"/>
      <c r="K328" s="389"/>
      <c r="L328" s="389"/>
      <c r="M328" s="6"/>
      <c r="N328" s="6"/>
      <c r="O328" s="6"/>
      <c r="P328" s="6"/>
    </row>
    <row r="329" spans="1:18">
      <c r="A329" s="385">
        <v>1</v>
      </c>
      <c r="B329" s="385"/>
      <c r="C329" s="385"/>
      <c r="D329" s="385"/>
      <c r="E329" s="383">
        <v>2</v>
      </c>
      <c r="F329" s="388"/>
      <c r="G329" s="384"/>
      <c r="H329" s="389">
        <v>3</v>
      </c>
      <c r="I329" s="389"/>
      <c r="J329" s="389"/>
      <c r="K329" s="389"/>
      <c r="L329" s="389"/>
    </row>
    <row r="330" spans="1:18" ht="57.75" customHeight="1">
      <c r="A330" s="390" t="s">
        <v>396</v>
      </c>
      <c r="B330" s="391"/>
      <c r="C330" s="391"/>
      <c r="D330" s="392"/>
      <c r="E330" s="383" t="s">
        <v>50</v>
      </c>
      <c r="F330" s="388"/>
      <c r="G330" s="384"/>
      <c r="H330" s="383" t="s">
        <v>51</v>
      </c>
      <c r="I330" s="388"/>
      <c r="J330" s="388"/>
      <c r="K330" s="388"/>
      <c r="L330" s="384"/>
    </row>
    <row r="331" spans="1:18" ht="59.25" customHeight="1">
      <c r="A331" s="390" t="s">
        <v>396</v>
      </c>
      <c r="B331" s="391"/>
      <c r="C331" s="391"/>
      <c r="D331" s="392"/>
      <c r="E331" s="383" t="s">
        <v>52</v>
      </c>
      <c r="F331" s="388"/>
      <c r="G331" s="384"/>
      <c r="H331" s="383" t="s">
        <v>53</v>
      </c>
      <c r="I331" s="388"/>
      <c r="J331" s="388"/>
      <c r="K331" s="388"/>
      <c r="L331" s="384"/>
    </row>
    <row r="332" spans="1:18" ht="57.75" customHeight="1">
      <c r="A332" s="390" t="s">
        <v>396</v>
      </c>
      <c r="B332" s="391"/>
      <c r="C332" s="391"/>
      <c r="D332" s="392"/>
      <c r="E332" s="383" t="s">
        <v>56</v>
      </c>
      <c r="F332" s="388"/>
      <c r="G332" s="384"/>
      <c r="H332" s="383" t="s">
        <v>51</v>
      </c>
      <c r="I332" s="388"/>
      <c r="J332" s="388"/>
      <c r="K332" s="388"/>
      <c r="L332" s="384"/>
    </row>
    <row r="333" spans="1:18" ht="58.5" customHeight="1">
      <c r="A333" s="390" t="s">
        <v>397</v>
      </c>
      <c r="B333" s="391"/>
      <c r="C333" s="391"/>
      <c r="D333" s="392"/>
      <c r="E333" s="383" t="s">
        <v>54</v>
      </c>
      <c r="F333" s="388"/>
      <c r="G333" s="384"/>
      <c r="H333" s="412" t="s">
        <v>167</v>
      </c>
      <c r="I333" s="413"/>
      <c r="J333" s="413"/>
      <c r="K333" s="413"/>
      <c r="L333" s="414"/>
    </row>
    <row r="334" spans="1:18" ht="45" customHeight="1">
      <c r="A334" s="25"/>
      <c r="B334" s="25"/>
      <c r="C334" s="169"/>
      <c r="D334" s="169"/>
      <c r="E334" s="169"/>
      <c r="F334" s="169"/>
      <c r="G334" s="169"/>
      <c r="H334" s="169"/>
      <c r="I334" s="169"/>
      <c r="J334" s="168"/>
      <c r="K334" s="168"/>
      <c r="L334" s="168"/>
      <c r="M334" s="168"/>
      <c r="N334" s="168"/>
      <c r="O334" s="168"/>
      <c r="P334" s="168"/>
    </row>
    <row r="335" spans="1:18" ht="40.5" customHeight="1">
      <c r="A335" s="424" t="s">
        <v>223</v>
      </c>
      <c r="B335" s="424"/>
      <c r="C335" s="424"/>
      <c r="D335" s="424"/>
      <c r="E335" s="424"/>
      <c r="F335" s="424"/>
      <c r="G335" s="424"/>
      <c r="H335" s="424"/>
      <c r="I335" s="424"/>
      <c r="J335" s="424"/>
      <c r="K335" s="424"/>
      <c r="L335" s="424"/>
      <c r="M335" s="6"/>
      <c r="N335" s="6"/>
      <c r="O335" s="6"/>
      <c r="P335" s="6"/>
    </row>
    <row r="336" spans="1:18" s="37" customFormat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94"/>
      <c r="P336" s="94"/>
      <c r="Q336" s="94"/>
      <c r="R336" s="94"/>
    </row>
    <row r="337" spans="1:18" s="37" customFormat="1" ht="34.5" customHeigh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10"/>
      <c r="N337" s="440"/>
      <c r="O337" s="94"/>
      <c r="P337" s="94"/>
      <c r="Q337" s="94"/>
      <c r="R337" s="94"/>
    </row>
    <row r="338" spans="1:18" s="37" customFormat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94"/>
      <c r="P338" s="94"/>
      <c r="Q338" s="94"/>
      <c r="R338" s="94"/>
    </row>
    <row r="339" spans="1:18" s="37" customFormat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26" t="s">
        <v>116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94"/>
      <c r="P341" s="94"/>
      <c r="Q341" s="94"/>
      <c r="R341" s="94"/>
    </row>
    <row r="342" spans="1:18" s="37" customFormat="1" ht="18.75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385" t="s">
        <v>443</v>
      </c>
      <c r="K342" s="385" t="s">
        <v>444</v>
      </c>
      <c r="L342" s="385" t="s">
        <v>445</v>
      </c>
      <c r="M342" s="389" t="s">
        <v>165</v>
      </c>
      <c r="N342" s="385" t="s">
        <v>166</v>
      </c>
      <c r="O342" s="94"/>
      <c r="P342" s="94"/>
      <c r="Q342" s="94"/>
      <c r="R342" s="94"/>
    </row>
    <row r="343" spans="1:18" s="37" customFormat="1" ht="112.5">
      <c r="A343" s="449"/>
      <c r="B343" s="235" t="s">
        <v>17</v>
      </c>
      <c r="C343" s="235" t="s">
        <v>18</v>
      </c>
      <c r="D343" s="235" t="s">
        <v>235</v>
      </c>
      <c r="E343" s="235" t="s">
        <v>20</v>
      </c>
      <c r="F343" s="235" t="s">
        <v>21</v>
      </c>
      <c r="G343" s="421"/>
      <c r="H343" s="93" t="s">
        <v>22</v>
      </c>
      <c r="I343" s="93" t="s">
        <v>23</v>
      </c>
      <c r="J343" s="376"/>
      <c r="K343" s="376"/>
      <c r="L343" s="408"/>
      <c r="M343" s="389"/>
      <c r="N343" s="385"/>
      <c r="O343" s="94"/>
      <c r="P343" s="94"/>
      <c r="Q343" s="94"/>
      <c r="R343" s="94"/>
    </row>
    <row r="344" spans="1:18" s="37" customFormat="1" ht="75" hidden="1" customHeight="1">
      <c r="A344" s="108" t="s">
        <v>238</v>
      </c>
      <c r="B344" s="266" t="s">
        <v>29</v>
      </c>
      <c r="C344" s="266" t="s">
        <v>29</v>
      </c>
      <c r="D344" s="266" t="s">
        <v>214</v>
      </c>
      <c r="E344" s="266" t="s">
        <v>98</v>
      </c>
      <c r="F344" s="434" t="s">
        <v>21</v>
      </c>
      <c r="G344" s="214" t="s">
        <v>236</v>
      </c>
      <c r="H344" s="1" t="s">
        <v>113</v>
      </c>
      <c r="I344" s="1">
        <v>744</v>
      </c>
      <c r="J344" s="385">
        <v>100</v>
      </c>
      <c r="K344" s="385">
        <v>100</v>
      </c>
      <c r="L344" s="385">
        <v>100</v>
      </c>
      <c r="M344" s="217">
        <v>5</v>
      </c>
      <c r="N344" s="217">
        <f>J344*0.05</f>
        <v>5</v>
      </c>
      <c r="O344" s="94"/>
      <c r="P344" s="94"/>
      <c r="Q344" s="94"/>
      <c r="R344" s="94"/>
    </row>
    <row r="345" spans="1:18" s="37" customFormat="1" ht="37.5" hidden="1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385"/>
      <c r="K345" s="385"/>
      <c r="L345" s="386"/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63" hidden="1" customHeight="1">
      <c r="A346" s="487"/>
      <c r="B346" s="489"/>
      <c r="C346" s="489"/>
      <c r="D346" s="489"/>
      <c r="E346" s="489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10</v>
      </c>
      <c r="N346" s="217">
        <v>3</v>
      </c>
      <c r="O346" s="94"/>
      <c r="P346" s="94"/>
      <c r="Q346" s="94"/>
      <c r="R346" s="94"/>
    </row>
    <row r="347" spans="1:18" s="37" customFormat="1" ht="112.5" hidden="1">
      <c r="A347" s="488"/>
      <c r="B347" s="490"/>
      <c r="C347" s="490"/>
      <c r="D347" s="489"/>
      <c r="E347" s="489"/>
      <c r="F347" s="485"/>
      <c r="G347" s="301" t="s">
        <v>420</v>
      </c>
      <c r="H347" s="214" t="s">
        <v>421</v>
      </c>
      <c r="I347" s="220">
        <v>642</v>
      </c>
      <c r="J347" s="311">
        <v>10</v>
      </c>
      <c r="K347" s="311">
        <v>11</v>
      </c>
      <c r="L347" s="311">
        <v>12</v>
      </c>
      <c r="M347" s="256">
        <v>0</v>
      </c>
      <c r="N347" s="309">
        <v>0</v>
      </c>
      <c r="O347" s="94"/>
      <c r="P347" s="94"/>
      <c r="Q347" s="94"/>
      <c r="R347" s="94"/>
    </row>
    <row r="348" spans="1:18" s="37" customFormat="1" ht="37.5">
      <c r="A348" s="486" t="s">
        <v>239</v>
      </c>
      <c r="B348" s="485" t="s">
        <v>29</v>
      </c>
      <c r="C348" s="491" t="s">
        <v>29</v>
      </c>
      <c r="D348" s="434" t="s">
        <v>218</v>
      </c>
      <c r="E348" s="434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07">
        <v>100</v>
      </c>
      <c r="K348" s="307">
        <v>100</v>
      </c>
      <c r="L348" s="307">
        <v>100</v>
      </c>
      <c r="M348" s="314">
        <v>10</v>
      </c>
      <c r="N348" s="314">
        <v>10</v>
      </c>
      <c r="O348" s="277"/>
      <c r="P348" s="277"/>
      <c r="Q348" s="277"/>
      <c r="R348" s="277"/>
    </row>
    <row r="349" spans="1:18" s="37" customFormat="1" ht="63" customHeight="1">
      <c r="A349" s="487"/>
      <c r="B349" s="489"/>
      <c r="C349" s="492"/>
      <c r="D349" s="434"/>
      <c r="E349" s="434"/>
      <c r="F349" s="434"/>
      <c r="G349" s="270" t="s">
        <v>425</v>
      </c>
      <c r="H349" s="266" t="s">
        <v>113</v>
      </c>
      <c r="I349" s="266">
        <v>744</v>
      </c>
      <c r="J349" s="266">
        <v>30</v>
      </c>
      <c r="K349" s="266">
        <v>30</v>
      </c>
      <c r="L349" s="266">
        <v>30</v>
      </c>
      <c r="M349" s="275">
        <v>0</v>
      </c>
      <c r="N349" s="275">
        <v>0</v>
      </c>
      <c r="O349" s="277"/>
      <c r="P349" s="277"/>
      <c r="Q349" s="277"/>
      <c r="R349" s="277"/>
    </row>
    <row r="350" spans="1:18" s="37" customFormat="1" ht="112.5">
      <c r="A350" s="488"/>
      <c r="B350" s="490"/>
      <c r="C350" s="493"/>
      <c r="D350" s="434"/>
      <c r="E350" s="434"/>
      <c r="F350" s="434"/>
      <c r="G350" s="259" t="s">
        <v>420</v>
      </c>
      <c r="H350" s="270" t="s">
        <v>421</v>
      </c>
      <c r="I350" s="280">
        <v>642</v>
      </c>
      <c r="J350" s="279">
        <v>0</v>
      </c>
      <c r="K350" s="279">
        <v>0</v>
      </c>
      <c r="L350" s="279">
        <v>0</v>
      </c>
      <c r="M350" s="279">
        <v>10</v>
      </c>
      <c r="N350" s="279">
        <v>10</v>
      </c>
      <c r="O350" s="277"/>
      <c r="P350" s="277"/>
      <c r="Q350" s="277"/>
      <c r="R350" s="277"/>
    </row>
    <row r="351" spans="1:18" s="37" customFormat="1" ht="37.5" hidden="1">
      <c r="A351" s="486" t="s">
        <v>240</v>
      </c>
      <c r="B351" s="485" t="s">
        <v>29</v>
      </c>
      <c r="C351" s="491" t="s">
        <v>29</v>
      </c>
      <c r="D351" s="434" t="s">
        <v>219</v>
      </c>
      <c r="E351" s="434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325">
        <v>100</v>
      </c>
      <c r="K351" s="325">
        <v>100</v>
      </c>
      <c r="L351" s="325">
        <v>100</v>
      </c>
      <c r="M351" s="327">
        <v>10</v>
      </c>
      <c r="N351" s="327">
        <v>10</v>
      </c>
      <c r="O351" s="277"/>
      <c r="P351" s="277"/>
      <c r="Q351" s="277"/>
      <c r="R351" s="277"/>
    </row>
    <row r="352" spans="1:18" s="37" customFormat="1" ht="63" hidden="1" customHeight="1">
      <c r="A352" s="487"/>
      <c r="B352" s="489"/>
      <c r="C352" s="492"/>
      <c r="D352" s="434"/>
      <c r="E352" s="434"/>
      <c r="F352" s="434"/>
      <c r="G352" s="270" t="s">
        <v>425</v>
      </c>
      <c r="H352" s="266" t="s">
        <v>113</v>
      </c>
      <c r="I352" s="266">
        <v>744</v>
      </c>
      <c r="J352" s="331">
        <v>30</v>
      </c>
      <c r="K352" s="331">
        <v>30</v>
      </c>
      <c r="L352" s="331">
        <v>30</v>
      </c>
      <c r="M352" s="327">
        <v>0</v>
      </c>
      <c r="N352" s="327">
        <v>0</v>
      </c>
      <c r="O352" s="277"/>
      <c r="P352" s="277"/>
      <c r="Q352" s="277"/>
      <c r="R352" s="277"/>
    </row>
    <row r="353" spans="1:18" s="37" customFormat="1" ht="112.5" hidden="1">
      <c r="A353" s="488"/>
      <c r="B353" s="490"/>
      <c r="C353" s="493"/>
      <c r="D353" s="434"/>
      <c r="E353" s="434"/>
      <c r="F353" s="434"/>
      <c r="G353" s="259" t="s">
        <v>420</v>
      </c>
      <c r="H353" s="270" t="s">
        <v>421</v>
      </c>
      <c r="I353" s="280">
        <v>642</v>
      </c>
      <c r="J353" s="332">
        <v>0</v>
      </c>
      <c r="K353" s="332">
        <v>0</v>
      </c>
      <c r="L353" s="332">
        <v>0</v>
      </c>
      <c r="M353" s="332">
        <v>10</v>
      </c>
      <c r="N353" s="332">
        <v>10</v>
      </c>
      <c r="O353" s="277"/>
      <c r="P353" s="277"/>
      <c r="Q353" s="277"/>
      <c r="R353" s="277"/>
    </row>
    <row r="354" spans="1:18" s="37" customFormat="1" ht="37.5">
      <c r="A354" s="486" t="s">
        <v>241</v>
      </c>
      <c r="B354" s="485" t="s">
        <v>29</v>
      </c>
      <c r="C354" s="491" t="s">
        <v>29</v>
      </c>
      <c r="D354" s="434" t="s">
        <v>220</v>
      </c>
      <c r="E354" s="434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325">
        <v>100</v>
      </c>
      <c r="K354" s="325">
        <v>100</v>
      </c>
      <c r="L354" s="325">
        <v>100</v>
      </c>
      <c r="M354" s="327">
        <v>10</v>
      </c>
      <c r="N354" s="327">
        <v>10</v>
      </c>
      <c r="O354" s="277"/>
      <c r="P354" s="277"/>
      <c r="Q354" s="277"/>
      <c r="R354" s="277"/>
    </row>
    <row r="355" spans="1:18" s="37" customFormat="1" ht="63" customHeight="1">
      <c r="A355" s="487"/>
      <c r="B355" s="489"/>
      <c r="C355" s="492"/>
      <c r="D355" s="434"/>
      <c r="E355" s="434"/>
      <c r="F355" s="434"/>
      <c r="G355" s="270" t="s">
        <v>425</v>
      </c>
      <c r="H355" s="266" t="s">
        <v>113</v>
      </c>
      <c r="I355" s="266">
        <v>744</v>
      </c>
      <c r="J355" s="331">
        <v>30</v>
      </c>
      <c r="K355" s="331">
        <v>30</v>
      </c>
      <c r="L355" s="331">
        <v>30</v>
      </c>
      <c r="M355" s="327">
        <v>0</v>
      </c>
      <c r="N355" s="327">
        <v>0</v>
      </c>
      <c r="O355" s="277"/>
      <c r="P355" s="277"/>
      <c r="Q355" s="277"/>
      <c r="R355" s="277"/>
    </row>
    <row r="356" spans="1:18" s="37" customFormat="1" ht="112.5">
      <c r="A356" s="488"/>
      <c r="B356" s="490"/>
      <c r="C356" s="493"/>
      <c r="D356" s="434"/>
      <c r="E356" s="434"/>
      <c r="F356" s="434"/>
      <c r="G356" s="259" t="s">
        <v>420</v>
      </c>
      <c r="H356" s="270" t="s">
        <v>421</v>
      </c>
      <c r="I356" s="280">
        <v>642</v>
      </c>
      <c r="J356" s="332">
        <v>0</v>
      </c>
      <c r="K356" s="332">
        <v>0</v>
      </c>
      <c r="L356" s="332">
        <v>0</v>
      </c>
      <c r="M356" s="332">
        <v>10</v>
      </c>
      <c r="N356" s="332">
        <v>10</v>
      </c>
      <c r="O356" s="277"/>
      <c r="P356" s="277"/>
      <c r="Q356" s="277"/>
      <c r="R356" s="277"/>
    </row>
    <row r="357" spans="1:18" s="37" customFormat="1" ht="37.5">
      <c r="A357" s="486" t="s">
        <v>242</v>
      </c>
      <c r="B357" s="485" t="s">
        <v>29</v>
      </c>
      <c r="C357" s="491" t="s">
        <v>29</v>
      </c>
      <c r="D357" s="434" t="s">
        <v>221</v>
      </c>
      <c r="E357" s="434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325">
        <v>100</v>
      </c>
      <c r="K357" s="325">
        <v>100</v>
      </c>
      <c r="L357" s="325">
        <v>100</v>
      </c>
      <c r="M357" s="327">
        <v>10</v>
      </c>
      <c r="N357" s="327">
        <v>10</v>
      </c>
      <c r="O357" s="277"/>
      <c r="P357" s="277"/>
      <c r="Q357" s="277"/>
      <c r="R357" s="277"/>
    </row>
    <row r="358" spans="1:18" s="37" customFormat="1" ht="63" customHeight="1">
      <c r="A358" s="487"/>
      <c r="B358" s="489"/>
      <c r="C358" s="492"/>
      <c r="D358" s="434"/>
      <c r="E358" s="434"/>
      <c r="F358" s="434"/>
      <c r="G358" s="270" t="s">
        <v>425</v>
      </c>
      <c r="H358" s="266" t="s">
        <v>113</v>
      </c>
      <c r="I358" s="266">
        <v>744</v>
      </c>
      <c r="J358" s="331">
        <v>30</v>
      </c>
      <c r="K358" s="331">
        <v>30</v>
      </c>
      <c r="L358" s="331">
        <v>30</v>
      </c>
      <c r="M358" s="327">
        <v>10</v>
      </c>
      <c r="N358" s="327">
        <v>3</v>
      </c>
      <c r="O358" s="277"/>
      <c r="P358" s="277"/>
      <c r="Q358" s="277"/>
      <c r="R358" s="277"/>
    </row>
    <row r="359" spans="1:18" s="37" customFormat="1" ht="112.5">
      <c r="A359" s="488"/>
      <c r="B359" s="490"/>
      <c r="C359" s="493"/>
      <c r="D359" s="434"/>
      <c r="E359" s="434"/>
      <c r="F359" s="434"/>
      <c r="G359" s="259" t="s">
        <v>420</v>
      </c>
      <c r="H359" s="270" t="s">
        <v>421</v>
      </c>
      <c r="I359" s="280">
        <v>642</v>
      </c>
      <c r="J359" s="332">
        <v>0</v>
      </c>
      <c r="K359" s="332">
        <v>0</v>
      </c>
      <c r="L359" s="332">
        <v>0</v>
      </c>
      <c r="M359" s="332">
        <v>0</v>
      </c>
      <c r="N359" s="332">
        <v>0</v>
      </c>
      <c r="O359" s="277"/>
      <c r="P359" s="277"/>
      <c r="Q359" s="277"/>
      <c r="R359" s="277"/>
    </row>
    <row r="360" spans="1:18" s="37" customFormat="1" ht="37.5">
      <c r="A360" s="486" t="s">
        <v>243</v>
      </c>
      <c r="B360" s="485" t="s">
        <v>29</v>
      </c>
      <c r="C360" s="491" t="s">
        <v>29</v>
      </c>
      <c r="D360" s="434" t="s">
        <v>427</v>
      </c>
      <c r="E360" s="434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325">
        <v>100</v>
      </c>
      <c r="K360" s="325">
        <v>100</v>
      </c>
      <c r="L360" s="325">
        <v>100</v>
      </c>
      <c r="M360" s="327">
        <v>10</v>
      </c>
      <c r="N360" s="327">
        <v>10</v>
      </c>
      <c r="O360" s="277"/>
      <c r="P360" s="277"/>
      <c r="Q360" s="277"/>
      <c r="R360" s="277"/>
    </row>
    <row r="361" spans="1:18" s="37" customFormat="1" ht="63" customHeight="1">
      <c r="A361" s="487"/>
      <c r="B361" s="489"/>
      <c r="C361" s="492"/>
      <c r="D361" s="434"/>
      <c r="E361" s="434"/>
      <c r="F361" s="434"/>
      <c r="G361" s="270" t="s">
        <v>425</v>
      </c>
      <c r="H361" s="266" t="s">
        <v>113</v>
      </c>
      <c r="I361" s="266">
        <v>744</v>
      </c>
      <c r="J361" s="331">
        <v>30</v>
      </c>
      <c r="K361" s="331">
        <v>30</v>
      </c>
      <c r="L361" s="331">
        <v>30</v>
      </c>
      <c r="M361" s="327">
        <v>10</v>
      </c>
      <c r="N361" s="327">
        <v>3</v>
      </c>
      <c r="O361" s="277"/>
      <c r="P361" s="277"/>
      <c r="Q361" s="277"/>
      <c r="R361" s="277"/>
    </row>
    <row r="362" spans="1:18" s="37" customFormat="1" ht="112.5">
      <c r="A362" s="488"/>
      <c r="B362" s="490"/>
      <c r="C362" s="493"/>
      <c r="D362" s="434"/>
      <c r="E362" s="434"/>
      <c r="F362" s="434"/>
      <c r="G362" s="259" t="s">
        <v>420</v>
      </c>
      <c r="H362" s="270" t="s">
        <v>421</v>
      </c>
      <c r="I362" s="280">
        <v>642</v>
      </c>
      <c r="J362" s="332">
        <v>0</v>
      </c>
      <c r="K362" s="332">
        <v>0</v>
      </c>
      <c r="L362" s="332">
        <v>0</v>
      </c>
      <c r="M362" s="332">
        <v>0</v>
      </c>
      <c r="N362" s="332">
        <v>0</v>
      </c>
      <c r="O362" s="277"/>
      <c r="P362" s="277"/>
      <c r="Q362" s="277"/>
      <c r="R362" s="277"/>
    </row>
    <row r="363" spans="1:18" s="37" customFormat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94"/>
    </row>
    <row r="368" spans="1:18" s="37" customFormat="1" ht="18.75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376" t="s">
        <v>165</v>
      </c>
      <c r="Q368" s="385" t="s">
        <v>166</v>
      </c>
      <c r="R368" s="134"/>
    </row>
    <row r="369" spans="1:18" s="37" customFormat="1" ht="112.5">
      <c r="A369" s="421"/>
      <c r="B369" s="133" t="s">
        <v>17</v>
      </c>
      <c r="C369" s="133" t="s">
        <v>18</v>
      </c>
      <c r="D369" s="133" t="s">
        <v>213</v>
      </c>
      <c r="E369" s="133" t="s">
        <v>20</v>
      </c>
      <c r="F369" s="133" t="s">
        <v>21</v>
      </c>
      <c r="G369" s="421"/>
      <c r="H369" s="133" t="s">
        <v>28</v>
      </c>
      <c r="I369" s="133" t="s">
        <v>23</v>
      </c>
      <c r="J369" s="385"/>
      <c r="K369" s="385"/>
      <c r="L369" s="386"/>
      <c r="M369" s="385"/>
      <c r="N369" s="385"/>
      <c r="O369" s="386"/>
      <c r="P369" s="378"/>
      <c r="Q369" s="385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 customHeight="1">
      <c r="A371" s="108" t="s">
        <v>238</v>
      </c>
      <c r="B371" s="1" t="s">
        <v>29</v>
      </c>
      <c r="C371" s="1" t="s">
        <v>29</v>
      </c>
      <c r="D371" s="1" t="s">
        <v>214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13"/>
      <c r="K371" s="13">
        <f t="shared" ref="K371" si="11">J371</f>
        <v>0</v>
      </c>
      <c r="L371" s="13">
        <f t="shared" ref="L371" si="12">J371</f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94"/>
    </row>
    <row r="372" spans="1:18" s="37" customFormat="1" ht="56.25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10">
        <v>1555</v>
      </c>
      <c r="K372" s="10">
        <v>1555</v>
      </c>
      <c r="L372" s="10">
        <v>1555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3">J372*0.1</f>
        <v>156</v>
      </c>
      <c r="R372" s="94"/>
    </row>
    <row r="373" spans="1:18" s="37" customFormat="1" ht="56.25" hidden="1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/>
      <c r="K373" s="45">
        <v>0</v>
      </c>
      <c r="L373" s="45"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3"/>
        <v>0</v>
      </c>
      <c r="R373" s="94"/>
    </row>
    <row r="374" spans="1:18" s="37" customFormat="1" ht="56.25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>
        <v>1555</v>
      </c>
      <c r="K374" s="45">
        <v>1555</v>
      </c>
      <c r="L374" s="45">
        <v>1555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3"/>
        <v>156</v>
      </c>
      <c r="R374" s="94"/>
    </row>
    <row r="375" spans="1:18" s="37" customFormat="1" ht="56.25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>
        <v>2333</v>
      </c>
      <c r="K375" s="45">
        <v>2333</v>
      </c>
      <c r="L375" s="45">
        <v>2333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3"/>
        <v>233</v>
      </c>
      <c r="R375" s="94"/>
    </row>
    <row r="376" spans="1:18" s="37" customFormat="1" ht="56.25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45">
        <v>2333</v>
      </c>
      <c r="K376" s="45">
        <v>2333</v>
      </c>
      <c r="L376" s="45">
        <v>2333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3"/>
        <v>233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3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SUM(J371:J376)</f>
        <v>7776</v>
      </c>
      <c r="K378" s="48">
        <f t="shared" ref="K378:L378" si="14">SUM(K371:K376)</f>
        <v>7776</v>
      </c>
      <c r="L378" s="48">
        <f t="shared" si="14"/>
        <v>7776</v>
      </c>
      <c r="M378" s="1"/>
      <c r="N378" s="1"/>
      <c r="O378" s="1"/>
      <c r="P378" s="12">
        <v>10</v>
      </c>
      <c r="Q378" s="40">
        <f t="shared" si="13"/>
        <v>778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6"/>
    </row>
    <row r="381" spans="1:18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85">
        <v>5</v>
      </c>
      <c r="F383" s="393"/>
      <c r="G383" s="393"/>
      <c r="H383" s="393"/>
      <c r="I383" s="393"/>
      <c r="J383" s="393"/>
      <c r="K383" s="393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6"/>
      <c r="M384" s="6"/>
      <c r="N384" s="6"/>
      <c r="O384" s="6"/>
      <c r="P384" s="6"/>
    </row>
    <row r="385" spans="1:23">
      <c r="A385" s="25"/>
      <c r="B385" s="25"/>
      <c r="C385" s="25"/>
      <c r="D385" s="25"/>
      <c r="E385" s="25"/>
      <c r="F385" s="9"/>
      <c r="G385" s="9"/>
      <c r="H385" s="9"/>
      <c r="I385" s="9"/>
      <c r="J385" s="9"/>
      <c r="K385" s="9"/>
      <c r="L385" s="6"/>
      <c r="M385" s="6"/>
      <c r="N385" s="6"/>
      <c r="O385" s="6"/>
      <c r="P385" s="6"/>
    </row>
    <row r="386" spans="1:23">
      <c r="A386" s="411" t="s">
        <v>41</v>
      </c>
      <c r="B386" s="411"/>
      <c r="C386" s="411"/>
      <c r="D386" s="411"/>
      <c r="E386" s="411"/>
      <c r="F386" s="411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23" ht="153.75" customHeight="1">
      <c r="A387" s="441" t="s">
        <v>412</v>
      </c>
      <c r="B387" s="441"/>
      <c r="C387" s="441"/>
      <c r="D387" s="441"/>
      <c r="E387" s="441"/>
      <c r="F387" s="441"/>
      <c r="G387" s="441"/>
      <c r="H387" s="441"/>
      <c r="I387" s="441"/>
      <c r="J387" s="441"/>
      <c r="K387" s="441"/>
      <c r="L387" s="16"/>
      <c r="M387" s="16"/>
      <c r="N387" s="16"/>
      <c r="O387" s="16"/>
      <c r="P387" s="6"/>
    </row>
    <row r="388" spans="1:23" ht="17.25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16"/>
      <c r="M388" s="16"/>
      <c r="N388" s="16"/>
      <c r="O388" s="16"/>
      <c r="P388" s="6"/>
    </row>
    <row r="389" spans="1:23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6"/>
      <c r="K389" s="6"/>
      <c r="L389" s="6"/>
      <c r="M389" s="6"/>
      <c r="N389" s="6"/>
      <c r="O389" s="6"/>
      <c r="P389" s="6"/>
    </row>
    <row r="390" spans="1:23" ht="24.75" customHeight="1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6"/>
      <c r="N390" s="6"/>
      <c r="O390" s="6"/>
      <c r="P390" s="6"/>
    </row>
    <row r="391" spans="1:23">
      <c r="A391" s="385">
        <v>1</v>
      </c>
      <c r="B391" s="385"/>
      <c r="C391" s="385"/>
      <c r="D391" s="385"/>
      <c r="E391" s="383">
        <v>2</v>
      </c>
      <c r="F391" s="388"/>
      <c r="G391" s="384"/>
      <c r="H391" s="389">
        <v>3</v>
      </c>
      <c r="I391" s="389"/>
      <c r="J391" s="389"/>
      <c r="K391" s="389"/>
      <c r="L391" s="389"/>
    </row>
    <row r="392" spans="1:23" ht="57.75" customHeight="1">
      <c r="A392" s="390" t="s">
        <v>396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23" ht="59.25" customHeight="1">
      <c r="A393" s="390" t="s">
        <v>396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23" ht="57.75" customHeight="1">
      <c r="A394" s="390" t="s">
        <v>396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23" ht="57.75" customHeight="1">
      <c r="A395" s="390" t="s">
        <v>397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23" s="46" customFormat="1">
      <c r="A396" s="524" t="s">
        <v>406</v>
      </c>
      <c r="B396" s="525"/>
      <c r="C396" s="525"/>
      <c r="D396" s="525"/>
      <c r="E396" s="525"/>
      <c r="F396" s="525"/>
      <c r="G396" s="525"/>
      <c r="H396" s="525"/>
      <c r="I396" s="525"/>
      <c r="J396" s="525"/>
      <c r="K396" s="525"/>
      <c r="L396" s="525"/>
      <c r="M396" s="525"/>
      <c r="N396" s="525"/>
      <c r="O396" s="525"/>
      <c r="P396" s="54"/>
      <c r="Q396" s="72"/>
      <c r="R396" s="65"/>
      <c r="S396" s="65"/>
      <c r="T396" s="65"/>
      <c r="U396" s="65"/>
      <c r="V396" s="65"/>
      <c r="W396" s="65"/>
    </row>
    <row r="397" spans="1:23" s="46" customFormat="1">
      <c r="A397" s="210"/>
      <c r="B397" s="73"/>
      <c r="C397" s="73"/>
      <c r="D397" s="73"/>
      <c r="E397" s="73"/>
      <c r="F397" s="73"/>
      <c r="G397" s="73"/>
      <c r="H397" s="73"/>
      <c r="I397" s="73"/>
      <c r="J397" s="5"/>
      <c r="K397" s="73"/>
      <c r="L397" s="73"/>
      <c r="M397" s="73"/>
      <c r="N397" s="73"/>
      <c r="O397" s="73"/>
      <c r="P397" s="54"/>
      <c r="Q397" s="72"/>
      <c r="R397" s="65"/>
      <c r="S397" s="65"/>
      <c r="T397" s="65"/>
      <c r="U397" s="65"/>
      <c r="V397" s="65"/>
      <c r="W397" s="65"/>
    </row>
    <row r="398" spans="1:23" ht="32.25" customHeight="1">
      <c r="A398" s="524" t="s">
        <v>259</v>
      </c>
      <c r="B398" s="524"/>
      <c r="C398" s="524"/>
      <c r="D398" s="524"/>
      <c r="E398" s="524"/>
      <c r="F398" s="524"/>
      <c r="G398" s="524"/>
      <c r="H398" s="524"/>
      <c r="I398" s="524"/>
      <c r="J398" s="524"/>
      <c r="K398" s="524"/>
      <c r="L398" s="524"/>
      <c r="M398" s="526" t="s">
        <v>179</v>
      </c>
      <c r="N398" s="528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>
      <c r="A399" s="529" t="s">
        <v>260</v>
      </c>
      <c r="B399" s="529"/>
      <c r="C399" s="529"/>
      <c r="D399" s="529"/>
      <c r="E399" s="529"/>
      <c r="F399" s="529"/>
      <c r="G399" s="529"/>
      <c r="H399" s="529"/>
      <c r="I399" s="529"/>
      <c r="J399" s="529"/>
      <c r="K399" s="529"/>
      <c r="L399" s="529"/>
      <c r="M399" s="527"/>
      <c r="N399" s="528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261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527"/>
      <c r="N400" s="528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529" t="s">
        <v>257</v>
      </c>
      <c r="B401" s="529"/>
      <c r="C401" s="529"/>
      <c r="D401" s="529"/>
      <c r="E401" s="529"/>
      <c r="F401" s="529"/>
      <c r="G401" s="529"/>
      <c r="H401" s="529"/>
      <c r="I401" s="529"/>
      <c r="J401" s="529"/>
      <c r="K401" s="529"/>
      <c r="L401" s="529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530" t="s">
        <v>258</v>
      </c>
      <c r="B402" s="530"/>
      <c r="C402" s="530"/>
      <c r="D402" s="530"/>
      <c r="E402" s="530"/>
      <c r="F402" s="530"/>
      <c r="G402" s="530"/>
      <c r="H402" s="530"/>
      <c r="I402" s="530"/>
      <c r="J402" s="530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397" t="s">
        <v>252</v>
      </c>
      <c r="B403" s="397" t="s">
        <v>246</v>
      </c>
      <c r="C403" s="397"/>
      <c r="D403" s="397"/>
      <c r="E403" s="397" t="s">
        <v>247</v>
      </c>
      <c r="F403" s="397"/>
      <c r="G403" s="397" t="s">
        <v>248</v>
      </c>
      <c r="H403" s="397"/>
      <c r="I403" s="397"/>
      <c r="J403" s="397" t="s">
        <v>249</v>
      </c>
      <c r="K403" s="397"/>
      <c r="L403" s="397"/>
      <c r="M403" s="397" t="s">
        <v>253</v>
      </c>
      <c r="N403" s="397"/>
      <c r="O403" s="54"/>
      <c r="P403" s="72"/>
      <c r="Q403" s="65"/>
      <c r="R403" s="65"/>
      <c r="S403" s="65"/>
      <c r="T403" s="65"/>
      <c r="U403" s="65"/>
      <c r="V403" s="65"/>
      <c r="W403" s="65"/>
    </row>
    <row r="404" spans="1:31" s="46" customFormat="1" ht="87.75" customHeight="1">
      <c r="A404" s="397"/>
      <c r="B404" s="402" t="s">
        <v>255</v>
      </c>
      <c r="C404" s="402" t="s">
        <v>255</v>
      </c>
      <c r="D404" s="402" t="s">
        <v>255</v>
      </c>
      <c r="E404" s="402" t="s">
        <v>255</v>
      </c>
      <c r="F404" s="402" t="s">
        <v>255</v>
      </c>
      <c r="G404" s="397" t="s">
        <v>254</v>
      </c>
      <c r="H404" s="397" t="s">
        <v>250</v>
      </c>
      <c r="I404" s="397"/>
      <c r="J404" s="385" t="s">
        <v>443</v>
      </c>
      <c r="K404" s="385" t="s">
        <v>444</v>
      </c>
      <c r="L404" s="385" t="s">
        <v>445</v>
      </c>
      <c r="M404" s="397" t="s">
        <v>165</v>
      </c>
      <c r="N404" s="397" t="s">
        <v>166</v>
      </c>
      <c r="O404" s="54"/>
      <c r="P404" s="72"/>
      <c r="Q404" s="65"/>
      <c r="R404" s="65"/>
      <c r="S404" s="65"/>
      <c r="T404" s="65"/>
      <c r="U404" s="65"/>
      <c r="V404" s="65"/>
      <c r="W404" s="65"/>
    </row>
    <row r="405" spans="1:31" s="46" customFormat="1" ht="58.5" customHeight="1">
      <c r="A405" s="397"/>
      <c r="B405" s="403"/>
      <c r="C405" s="403"/>
      <c r="D405" s="403"/>
      <c r="E405" s="403"/>
      <c r="F405" s="403"/>
      <c r="G405" s="397"/>
      <c r="H405" s="74" t="s">
        <v>22</v>
      </c>
      <c r="I405" s="80" t="s">
        <v>256</v>
      </c>
      <c r="J405" s="385"/>
      <c r="K405" s="385"/>
      <c r="L405" s="386"/>
      <c r="M405" s="397"/>
      <c r="N405" s="397"/>
      <c r="O405" s="54"/>
      <c r="P405" s="72"/>
      <c r="Q405" s="65"/>
      <c r="R405" s="65"/>
      <c r="S405" s="65"/>
      <c r="T405" s="65"/>
      <c r="U405" s="65"/>
      <c r="V405" s="65"/>
      <c r="W405" s="65"/>
    </row>
    <row r="406" spans="1:31" s="46" customFormat="1">
      <c r="A406" s="74">
        <v>1</v>
      </c>
      <c r="B406" s="74">
        <v>2</v>
      </c>
      <c r="C406" s="74">
        <v>3</v>
      </c>
      <c r="D406" s="74">
        <v>4</v>
      </c>
      <c r="E406" s="74">
        <v>5</v>
      </c>
      <c r="F406" s="74">
        <v>6</v>
      </c>
      <c r="G406" s="74">
        <v>7</v>
      </c>
      <c r="H406" s="74">
        <v>8</v>
      </c>
      <c r="I406" s="74">
        <v>9</v>
      </c>
      <c r="J406" s="115">
        <v>10</v>
      </c>
      <c r="K406" s="74">
        <v>11</v>
      </c>
      <c r="L406" s="74">
        <v>12</v>
      </c>
      <c r="M406" s="74">
        <v>13</v>
      </c>
      <c r="N406" s="74">
        <v>14</v>
      </c>
      <c r="O406" s="54"/>
      <c r="P406" s="72"/>
      <c r="Q406" s="65"/>
      <c r="R406" s="65"/>
      <c r="S406" s="65"/>
      <c r="T406" s="65"/>
      <c r="U406" s="65"/>
      <c r="V406" s="65"/>
      <c r="W406" s="65"/>
    </row>
    <row r="407" spans="1:31" s="46" customFormat="1">
      <c r="A407" s="397" t="s">
        <v>21</v>
      </c>
      <c r="B407" s="397" t="s">
        <v>21</v>
      </c>
      <c r="C407" s="397" t="s">
        <v>21</v>
      </c>
      <c r="D407" s="397" t="s">
        <v>21</v>
      </c>
      <c r="E407" s="397" t="s">
        <v>21</v>
      </c>
      <c r="F407" s="397" t="s">
        <v>21</v>
      </c>
      <c r="G407" s="74" t="s">
        <v>21</v>
      </c>
      <c r="H407" s="74" t="s">
        <v>21</v>
      </c>
      <c r="I407" s="74" t="s">
        <v>21</v>
      </c>
      <c r="J407" s="115" t="s">
        <v>21</v>
      </c>
      <c r="K407" s="74" t="s">
        <v>21</v>
      </c>
      <c r="L407" s="74" t="s">
        <v>21</v>
      </c>
      <c r="M407" s="74" t="s">
        <v>21</v>
      </c>
      <c r="N407" s="74" t="s">
        <v>21</v>
      </c>
      <c r="O407" s="54"/>
      <c r="P407" s="72"/>
      <c r="Q407" s="65"/>
      <c r="R407" s="65"/>
      <c r="S407" s="65"/>
      <c r="T407" s="65"/>
      <c r="U407" s="65"/>
      <c r="V407" s="65"/>
      <c r="W407" s="65"/>
    </row>
    <row r="408" spans="1:31" s="46" customFormat="1">
      <c r="A408" s="397"/>
      <c r="B408" s="397"/>
      <c r="C408" s="397"/>
      <c r="D408" s="397"/>
      <c r="E408" s="397"/>
      <c r="F408" s="397"/>
      <c r="G408" s="74" t="s">
        <v>21</v>
      </c>
      <c r="H408" s="74" t="s">
        <v>21</v>
      </c>
      <c r="I408" s="74" t="s">
        <v>21</v>
      </c>
      <c r="J408" s="115" t="s">
        <v>21</v>
      </c>
      <c r="K408" s="74" t="s">
        <v>21</v>
      </c>
      <c r="L408" s="74" t="s">
        <v>21</v>
      </c>
      <c r="M408" s="74" t="s">
        <v>21</v>
      </c>
      <c r="N408" s="74" t="s">
        <v>21</v>
      </c>
      <c r="O408" s="54"/>
      <c r="P408" s="72"/>
      <c r="Q408" s="65"/>
      <c r="R408" s="65"/>
      <c r="S408" s="65"/>
      <c r="T408" s="65"/>
      <c r="U408" s="65"/>
      <c r="V408" s="65"/>
      <c r="W408" s="65"/>
    </row>
    <row r="409" spans="1:31" s="46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121"/>
      <c r="K409" s="79"/>
      <c r="L409" s="79"/>
      <c r="M409" s="79"/>
      <c r="N409" s="79"/>
      <c r="O409" s="54"/>
      <c r="P409" s="72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s="46" customFormat="1">
      <c r="A410" s="530" t="s">
        <v>263</v>
      </c>
      <c r="B410" s="530"/>
      <c r="C410" s="530"/>
      <c r="D410" s="530"/>
      <c r="E410" s="530"/>
      <c r="F410" s="530"/>
      <c r="G410" s="530"/>
      <c r="H410" s="530"/>
      <c r="I410" s="530"/>
      <c r="J410" s="530"/>
      <c r="K410" s="78"/>
      <c r="L410" s="78"/>
      <c r="M410" s="76"/>
      <c r="N410" s="76"/>
      <c r="O410" s="76"/>
      <c r="P410" s="54"/>
      <c r="Q410" s="72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s="46" customFormat="1" ht="95.25" customHeight="1">
      <c r="A411" s="397" t="s">
        <v>252</v>
      </c>
      <c r="B411" s="397" t="s">
        <v>246</v>
      </c>
      <c r="C411" s="397"/>
      <c r="D411" s="397"/>
      <c r="E411" s="397" t="s">
        <v>247</v>
      </c>
      <c r="F411" s="397"/>
      <c r="G411" s="397" t="s">
        <v>251</v>
      </c>
      <c r="H411" s="397"/>
      <c r="I411" s="397"/>
      <c r="J411" s="494" t="s">
        <v>429</v>
      </c>
      <c r="K411" s="495"/>
      <c r="L411" s="496"/>
      <c r="M411" s="497" t="s">
        <v>262</v>
      </c>
      <c r="N411" s="498"/>
      <c r="O411" s="499"/>
      <c r="P411" s="397" t="s">
        <v>430</v>
      </c>
      <c r="Q411" s="397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385" t="s">
        <v>443</v>
      </c>
      <c r="K412" s="385" t="s">
        <v>444</v>
      </c>
      <c r="L412" s="385" t="s">
        <v>445</v>
      </c>
      <c r="M412" s="385" t="s">
        <v>443</v>
      </c>
      <c r="N412" s="385" t="s">
        <v>444</v>
      </c>
      <c r="O412" s="385" t="s">
        <v>445</v>
      </c>
      <c r="P412" s="39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80" t="s">
        <v>256</v>
      </c>
      <c r="J413" s="385"/>
      <c r="K413" s="385"/>
      <c r="L413" s="386"/>
      <c r="M413" s="385"/>
      <c r="N413" s="385"/>
      <c r="O413" s="386"/>
      <c r="P413" s="39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15">
        <v>10</v>
      </c>
      <c r="K414" s="74">
        <v>11</v>
      </c>
      <c r="L414" s="74">
        <v>12</v>
      </c>
      <c r="M414" s="74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74" t="s">
        <v>21</v>
      </c>
      <c r="H415" s="74" t="s">
        <v>21</v>
      </c>
      <c r="I415" s="74" t="s">
        <v>21</v>
      </c>
      <c r="J415" s="115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74" t="s">
        <v>21</v>
      </c>
      <c r="H416" s="74" t="s">
        <v>21</v>
      </c>
      <c r="I416" s="74" t="s">
        <v>21</v>
      </c>
      <c r="J416" s="115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21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75"/>
      <c r="B418" s="66"/>
      <c r="C418" s="76"/>
      <c r="D418" s="76"/>
      <c r="E418" s="66"/>
      <c r="F418" s="66"/>
      <c r="G418" s="76"/>
      <c r="H418" s="76"/>
      <c r="I418" s="77"/>
      <c r="J418" s="119"/>
      <c r="K418" s="78"/>
      <c r="L418" s="78"/>
      <c r="M418" s="76"/>
      <c r="N418" s="76"/>
      <c r="O418" s="76"/>
      <c r="P418" s="54"/>
      <c r="Q418" s="7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 ht="16.5" customHeight="1">
      <c r="A419" s="424" t="s">
        <v>245</v>
      </c>
      <c r="B419" s="424"/>
      <c r="C419" s="424"/>
      <c r="D419" s="424"/>
      <c r="E419" s="424"/>
      <c r="F419" s="424"/>
      <c r="G419" s="424"/>
      <c r="H419" s="424"/>
      <c r="I419" s="424"/>
      <c r="J419" s="424"/>
      <c r="K419" s="424"/>
      <c r="L419" s="424"/>
      <c r="M419" s="424"/>
      <c r="N419" s="424"/>
      <c r="O419" s="424"/>
      <c r="P419" s="6"/>
    </row>
    <row r="420" spans="1:31" ht="16.5" customHeight="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6"/>
    </row>
    <row r="421" spans="1:31" ht="16.5" customHeight="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 ht="16.5" customHeight="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 ht="16.5" customHeight="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 ht="16.5" customHeight="1">
      <c r="A425" s="422" t="s">
        <v>75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 ht="16.5" customHeight="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6"/>
      <c r="N427" s="6"/>
      <c r="O427" s="6"/>
      <c r="P427" s="6"/>
    </row>
    <row r="428" spans="1:31" ht="16.5" customHeight="1">
      <c r="A428" s="415" t="s">
        <v>78</v>
      </c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6"/>
    </row>
    <row r="429" spans="1:31" ht="65.25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</row>
    <row r="430" spans="1:31" ht="63" customHeight="1">
      <c r="A430" s="415" t="s">
        <v>122</v>
      </c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6"/>
    </row>
    <row r="432" spans="1:31" ht="16.5" customHeight="1">
      <c r="A432" s="10" t="s">
        <v>80</v>
      </c>
      <c r="B432" s="383" t="s">
        <v>81</v>
      </c>
      <c r="C432" s="388"/>
      <c r="D432" s="384"/>
      <c r="E432" s="383" t="s">
        <v>82</v>
      </c>
      <c r="F432" s="388"/>
      <c r="G432" s="388"/>
      <c r="H432" s="388"/>
      <c r="I432" s="388"/>
      <c r="J432" s="388"/>
      <c r="K432" s="388"/>
      <c r="L432" s="384"/>
      <c r="M432" s="6"/>
      <c r="N432" s="6"/>
      <c r="O432" s="6"/>
      <c r="P432" s="6"/>
    </row>
    <row r="433" spans="1:16" ht="16.5" customHeight="1">
      <c r="A433" s="10">
        <v>1</v>
      </c>
      <c r="B433" s="383">
        <v>2</v>
      </c>
      <c r="C433" s="388"/>
      <c r="D433" s="384"/>
      <c r="E433" s="412">
        <v>3</v>
      </c>
      <c r="F433" s="413"/>
      <c r="G433" s="413"/>
      <c r="H433" s="413"/>
      <c r="I433" s="413"/>
      <c r="J433" s="413"/>
      <c r="K433" s="413"/>
      <c r="L433" s="414"/>
      <c r="M433" s="6"/>
      <c r="N433" s="6"/>
      <c r="O433" s="6"/>
      <c r="P433" s="6"/>
    </row>
    <row r="434" spans="1:16" ht="40.5" customHeight="1">
      <c r="A434" s="10" t="s">
        <v>83</v>
      </c>
      <c r="B434" s="383" t="s">
        <v>228</v>
      </c>
      <c r="C434" s="388"/>
      <c r="D434" s="384"/>
      <c r="E434" s="412" t="s">
        <v>84</v>
      </c>
      <c r="F434" s="413"/>
      <c r="G434" s="413"/>
      <c r="H434" s="413"/>
      <c r="I434" s="413"/>
      <c r="J434" s="413"/>
      <c r="K434" s="413"/>
      <c r="L434" s="414"/>
      <c r="M434" s="6"/>
      <c r="N434" s="6"/>
      <c r="O434" s="6"/>
      <c r="P434" s="6"/>
    </row>
    <row r="435" spans="1:16" ht="39" customHeight="1">
      <c r="A435" s="10" t="s">
        <v>85</v>
      </c>
      <c r="B435" s="383" t="s">
        <v>86</v>
      </c>
      <c r="C435" s="388"/>
      <c r="D435" s="384"/>
      <c r="E435" s="412" t="s">
        <v>84</v>
      </c>
      <c r="F435" s="413"/>
      <c r="G435" s="413"/>
      <c r="H435" s="413"/>
      <c r="I435" s="413"/>
      <c r="J435" s="413"/>
      <c r="K435" s="413"/>
      <c r="L435" s="414"/>
      <c r="M435" s="6"/>
      <c r="N435" s="6"/>
      <c r="O435" s="6"/>
      <c r="P435" s="6"/>
    </row>
    <row r="436" spans="1:16" ht="36.75" customHeight="1">
      <c r="A436" s="10" t="s">
        <v>87</v>
      </c>
      <c r="B436" s="383" t="s">
        <v>199</v>
      </c>
      <c r="C436" s="388"/>
      <c r="D436" s="384"/>
      <c r="E436" s="412" t="s">
        <v>84</v>
      </c>
      <c r="F436" s="413"/>
      <c r="G436" s="413"/>
      <c r="H436" s="413"/>
      <c r="I436" s="413"/>
      <c r="J436" s="413"/>
      <c r="K436" s="413"/>
      <c r="L436" s="414"/>
      <c r="M436" s="6"/>
      <c r="N436" s="6"/>
      <c r="O436" s="6"/>
      <c r="P436" s="6"/>
    </row>
    <row r="437" spans="1:16" ht="16.5" customHeight="1">
      <c r="A437" s="411" t="s">
        <v>88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 ht="26.25" customHeight="1">
      <c r="A438" s="411" t="s">
        <v>89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 ht="22.5" customHeight="1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6"/>
    </row>
    <row r="440" spans="1:16" ht="27.75" customHeight="1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16.5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 ht="57.7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6"/>
    </row>
    <row r="443" spans="1:16" ht="16.5" customHeight="1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6"/>
    </row>
    <row r="444" spans="1:16" ht="16.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ht="16.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8" t="s">
        <v>304</v>
      </c>
      <c r="B446" s="6"/>
      <c r="C446" s="6"/>
      <c r="D446" s="6"/>
      <c r="E446" s="6"/>
      <c r="F446" s="6"/>
      <c r="G446" s="6"/>
      <c r="H446" s="6"/>
      <c r="I446" s="6"/>
      <c r="J446" s="6"/>
      <c r="K446" s="268" t="s">
        <v>428</v>
      </c>
      <c r="L446" s="6"/>
      <c r="M446" s="6"/>
      <c r="N446" s="6"/>
      <c r="O446" s="6"/>
      <c r="P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</sheetData>
  <mergeCells count="664">
    <mergeCell ref="A360:A362"/>
    <mergeCell ref="B360:B362"/>
    <mergeCell ref="C360:C362"/>
    <mergeCell ref="D360:D362"/>
    <mergeCell ref="E360:E362"/>
    <mergeCell ref="F360:F362"/>
    <mergeCell ref="F351:F353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F344:F347"/>
    <mergeCell ref="E384:K384"/>
    <mergeCell ref="A389:I389"/>
    <mergeCell ref="A386:F386"/>
    <mergeCell ref="A387:K387"/>
    <mergeCell ref="A388:K388"/>
    <mergeCell ref="G367:I367"/>
    <mergeCell ref="J367:L367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M367:O367"/>
    <mergeCell ref="A381:K381"/>
    <mergeCell ref="E382:K382"/>
    <mergeCell ref="E383:K383"/>
    <mergeCell ref="N368:N369"/>
    <mergeCell ref="A380:O380"/>
    <mergeCell ref="M368:M369"/>
    <mergeCell ref="O368:O369"/>
    <mergeCell ref="N26:O26"/>
    <mergeCell ref="K26:M26"/>
    <mergeCell ref="F44:F47"/>
    <mergeCell ref="J41:J42"/>
    <mergeCell ref="J65:J66"/>
    <mergeCell ref="K65:K66"/>
    <mergeCell ref="A31:J31"/>
    <mergeCell ref="A32:J32"/>
    <mergeCell ref="K28:M28"/>
    <mergeCell ref="L65:L66"/>
    <mergeCell ref="M65:M66"/>
    <mergeCell ref="A44:A47"/>
    <mergeCell ref="B44:B47"/>
    <mergeCell ref="C44:C47"/>
    <mergeCell ref="D44:D47"/>
    <mergeCell ref="E44:E47"/>
    <mergeCell ref="M342:M343"/>
    <mergeCell ref="A38:L38"/>
    <mergeCell ref="A39:J39"/>
    <mergeCell ref="A28:J28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K25:M25"/>
    <mergeCell ref="N25:O25"/>
    <mergeCell ref="A26:J26"/>
    <mergeCell ref="N28:O28"/>
    <mergeCell ref="K29:M29"/>
    <mergeCell ref="N29:O29"/>
    <mergeCell ref="K30:M30"/>
    <mergeCell ref="N30:O30"/>
    <mergeCell ref="B40:D41"/>
    <mergeCell ref="E40:F41"/>
    <mergeCell ref="A5:O5"/>
    <mergeCell ref="A19:O19"/>
    <mergeCell ref="A20:O20"/>
    <mergeCell ref="A9:J9"/>
    <mergeCell ref="K9:M9"/>
    <mergeCell ref="N9:O9"/>
    <mergeCell ref="K10:M10"/>
    <mergeCell ref="L15:M15"/>
    <mergeCell ref="L16:M16"/>
    <mergeCell ref="N15:O15"/>
    <mergeCell ref="L12:M12"/>
    <mergeCell ref="L13:M13"/>
    <mergeCell ref="L14:M14"/>
    <mergeCell ref="N16:O16"/>
    <mergeCell ref="N12:O12"/>
    <mergeCell ref="N13:O13"/>
    <mergeCell ref="N14:O14"/>
    <mergeCell ref="A6:O6"/>
    <mergeCell ref="N7:O7"/>
    <mergeCell ref="A8:J8"/>
    <mergeCell ref="K8:M8"/>
    <mergeCell ref="N8:O8"/>
    <mergeCell ref="N10:O10"/>
    <mergeCell ref="A34:O34"/>
    <mergeCell ref="A35:L35"/>
    <mergeCell ref="M35:M37"/>
    <mergeCell ref="N35:N37"/>
    <mergeCell ref="A36:L36"/>
    <mergeCell ref="G41:G42"/>
    <mergeCell ref="H41:I41"/>
    <mergeCell ref="G40:I40"/>
    <mergeCell ref="J40:L40"/>
    <mergeCell ref="M40:N40"/>
    <mergeCell ref="K41:K42"/>
    <mergeCell ref="L41:L42"/>
    <mergeCell ref="M41:M42"/>
    <mergeCell ref="N41:N42"/>
    <mergeCell ref="A40:A42"/>
    <mergeCell ref="N65:N66"/>
    <mergeCell ref="O65:O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85:K85"/>
    <mergeCell ref="A86:K86"/>
    <mergeCell ref="A77:O77"/>
    <mergeCell ref="A78:O78"/>
    <mergeCell ref="A79:K79"/>
    <mergeCell ref="E80:K80"/>
    <mergeCell ref="A89:D89"/>
    <mergeCell ref="E89:G89"/>
    <mergeCell ref="H89:L89"/>
    <mergeCell ref="E274:G274"/>
    <mergeCell ref="H274:L274"/>
    <mergeCell ref="A273:D273"/>
    <mergeCell ref="E273:G273"/>
    <mergeCell ref="H273:L273"/>
    <mergeCell ref="A95:L95"/>
    <mergeCell ref="E81:K81"/>
    <mergeCell ref="E82:K82"/>
    <mergeCell ref="A83:F83"/>
    <mergeCell ref="A90:D90"/>
    <mergeCell ref="E90:G90"/>
    <mergeCell ref="H90:L90"/>
    <mergeCell ref="A88:D88"/>
    <mergeCell ref="E88:G88"/>
    <mergeCell ref="H88:L88"/>
    <mergeCell ref="A87:I87"/>
    <mergeCell ref="E93:G93"/>
    <mergeCell ref="H93:L93"/>
    <mergeCell ref="A93:D93"/>
    <mergeCell ref="A156:I156"/>
    <mergeCell ref="A131:O131"/>
    <mergeCell ref="A132:J132"/>
    <mergeCell ref="A133:A135"/>
    <mergeCell ref="A84:K84"/>
    <mergeCell ref="N95:N97"/>
    <mergeCell ref="A96:L96"/>
    <mergeCell ref="A100:A102"/>
    <mergeCell ref="B100:D101"/>
    <mergeCell ref="E100:F101"/>
    <mergeCell ref="G100:I100"/>
    <mergeCell ref="J100:L100"/>
    <mergeCell ref="L101:L102"/>
    <mergeCell ref="C104:C107"/>
    <mergeCell ref="D104:D107"/>
    <mergeCell ref="E104:E107"/>
    <mergeCell ref="M95:M97"/>
    <mergeCell ref="G101:G102"/>
    <mergeCell ref="H101:I101"/>
    <mergeCell ref="J101:J102"/>
    <mergeCell ref="K101:K102"/>
    <mergeCell ref="A98:L98"/>
    <mergeCell ref="A99:J99"/>
    <mergeCell ref="F104:F107"/>
    <mergeCell ref="M101:M102"/>
    <mergeCell ref="N101:N102"/>
    <mergeCell ref="A104:A107"/>
    <mergeCell ref="B104:B107"/>
    <mergeCell ref="A155:K155"/>
    <mergeCell ref="G134:G135"/>
    <mergeCell ref="A158:D158"/>
    <mergeCell ref="E151:K151"/>
    <mergeCell ref="A152:F152"/>
    <mergeCell ref="A153:K153"/>
    <mergeCell ref="A154:K154"/>
    <mergeCell ref="A146:O146"/>
    <mergeCell ref="A147:O147"/>
    <mergeCell ref="A148:K148"/>
    <mergeCell ref="E149:K149"/>
    <mergeCell ref="E150:K150"/>
    <mergeCell ref="B133:D134"/>
    <mergeCell ref="E133:F134"/>
    <mergeCell ref="G133:I133"/>
    <mergeCell ref="J133:L133"/>
    <mergeCell ref="M133:O133"/>
    <mergeCell ref="H134:I134"/>
    <mergeCell ref="J134:J135"/>
    <mergeCell ref="K134:K135"/>
    <mergeCell ref="L134:L135"/>
    <mergeCell ref="M134:M135"/>
    <mergeCell ref="O134:O135"/>
    <mergeCell ref="N134:N135"/>
    <mergeCell ref="A203:J203"/>
    <mergeCell ref="A204:A206"/>
    <mergeCell ref="A163:L163"/>
    <mergeCell ref="A172:A175"/>
    <mergeCell ref="B172:B175"/>
    <mergeCell ref="C172:C175"/>
    <mergeCell ref="D172:D175"/>
    <mergeCell ref="A228:I228"/>
    <mergeCell ref="B204:D205"/>
    <mergeCell ref="A224:F224"/>
    <mergeCell ref="G205:G206"/>
    <mergeCell ref="E172:E175"/>
    <mergeCell ref="F172:F175"/>
    <mergeCell ref="E223:K223"/>
    <mergeCell ref="E222:K222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E261:K261"/>
    <mergeCell ref="E262:K262"/>
    <mergeCell ref="H249:I249"/>
    <mergeCell ref="J249:J250"/>
    <mergeCell ref="K249:K250"/>
    <mergeCell ref="L249:L250"/>
    <mergeCell ref="J240:L240"/>
    <mergeCell ref="G241:G242"/>
    <mergeCell ref="H241:I241"/>
    <mergeCell ref="J241:J242"/>
    <mergeCell ref="A259:O259"/>
    <mergeCell ref="A260:K260"/>
    <mergeCell ref="A247:J247"/>
    <mergeCell ref="B244:B245"/>
    <mergeCell ref="C244:C245"/>
    <mergeCell ref="D244:D245"/>
    <mergeCell ref="E244:E245"/>
    <mergeCell ref="B248:D249"/>
    <mergeCell ref="G249:G250"/>
    <mergeCell ref="K241:K242"/>
    <mergeCell ref="L241:L242"/>
    <mergeCell ref="A240:A242"/>
    <mergeCell ref="B240:D241"/>
    <mergeCell ref="E240:F241"/>
    <mergeCell ref="A275:L275"/>
    <mergeCell ref="E263:K263"/>
    <mergeCell ref="E248:F249"/>
    <mergeCell ref="G248:I248"/>
    <mergeCell ref="J248:L248"/>
    <mergeCell ref="A269:D269"/>
    <mergeCell ref="E269:G269"/>
    <mergeCell ref="H269:L269"/>
    <mergeCell ref="A272:D272"/>
    <mergeCell ref="E272:G272"/>
    <mergeCell ref="H272:L272"/>
    <mergeCell ref="H270:L270"/>
    <mergeCell ref="A271:D271"/>
    <mergeCell ref="E271:G271"/>
    <mergeCell ref="H271:L271"/>
    <mergeCell ref="A266:K266"/>
    <mergeCell ref="A267:K267"/>
    <mergeCell ref="A268:I268"/>
    <mergeCell ref="A248:A250"/>
    <mergeCell ref="A264:F264"/>
    <mergeCell ref="A265:K265"/>
    <mergeCell ref="A270:D270"/>
    <mergeCell ref="E270:G270"/>
    <mergeCell ref="A274:D274"/>
    <mergeCell ref="A280:A282"/>
    <mergeCell ref="B280:D281"/>
    <mergeCell ref="E280:F281"/>
    <mergeCell ref="J280:L280"/>
    <mergeCell ref="A276:L276"/>
    <mergeCell ref="A277:L277"/>
    <mergeCell ref="A278:L278"/>
    <mergeCell ref="A279:J279"/>
    <mergeCell ref="G281:G282"/>
    <mergeCell ref="H281:I281"/>
    <mergeCell ref="J281:J282"/>
    <mergeCell ref="K281:K282"/>
    <mergeCell ref="L281:L282"/>
    <mergeCell ref="G280:I280"/>
    <mergeCell ref="E290:F291"/>
    <mergeCell ref="G290:I290"/>
    <mergeCell ref="J290:L290"/>
    <mergeCell ref="M290:O290"/>
    <mergeCell ref="G291:G292"/>
    <mergeCell ref="A290:A292"/>
    <mergeCell ref="A289:J289"/>
    <mergeCell ref="H291:I291"/>
    <mergeCell ref="J291:J292"/>
    <mergeCell ref="K291:K292"/>
    <mergeCell ref="L291:L292"/>
    <mergeCell ref="A327:I327"/>
    <mergeCell ref="A326:K326"/>
    <mergeCell ref="A316:O316"/>
    <mergeCell ref="A318:K318"/>
    <mergeCell ref="E319:K319"/>
    <mergeCell ref="E320:K320"/>
    <mergeCell ref="E321:K321"/>
    <mergeCell ref="E322:K322"/>
    <mergeCell ref="A323:F323"/>
    <mergeCell ref="A324:K324"/>
    <mergeCell ref="A325:K325"/>
    <mergeCell ref="A430:O430"/>
    <mergeCell ref="A420:O420"/>
    <mergeCell ref="A421:L421"/>
    <mergeCell ref="A422:L422"/>
    <mergeCell ref="A423:L423"/>
    <mergeCell ref="A424:L424"/>
    <mergeCell ref="A425:L425"/>
    <mergeCell ref="A419:O419"/>
    <mergeCell ref="A340:J340"/>
    <mergeCell ref="A367:A369"/>
    <mergeCell ref="B367:D368"/>
    <mergeCell ref="E367:F368"/>
    <mergeCell ref="E341:F342"/>
    <mergeCell ref="G341:I341"/>
    <mergeCell ref="J341:L341"/>
    <mergeCell ref="N342:N343"/>
    <mergeCell ref="A429:O429"/>
    <mergeCell ref="A426:L426"/>
    <mergeCell ref="A427:L427"/>
    <mergeCell ref="A428:O428"/>
    <mergeCell ref="L368:L369"/>
    <mergeCell ref="H390:L390"/>
    <mergeCell ref="A365:J365"/>
    <mergeCell ref="A394:D394"/>
    <mergeCell ref="P64:Q64"/>
    <mergeCell ref="P65:P66"/>
    <mergeCell ref="Q65:Q66"/>
    <mergeCell ref="A168:A170"/>
    <mergeCell ref="B168:D169"/>
    <mergeCell ref="E168:F169"/>
    <mergeCell ref="G168:I168"/>
    <mergeCell ref="M168:N168"/>
    <mergeCell ref="M169:M170"/>
    <mergeCell ref="M100:N100"/>
    <mergeCell ref="A166:L166"/>
    <mergeCell ref="A167:J167"/>
    <mergeCell ref="N169:N170"/>
    <mergeCell ref="M163:M165"/>
    <mergeCell ref="N163:N165"/>
    <mergeCell ref="A164:L164"/>
    <mergeCell ref="A91:D91"/>
    <mergeCell ref="E91:G91"/>
    <mergeCell ref="H91:L91"/>
    <mergeCell ref="A92:D92"/>
    <mergeCell ref="E92:G92"/>
    <mergeCell ref="H92:L92"/>
    <mergeCell ref="E158:G158"/>
    <mergeCell ref="H158:L158"/>
    <mergeCell ref="A441:O441"/>
    <mergeCell ref="A442:O442"/>
    <mergeCell ref="A431:O431"/>
    <mergeCell ref="B436:D436"/>
    <mergeCell ref="E436:L436"/>
    <mergeCell ref="A443:O443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A440:O440"/>
    <mergeCell ref="P291:P292"/>
    <mergeCell ref="Q291:Q292"/>
    <mergeCell ref="A234:D234"/>
    <mergeCell ref="J168:L168"/>
    <mergeCell ref="G169:G170"/>
    <mergeCell ref="H169:I169"/>
    <mergeCell ref="J169:J170"/>
    <mergeCell ref="K169:K170"/>
    <mergeCell ref="L169:L170"/>
    <mergeCell ref="A225:K225"/>
    <mergeCell ref="N249:N250"/>
    <mergeCell ref="M249:M250"/>
    <mergeCell ref="P248:Q248"/>
    <mergeCell ref="P249:P250"/>
    <mergeCell ref="Q249:Q250"/>
    <mergeCell ref="P290:Q290"/>
    <mergeCell ref="O249:O250"/>
    <mergeCell ref="L205:L206"/>
    <mergeCell ref="A227:K227"/>
    <mergeCell ref="A288:O288"/>
    <mergeCell ref="M291:M292"/>
    <mergeCell ref="N291:N292"/>
    <mergeCell ref="O291:O292"/>
    <mergeCell ref="B290:D291"/>
    <mergeCell ref="P133:Q133"/>
    <mergeCell ref="P134:P135"/>
    <mergeCell ref="Q134:Q135"/>
    <mergeCell ref="P204:Q204"/>
    <mergeCell ref="M240:N240"/>
    <mergeCell ref="M241:M242"/>
    <mergeCell ref="N241:N242"/>
    <mergeCell ref="M204:O204"/>
    <mergeCell ref="O205:O206"/>
    <mergeCell ref="M205:M206"/>
    <mergeCell ref="A219:O219"/>
    <mergeCell ref="A220:K220"/>
    <mergeCell ref="N205:N206"/>
    <mergeCell ref="E221:K221"/>
    <mergeCell ref="E204:F205"/>
    <mergeCell ref="G204:I204"/>
    <mergeCell ref="J204:L204"/>
    <mergeCell ref="J205:J206"/>
    <mergeCell ref="K205:K206"/>
    <mergeCell ref="A218:O218"/>
    <mergeCell ref="A236:L236"/>
    <mergeCell ref="M235:M237"/>
    <mergeCell ref="A238:L238"/>
    <mergeCell ref="A239:J239"/>
    <mergeCell ref="P368:P369"/>
    <mergeCell ref="Q368:Q369"/>
    <mergeCell ref="P205:P206"/>
    <mergeCell ref="Q205:Q206"/>
    <mergeCell ref="M248:O248"/>
    <mergeCell ref="A258:O258"/>
    <mergeCell ref="A333:D333"/>
    <mergeCell ref="M280:N280"/>
    <mergeCell ref="M281:M282"/>
    <mergeCell ref="A339:J339"/>
    <mergeCell ref="M336:M338"/>
    <mergeCell ref="N336:N338"/>
    <mergeCell ref="E233:G233"/>
    <mergeCell ref="H233:L233"/>
    <mergeCell ref="A233:D233"/>
    <mergeCell ref="N235:N237"/>
    <mergeCell ref="N281:N282"/>
    <mergeCell ref="M275:M277"/>
    <mergeCell ref="N275:N277"/>
    <mergeCell ref="P367:Q367"/>
    <mergeCell ref="G368:G369"/>
    <mergeCell ref="H368:I368"/>
    <mergeCell ref="J368:J369"/>
    <mergeCell ref="K368:K369"/>
    <mergeCell ref="A159:D159"/>
    <mergeCell ref="E159:G159"/>
    <mergeCell ref="H159:L159"/>
    <mergeCell ref="A157:D157"/>
    <mergeCell ref="E157:G157"/>
    <mergeCell ref="H157:L157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230:D230"/>
    <mergeCell ref="F244:F245"/>
    <mergeCell ref="A246:O246"/>
    <mergeCell ref="A244:A245"/>
    <mergeCell ref="G240:I240"/>
    <mergeCell ref="A235:L235"/>
    <mergeCell ref="E234:G234"/>
    <mergeCell ref="E231:G231"/>
    <mergeCell ref="A229:D229"/>
    <mergeCell ref="E229:G229"/>
    <mergeCell ref="E230:G230"/>
    <mergeCell ref="H230:L230"/>
    <mergeCell ref="H234:L234"/>
    <mergeCell ref="A226:K226"/>
    <mergeCell ref="A231:D231"/>
    <mergeCell ref="H232:L232"/>
    <mergeCell ref="H229:L229"/>
    <mergeCell ref="A202:O202"/>
    <mergeCell ref="A336:L336"/>
    <mergeCell ref="A338:L338"/>
    <mergeCell ref="A341:A343"/>
    <mergeCell ref="B341:D342"/>
    <mergeCell ref="H342:I342"/>
    <mergeCell ref="J342:J343"/>
    <mergeCell ref="K342:K343"/>
    <mergeCell ref="G342:G343"/>
    <mergeCell ref="E330:G330"/>
    <mergeCell ref="H330:L330"/>
    <mergeCell ref="A331:D331"/>
    <mergeCell ref="E331:G331"/>
    <mergeCell ref="H331:L331"/>
    <mergeCell ref="A332:D332"/>
    <mergeCell ref="E332:G332"/>
    <mergeCell ref="E333:G333"/>
    <mergeCell ref="H333:L333"/>
    <mergeCell ref="H332:L332"/>
    <mergeCell ref="L342:L343"/>
    <mergeCell ref="E394:G394"/>
    <mergeCell ref="H394:L394"/>
    <mergeCell ref="A395:D395"/>
    <mergeCell ref="E395:G395"/>
    <mergeCell ref="H395:L395"/>
    <mergeCell ref="A328:D328"/>
    <mergeCell ref="E328:G328"/>
    <mergeCell ref="H328:L328"/>
    <mergeCell ref="A329:D329"/>
    <mergeCell ref="E329:G329"/>
    <mergeCell ref="H329:L329"/>
    <mergeCell ref="A330:D330"/>
    <mergeCell ref="A391:D391"/>
    <mergeCell ref="E391:G391"/>
    <mergeCell ref="H391:L391"/>
    <mergeCell ref="A392:D392"/>
    <mergeCell ref="E392:G392"/>
    <mergeCell ref="H392:L392"/>
    <mergeCell ref="A393:D393"/>
    <mergeCell ref="E393:G393"/>
    <mergeCell ref="H393:L393"/>
    <mergeCell ref="A390:D390"/>
    <mergeCell ref="E390:G390"/>
    <mergeCell ref="A335:L335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M404:M405"/>
    <mergeCell ref="P411:Q411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P412:P413"/>
    <mergeCell ref="Q412:Q413"/>
    <mergeCell ref="M411:O411"/>
    <mergeCell ref="B411:D411"/>
    <mergeCell ref="E411:F411"/>
    <mergeCell ref="G411:I411"/>
    <mergeCell ref="J411:L411"/>
    <mergeCell ref="K412:K413"/>
    <mergeCell ref="L412:L413"/>
    <mergeCell ref="A415:A416"/>
    <mergeCell ref="B415:B416"/>
    <mergeCell ref="C415:C416"/>
    <mergeCell ref="D415:D416"/>
    <mergeCell ref="E415:E416"/>
    <mergeCell ref="F415:F416"/>
    <mergeCell ref="M412:M413"/>
    <mergeCell ref="N412:N413"/>
    <mergeCell ref="O412:O413"/>
    <mergeCell ref="A411:A413"/>
    <mergeCell ref="A410:J410"/>
    <mergeCell ref="H205:I205"/>
    <mergeCell ref="H231:L231"/>
    <mergeCell ref="A232:D232"/>
    <mergeCell ref="L17:M17"/>
    <mergeCell ref="N17:O17"/>
    <mergeCell ref="J344:J345"/>
    <mergeCell ref="K344:K345"/>
    <mergeCell ref="L344:L345"/>
    <mergeCell ref="M341:N341"/>
    <mergeCell ref="E232:G232"/>
    <mergeCell ref="N404:N405"/>
    <mergeCell ref="A407:A408"/>
    <mergeCell ref="B407:B408"/>
    <mergeCell ref="C407:C408"/>
    <mergeCell ref="D407:D408"/>
    <mergeCell ref="E407:E408"/>
    <mergeCell ref="F407:F408"/>
    <mergeCell ref="A396:O396"/>
    <mergeCell ref="A398:L398"/>
    <mergeCell ref="M398:M400"/>
    <mergeCell ref="N398:N400"/>
    <mergeCell ref="A399:L399"/>
    <mergeCell ref="A401:L401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7" fitToHeight="0" orientation="landscape" r:id="rId1"/>
  <rowBreaks count="1" manualBreakCount="1">
    <brk id="33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>
    <pageSetUpPr fitToPage="1"/>
  </sheetPr>
  <dimension ref="A3:AE448"/>
  <sheetViews>
    <sheetView view="pageBreakPreview" topLeftCell="A381" zoomScale="80" zoomScaleSheetLayoutView="80" workbookViewId="0">
      <selection activeCell="A397" sqref="A397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468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79" t="s">
        <v>163</v>
      </c>
      <c r="M15" s="479"/>
      <c r="N15" s="480" t="s">
        <v>314</v>
      </c>
      <c r="O15" s="48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92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207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408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7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 customHeight="1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211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47.25" customHeight="1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93.75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47.25" customHeight="1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93.75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0.75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47.25" customHeight="1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93.75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45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530</v>
      </c>
      <c r="K68" s="10">
        <v>530</v>
      </c>
      <c r="L68" s="10">
        <v>530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53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11</v>
      </c>
      <c r="K70" s="10">
        <v>11</v>
      </c>
      <c r="L70" s="10">
        <v>11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1</v>
      </c>
      <c r="R70" s="3" t="s">
        <v>335</v>
      </c>
    </row>
    <row r="71" spans="1:18" ht="78.75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4</v>
      </c>
      <c r="K71" s="10">
        <v>4</v>
      </c>
      <c r="L71" s="10">
        <v>4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336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6.25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1</v>
      </c>
      <c r="K73" s="10">
        <v>1</v>
      </c>
      <c r="L73" s="10">
        <v>1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333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546</v>
      </c>
      <c r="K76" s="10">
        <f>SUM(K68:K75)</f>
        <v>546</v>
      </c>
      <c r="L76" s="10">
        <f>SUM(L68:L75)</f>
        <v>546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55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2" t="s">
        <v>409</v>
      </c>
      <c r="B85" s="442"/>
      <c r="C85" s="442"/>
      <c r="D85" s="442"/>
      <c r="E85" s="442"/>
      <c r="F85" s="442"/>
      <c r="G85" s="442"/>
      <c r="H85" s="442"/>
      <c r="I85" s="442"/>
      <c r="J85" s="442"/>
      <c r="K85" s="442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 ht="24.75" customHeight="1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6"/>
      <c r="N88" s="6"/>
      <c r="O88" s="6"/>
      <c r="P88" s="6"/>
    </row>
    <row r="89" spans="1:16">
      <c r="A89" s="385">
        <v>1</v>
      </c>
      <c r="B89" s="385"/>
      <c r="C89" s="385"/>
      <c r="D89" s="385"/>
      <c r="E89" s="383">
        <v>2</v>
      </c>
      <c r="F89" s="388"/>
      <c r="G89" s="384"/>
      <c r="H89" s="389">
        <v>3</v>
      </c>
      <c r="I89" s="389"/>
      <c r="J89" s="389"/>
      <c r="K89" s="389"/>
      <c r="L89" s="389"/>
    </row>
    <row r="90" spans="1:16" ht="49.5" customHeight="1">
      <c r="A90" s="390" t="s">
        <v>398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50.25" customHeight="1">
      <c r="A91" s="390" t="s">
        <v>398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48" customHeight="1">
      <c r="A92" s="390" t="s">
        <v>398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46.5" customHeight="1">
      <c r="A93" s="390" t="s">
        <v>399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83.2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7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78.7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93.75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78.75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93.75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78.7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93.75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hidden="1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78.75" hidden="1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93.75" hidden="1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hidden="1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78.7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93.75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94.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7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522</v>
      </c>
      <c r="K137" s="10">
        <v>522</v>
      </c>
      <c r="L137" s="10">
        <v>522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52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48</v>
      </c>
      <c r="K139" s="10">
        <v>48</v>
      </c>
      <c r="L139" s="10">
        <v>48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5</v>
      </c>
      <c r="R139" s="3" t="s">
        <v>335</v>
      </c>
    </row>
    <row r="140" spans="1:18" ht="93.7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96.75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3</v>
      </c>
      <c r="K141" s="10">
        <v>3</v>
      </c>
      <c r="L141" s="10">
        <v>3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334</v>
      </c>
    </row>
    <row r="142" spans="1:18" ht="84.75" hidden="1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/>
      <c r="L142" s="10"/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333</v>
      </c>
    </row>
    <row r="143" spans="1:18" ht="37.5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337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573</v>
      </c>
      <c r="K145" s="10">
        <f>SUM(K137:K144)</f>
        <v>573</v>
      </c>
      <c r="L145" s="10">
        <f>SUM(L137:L144)</f>
        <v>573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57</v>
      </c>
    </row>
    <row r="146" spans="1:17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6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2" t="s">
        <v>410</v>
      </c>
      <c r="B154" s="442"/>
      <c r="C154" s="442"/>
      <c r="D154" s="442"/>
      <c r="E154" s="442"/>
      <c r="F154" s="442"/>
      <c r="G154" s="442"/>
      <c r="H154" s="442"/>
      <c r="I154" s="442"/>
      <c r="J154" s="442"/>
      <c r="K154" s="442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 ht="24.75" customHeight="1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>
      <c r="A158" s="385">
        <v>1</v>
      </c>
      <c r="B158" s="385"/>
      <c r="C158" s="385"/>
      <c r="D158" s="385"/>
      <c r="E158" s="383">
        <v>2</v>
      </c>
      <c r="F158" s="388"/>
      <c r="G158" s="384"/>
      <c r="H158" s="389">
        <v>3</v>
      </c>
      <c r="I158" s="389"/>
      <c r="J158" s="389"/>
      <c r="K158" s="389"/>
      <c r="L158" s="389"/>
    </row>
    <row r="159" spans="1:17" ht="49.5" customHeight="1">
      <c r="A159" s="390" t="s">
        <v>398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51.75" customHeight="1">
      <c r="A160" s="390" t="s">
        <v>398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47.25" customHeight="1">
      <c r="A161" s="390" t="s">
        <v>398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44.25" customHeight="1">
      <c r="A162" s="390" t="s">
        <v>399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90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7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74"/>
      <c r="B173" s="377"/>
      <c r="C173" s="377"/>
      <c r="D173" s="377"/>
      <c r="E173" s="377"/>
      <c r="F173" s="380"/>
      <c r="G173" s="11" t="s">
        <v>424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74"/>
      <c r="B174" s="377"/>
      <c r="C174" s="377"/>
      <c r="D174" s="377"/>
      <c r="E174" s="377"/>
      <c r="F174" s="380"/>
      <c r="G174" s="11" t="s">
        <v>420</v>
      </c>
      <c r="H174" s="211" t="s">
        <v>421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78.75" hidden="1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93.75" hidden="1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47.25" hidden="1" customHeight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78.75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78.75" hidden="1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93.75" hidden="1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47.25" hidden="1" customHeight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78.7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78.75" hidden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93.75" hidden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47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47.2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47.2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47.2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47.2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47.2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47.2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47.2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47.2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47.2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47.2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47.2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47.2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47.2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47.2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 ht="18.75" customHeight="1">
      <c r="A202" s="415"/>
      <c r="B202" s="415"/>
      <c r="C202" s="415"/>
      <c r="D202" s="415"/>
      <c r="E202" s="415"/>
      <c r="F202" s="415"/>
      <c r="G202" s="415"/>
      <c r="H202" s="415"/>
      <c r="I202" s="415"/>
      <c r="J202" s="415"/>
      <c r="K202" s="415"/>
      <c r="L202" s="415"/>
      <c r="M202" s="415"/>
      <c r="N202" s="415"/>
      <c r="O202" s="415"/>
      <c r="P202" s="6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7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66</v>
      </c>
      <c r="K208" s="10">
        <v>66</v>
      </c>
      <c r="L208" s="10">
        <v>66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7</v>
      </c>
    </row>
    <row r="209" spans="1:18" ht="114" hidden="1" customHeight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 hidden="1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0"/>
      <c r="K212" s="10"/>
      <c r="L212" s="10"/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334</v>
      </c>
    </row>
    <row r="213" spans="1:18" ht="7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ref="K213" si="3">J213</f>
        <v>0</v>
      </c>
      <c r="L213" s="10">
        <f t="shared" ref="L213" si="4">J213</f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333</v>
      </c>
    </row>
    <row r="214" spans="1:18" ht="37.5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338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66</v>
      </c>
      <c r="K216" s="10">
        <f>SUM(K208:K215)</f>
        <v>66</v>
      </c>
      <c r="L216" s="10">
        <f>SUM(L208:L215)</f>
        <v>66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7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1185</v>
      </c>
      <c r="K217" s="10">
        <f>K76+K145+K216</f>
        <v>1185</v>
      </c>
      <c r="L217" s="10">
        <f>L76+L145+L216</f>
        <v>1185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119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2" t="s">
        <v>411</v>
      </c>
      <c r="B226" s="442"/>
      <c r="C226" s="442"/>
      <c r="D226" s="442"/>
      <c r="E226" s="442"/>
      <c r="F226" s="442"/>
      <c r="G226" s="442"/>
      <c r="H226" s="442"/>
      <c r="I226" s="442"/>
      <c r="J226" s="442"/>
      <c r="K226" s="442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 ht="24.75" customHeight="1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6"/>
      <c r="N229" s="6"/>
      <c r="O229" s="6"/>
      <c r="P229" s="6"/>
    </row>
    <row r="230" spans="1:16">
      <c r="A230" s="385">
        <v>1</v>
      </c>
      <c r="B230" s="385"/>
      <c r="C230" s="385"/>
      <c r="D230" s="385"/>
      <c r="E230" s="383">
        <v>2</v>
      </c>
      <c r="F230" s="388"/>
      <c r="G230" s="384"/>
      <c r="H230" s="389">
        <v>3</v>
      </c>
      <c r="I230" s="389"/>
      <c r="J230" s="389"/>
      <c r="K230" s="389"/>
      <c r="L230" s="389"/>
    </row>
    <row r="231" spans="1:16" ht="57.75" customHeight="1">
      <c r="A231" s="390" t="s">
        <v>398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63.75" customHeight="1">
      <c r="A232" s="390" t="s">
        <v>398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57.75" customHeight="1">
      <c r="A233" s="390" t="s">
        <v>398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54" customHeight="1">
      <c r="A234" s="390" t="s">
        <v>399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42" hidden="1" customHeight="1">
      <c r="A235" s="424" t="s">
        <v>94</v>
      </c>
      <c r="B235" s="424"/>
      <c r="C235" s="424"/>
      <c r="D235" s="424"/>
      <c r="E235" s="424"/>
      <c r="F235" s="424"/>
      <c r="G235" s="424"/>
      <c r="H235" s="424"/>
      <c r="I235" s="424"/>
      <c r="J235" s="424"/>
      <c r="K235" s="424"/>
      <c r="L235" s="424"/>
      <c r="M235" s="409" t="s">
        <v>179</v>
      </c>
      <c r="N235" s="389" t="s">
        <v>187</v>
      </c>
      <c r="O235" s="6"/>
      <c r="P235" s="6"/>
    </row>
    <row r="236" spans="1:16" ht="18.75" hidden="1" customHeight="1">
      <c r="A236" s="411" t="s">
        <v>7</v>
      </c>
      <c r="B236" s="411"/>
      <c r="C236" s="411"/>
      <c r="D236" s="411"/>
      <c r="E236" s="411"/>
      <c r="F236" s="411"/>
      <c r="G236" s="411"/>
      <c r="H236" s="411"/>
      <c r="I236" s="411"/>
      <c r="J236" s="411"/>
      <c r="K236" s="411"/>
      <c r="L236" s="411"/>
      <c r="M236" s="410"/>
      <c r="N236" s="389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10"/>
      <c r="N237" s="389"/>
      <c r="O237" s="6"/>
      <c r="P237" s="6"/>
    </row>
    <row r="238" spans="1:16" hidden="1">
      <c r="A238" s="411" t="s">
        <v>9</v>
      </c>
      <c r="B238" s="411"/>
      <c r="C238" s="411"/>
      <c r="D238" s="411"/>
      <c r="E238" s="411"/>
      <c r="F238" s="411"/>
      <c r="G238" s="411"/>
      <c r="H238" s="411"/>
      <c r="I238" s="411"/>
      <c r="J238" s="411"/>
      <c r="K238" s="411"/>
      <c r="L238" s="411"/>
      <c r="M238" s="6"/>
      <c r="N238" s="9"/>
      <c r="O238" s="6"/>
      <c r="P238" s="6"/>
    </row>
    <row r="239" spans="1:16" hidden="1">
      <c r="A239" s="423" t="s">
        <v>115</v>
      </c>
      <c r="B239" s="423"/>
      <c r="C239" s="423"/>
      <c r="D239" s="423"/>
      <c r="E239" s="423"/>
      <c r="F239" s="423"/>
      <c r="G239" s="423"/>
      <c r="H239" s="423"/>
      <c r="I239" s="423"/>
      <c r="J239" s="423"/>
      <c r="K239" s="6"/>
      <c r="L239" s="6"/>
      <c r="M239" s="6"/>
      <c r="N239" s="9"/>
      <c r="O239" s="6"/>
      <c r="P239" s="6"/>
    </row>
    <row r="240" spans="1:16" ht="36.75" hidden="1" customHeight="1">
      <c r="A240" s="385" t="s">
        <v>10</v>
      </c>
      <c r="B240" s="385" t="s">
        <v>11</v>
      </c>
      <c r="C240" s="385"/>
      <c r="D240" s="385"/>
      <c r="E240" s="385" t="s">
        <v>12</v>
      </c>
      <c r="F240" s="385"/>
      <c r="G240" s="385" t="s">
        <v>13</v>
      </c>
      <c r="H240" s="385"/>
      <c r="I240" s="385"/>
      <c r="J240" s="385" t="s">
        <v>14</v>
      </c>
      <c r="K240" s="385"/>
      <c r="L240" s="385"/>
      <c r="M240" s="383" t="s">
        <v>164</v>
      </c>
      <c r="N240" s="384"/>
      <c r="O240" s="6"/>
      <c r="P240" s="6"/>
    </row>
    <row r="241" spans="1:17" ht="59.25" hidden="1" customHeight="1">
      <c r="A241" s="386"/>
      <c r="B241" s="385"/>
      <c r="C241" s="385"/>
      <c r="D241" s="385"/>
      <c r="E241" s="385"/>
      <c r="F241" s="385"/>
      <c r="G241" s="385" t="s">
        <v>15</v>
      </c>
      <c r="H241" s="385" t="s">
        <v>16</v>
      </c>
      <c r="I241" s="385"/>
      <c r="J241" s="385" t="s">
        <v>324</v>
      </c>
      <c r="K241" s="385" t="s">
        <v>325</v>
      </c>
      <c r="L241" s="385" t="s">
        <v>326</v>
      </c>
      <c r="M241" s="389" t="s">
        <v>165</v>
      </c>
      <c r="N241" s="385" t="s">
        <v>166</v>
      </c>
      <c r="O241" s="6"/>
      <c r="P241" s="6"/>
    </row>
    <row r="242" spans="1:17" ht="75" hidden="1" customHeight="1">
      <c r="A242" s="386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86"/>
      <c r="H242" s="10" t="s">
        <v>22</v>
      </c>
      <c r="I242" s="10" t="s">
        <v>23</v>
      </c>
      <c r="J242" s="385"/>
      <c r="K242" s="385"/>
      <c r="L242" s="386"/>
      <c r="M242" s="389"/>
      <c r="N242" s="385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16" t="s">
        <v>119</v>
      </c>
      <c r="B244" s="408" t="s">
        <v>119</v>
      </c>
      <c r="C244" s="408" t="s">
        <v>119</v>
      </c>
      <c r="D244" s="408" t="s">
        <v>119</v>
      </c>
      <c r="E244" s="408" t="s">
        <v>119</v>
      </c>
      <c r="F244" s="408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17"/>
      <c r="B245" s="418"/>
      <c r="C245" s="418"/>
      <c r="D245" s="418"/>
      <c r="E245" s="418"/>
      <c r="F245" s="418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t="18.75" hidden="1" customHeight="1">
      <c r="A246" s="415"/>
      <c r="B246" s="415"/>
      <c r="C246" s="415"/>
      <c r="D246" s="415"/>
      <c r="E246" s="415"/>
      <c r="F246" s="415"/>
      <c r="G246" s="415"/>
      <c r="H246" s="415"/>
      <c r="I246" s="415"/>
      <c r="J246" s="415"/>
      <c r="K246" s="415"/>
      <c r="L246" s="415"/>
      <c r="M246" s="415"/>
      <c r="N246" s="415"/>
      <c r="O246" s="415"/>
      <c r="P246" s="6"/>
    </row>
    <row r="247" spans="1:17" hidden="1">
      <c r="A247" s="411" t="s">
        <v>183</v>
      </c>
      <c r="B247" s="411"/>
      <c r="C247" s="411"/>
      <c r="D247" s="411"/>
      <c r="E247" s="411"/>
      <c r="F247" s="411"/>
      <c r="G247" s="411"/>
      <c r="H247" s="411"/>
      <c r="I247" s="411"/>
      <c r="J247" s="411"/>
      <c r="K247" s="6"/>
      <c r="L247" s="6"/>
      <c r="M247" s="6"/>
      <c r="N247" s="6"/>
      <c r="O247" s="6"/>
      <c r="P247" s="6"/>
    </row>
    <row r="248" spans="1:17" ht="42" hidden="1" customHeight="1">
      <c r="A248" s="385" t="s">
        <v>10</v>
      </c>
      <c r="B248" s="385" t="s">
        <v>11</v>
      </c>
      <c r="C248" s="385"/>
      <c r="D248" s="385"/>
      <c r="E248" s="385" t="s">
        <v>12</v>
      </c>
      <c r="F248" s="385"/>
      <c r="G248" s="385" t="s">
        <v>24</v>
      </c>
      <c r="H248" s="385"/>
      <c r="I248" s="385"/>
      <c r="J248" s="385" t="s">
        <v>25</v>
      </c>
      <c r="K248" s="385"/>
      <c r="L248" s="385"/>
      <c r="M248" s="385" t="s">
        <v>26</v>
      </c>
      <c r="N248" s="385"/>
      <c r="O248" s="385"/>
      <c r="P248" s="383" t="s">
        <v>164</v>
      </c>
      <c r="Q248" s="384"/>
    </row>
    <row r="249" spans="1:17" ht="55.5" hidden="1" customHeight="1">
      <c r="A249" s="386"/>
      <c r="B249" s="385"/>
      <c r="C249" s="385"/>
      <c r="D249" s="385"/>
      <c r="E249" s="385"/>
      <c r="F249" s="385"/>
      <c r="G249" s="385" t="s">
        <v>27</v>
      </c>
      <c r="H249" s="385" t="s">
        <v>16</v>
      </c>
      <c r="I249" s="385"/>
      <c r="J249" s="385" t="s">
        <v>324</v>
      </c>
      <c r="K249" s="385" t="s">
        <v>325</v>
      </c>
      <c r="L249" s="385" t="s">
        <v>326</v>
      </c>
      <c r="M249" s="385" t="s">
        <v>324</v>
      </c>
      <c r="N249" s="385" t="s">
        <v>325</v>
      </c>
      <c r="O249" s="385" t="s">
        <v>326</v>
      </c>
      <c r="P249" s="389" t="s">
        <v>165</v>
      </c>
      <c r="Q249" s="385" t="s">
        <v>166</v>
      </c>
    </row>
    <row r="250" spans="1:17" ht="75" hidden="1" customHeight="1">
      <c r="A250" s="386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386"/>
      <c r="H250" s="10" t="s">
        <v>28</v>
      </c>
      <c r="I250" s="10" t="s">
        <v>23</v>
      </c>
      <c r="J250" s="385"/>
      <c r="K250" s="385"/>
      <c r="L250" s="386"/>
      <c r="M250" s="385"/>
      <c r="N250" s="385"/>
      <c r="O250" s="386"/>
      <c r="P250" s="389"/>
      <c r="Q250" s="385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231</v>
      </c>
      <c r="B252" s="43" t="s">
        <v>329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330</v>
      </c>
      <c r="B253" s="10" t="s">
        <v>97</v>
      </c>
      <c r="C253" s="10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5">J253*0.05</f>
        <v>0</v>
      </c>
    </row>
    <row r="254" spans="1:17" ht="56.25" hidden="1">
      <c r="A254" s="26" t="s">
        <v>232</v>
      </c>
      <c r="B254" s="43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5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5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/>
      <c r="P258" s="6"/>
    </row>
    <row r="259" spans="1:17" hidden="1">
      <c r="A259" s="411" t="s">
        <v>35</v>
      </c>
      <c r="B259" s="411"/>
      <c r="C259" s="411"/>
      <c r="D259" s="411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6"/>
    </row>
    <row r="260" spans="1:17" hidden="1">
      <c r="A260" s="385" t="s">
        <v>36</v>
      </c>
      <c r="B260" s="385"/>
      <c r="C260" s="385"/>
      <c r="D260" s="385"/>
      <c r="E260" s="385"/>
      <c r="F260" s="393"/>
      <c r="G260" s="393"/>
      <c r="H260" s="393"/>
      <c r="I260" s="393"/>
      <c r="J260" s="393"/>
      <c r="K260" s="393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85" t="s">
        <v>22</v>
      </c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85">
        <v>5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85" t="s">
        <v>21</v>
      </c>
      <c r="F263" s="389"/>
      <c r="G263" s="389"/>
      <c r="H263" s="389"/>
      <c r="I263" s="389"/>
      <c r="J263" s="389"/>
      <c r="K263" s="389"/>
      <c r="L263" s="6"/>
      <c r="M263" s="6"/>
      <c r="N263" s="6"/>
      <c r="O263" s="6"/>
      <c r="P263" s="6"/>
    </row>
    <row r="264" spans="1:17" hidden="1">
      <c r="A264" s="411" t="s">
        <v>41</v>
      </c>
      <c r="B264" s="411"/>
      <c r="C264" s="411"/>
      <c r="D264" s="411"/>
      <c r="E264" s="411"/>
      <c r="F264" s="41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41" t="s">
        <v>42</v>
      </c>
      <c r="B265" s="441"/>
      <c r="C265" s="441"/>
      <c r="D265" s="441"/>
      <c r="E265" s="441"/>
      <c r="F265" s="441"/>
      <c r="G265" s="441"/>
      <c r="H265" s="441"/>
      <c r="I265" s="441"/>
      <c r="J265" s="441"/>
      <c r="K265" s="441"/>
      <c r="L265" s="16"/>
      <c r="M265" s="16"/>
      <c r="N265" s="16"/>
      <c r="O265" s="16"/>
      <c r="P265" s="6"/>
    </row>
    <row r="266" spans="1:17" ht="40.5" hidden="1" customHeight="1">
      <c r="A266" s="442" t="s">
        <v>43</v>
      </c>
      <c r="B266" s="442"/>
      <c r="C266" s="442"/>
      <c r="D266" s="442"/>
      <c r="E266" s="442"/>
      <c r="F266" s="442"/>
      <c r="G266" s="442"/>
      <c r="H266" s="442"/>
      <c r="I266" s="442"/>
      <c r="J266" s="442"/>
      <c r="K266" s="442"/>
      <c r="L266" s="16"/>
      <c r="M266" s="16"/>
      <c r="N266" s="16"/>
      <c r="O266" s="16"/>
      <c r="P266" s="6"/>
    </row>
    <row r="267" spans="1:17" ht="16.5" hidden="1" customHeight="1">
      <c r="A267" s="443" t="s">
        <v>44</v>
      </c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16"/>
      <c r="M267" s="16"/>
      <c r="N267" s="16"/>
      <c r="O267" s="16"/>
      <c r="P267" s="6"/>
    </row>
    <row r="268" spans="1:17" hidden="1">
      <c r="A268" s="411" t="s">
        <v>45</v>
      </c>
      <c r="B268" s="411"/>
      <c r="C268" s="411"/>
      <c r="D268" s="411"/>
      <c r="E268" s="411"/>
      <c r="F268" s="411"/>
      <c r="G268" s="411"/>
      <c r="H268" s="411"/>
      <c r="I268" s="41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85" t="s">
        <v>47</v>
      </c>
      <c r="C269" s="393"/>
      <c r="D269" s="393"/>
      <c r="E269" s="389" t="s">
        <v>48</v>
      </c>
      <c r="F269" s="389"/>
      <c r="G269" s="389"/>
      <c r="H269" s="389"/>
      <c r="I269" s="389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85">
        <v>2</v>
      </c>
      <c r="C270" s="393"/>
      <c r="D270" s="393"/>
      <c r="E270" s="389">
        <v>3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85" t="s">
        <v>49</v>
      </c>
      <c r="B271" s="385" t="s">
        <v>50</v>
      </c>
      <c r="C271" s="393"/>
      <c r="D271" s="393"/>
      <c r="E271" s="385" t="s">
        <v>51</v>
      </c>
      <c r="F271" s="385"/>
      <c r="G271" s="385"/>
      <c r="H271" s="385"/>
      <c r="I271" s="385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85"/>
      <c r="B272" s="385" t="s">
        <v>52</v>
      </c>
      <c r="C272" s="389"/>
      <c r="D272" s="389"/>
      <c r="E272" s="385" t="s">
        <v>53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77" t="s">
        <v>110</v>
      </c>
      <c r="B273" s="385" t="s">
        <v>54</v>
      </c>
      <c r="C273" s="393"/>
      <c r="D273" s="393"/>
      <c r="E273" s="389" t="s">
        <v>55</v>
      </c>
      <c r="F273" s="389"/>
      <c r="G273" s="389"/>
      <c r="H273" s="389"/>
      <c r="I273" s="389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78"/>
      <c r="B274" s="385" t="s">
        <v>56</v>
      </c>
      <c r="C274" s="389"/>
      <c r="D274" s="389"/>
      <c r="E274" s="389" t="s">
        <v>51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24" t="s">
        <v>95</v>
      </c>
      <c r="B276" s="424"/>
      <c r="C276" s="424"/>
      <c r="D276" s="424"/>
      <c r="E276" s="424"/>
      <c r="F276" s="424"/>
      <c r="G276" s="424"/>
      <c r="H276" s="424"/>
      <c r="I276" s="424"/>
      <c r="J276" s="424"/>
      <c r="K276" s="424"/>
      <c r="L276" s="424"/>
      <c r="M276" s="409" t="s">
        <v>179</v>
      </c>
      <c r="N276" s="389" t="s">
        <v>188</v>
      </c>
      <c r="O276" s="6"/>
      <c r="P276" s="6"/>
    </row>
    <row r="277" spans="1:16" ht="18" hidden="1" customHeight="1">
      <c r="A277" s="411" t="s">
        <v>58</v>
      </c>
      <c r="B277" s="411"/>
      <c r="C277" s="411"/>
      <c r="D277" s="411"/>
      <c r="E277" s="411"/>
      <c r="F277" s="411"/>
      <c r="G277" s="411"/>
      <c r="H277" s="411"/>
      <c r="I277" s="411"/>
      <c r="J277" s="411"/>
      <c r="K277" s="411"/>
      <c r="L277" s="411"/>
      <c r="M277" s="410"/>
      <c r="N277" s="389"/>
      <c r="O277" s="6"/>
    </row>
    <row r="278" spans="1:16" hidden="1">
      <c r="A278" s="411" t="s">
        <v>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idden="1">
      <c r="A279" s="411" t="s">
        <v>9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6"/>
      <c r="N279" s="9"/>
      <c r="O279" s="6"/>
    </row>
    <row r="280" spans="1:16" hidden="1">
      <c r="A280" s="411" t="s">
        <v>226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6"/>
      <c r="L280" s="6"/>
      <c r="M280" s="6"/>
      <c r="N280" s="9"/>
      <c r="O280" s="6"/>
    </row>
    <row r="281" spans="1:16" ht="47.25" hidden="1" customHeight="1">
      <c r="A281" s="385" t="s">
        <v>10</v>
      </c>
      <c r="B281" s="385" t="s">
        <v>11</v>
      </c>
      <c r="C281" s="385"/>
      <c r="D281" s="385"/>
      <c r="E281" s="385" t="s">
        <v>12</v>
      </c>
      <c r="F281" s="385"/>
      <c r="G281" s="385" t="s">
        <v>13</v>
      </c>
      <c r="H281" s="385"/>
      <c r="I281" s="385"/>
      <c r="J281" s="385" t="s">
        <v>14</v>
      </c>
      <c r="K281" s="385"/>
      <c r="L281" s="385"/>
      <c r="M281" s="383" t="s">
        <v>164</v>
      </c>
      <c r="N281" s="384"/>
      <c r="O281" s="6"/>
      <c r="P281" s="6"/>
    </row>
    <row r="282" spans="1:16" ht="59.25" hidden="1" customHeight="1">
      <c r="A282" s="386"/>
      <c r="B282" s="385"/>
      <c r="C282" s="385"/>
      <c r="D282" s="385"/>
      <c r="E282" s="385"/>
      <c r="F282" s="385"/>
      <c r="G282" s="385" t="s">
        <v>15</v>
      </c>
      <c r="H282" s="385" t="s">
        <v>16</v>
      </c>
      <c r="I282" s="385"/>
      <c r="J282" s="385" t="s">
        <v>209</v>
      </c>
      <c r="K282" s="385" t="s">
        <v>210</v>
      </c>
      <c r="L282" s="385" t="s">
        <v>211</v>
      </c>
      <c r="M282" s="389" t="s">
        <v>165</v>
      </c>
      <c r="N282" s="385" t="s">
        <v>166</v>
      </c>
      <c r="O282" s="6"/>
      <c r="P282" s="6"/>
    </row>
    <row r="283" spans="1:16" ht="56.25" hidden="1" customHeight="1">
      <c r="A283" s="386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86"/>
      <c r="H283" s="10" t="s">
        <v>22</v>
      </c>
      <c r="I283" s="10" t="s">
        <v>23</v>
      </c>
      <c r="J283" s="385"/>
      <c r="K283" s="385"/>
      <c r="L283" s="386"/>
      <c r="M283" s="389"/>
      <c r="N283" s="385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100.5" hidden="1" customHeight="1">
      <c r="A285" s="416" t="s">
        <v>119</v>
      </c>
      <c r="B285" s="408" t="s">
        <v>119</v>
      </c>
      <c r="C285" s="408" t="s">
        <v>119</v>
      </c>
      <c r="D285" s="376" t="s">
        <v>21</v>
      </c>
      <c r="E285" s="408" t="s">
        <v>119</v>
      </c>
      <c r="F285" s="376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17"/>
      <c r="B286" s="418"/>
      <c r="C286" s="418"/>
      <c r="D286" s="378"/>
      <c r="E286" s="418"/>
      <c r="F286" s="378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15"/>
      <c r="B287" s="415"/>
      <c r="C287" s="415"/>
      <c r="D287" s="415"/>
      <c r="E287" s="415"/>
      <c r="F287" s="415"/>
      <c r="G287" s="415"/>
      <c r="H287" s="415"/>
      <c r="I287" s="415"/>
      <c r="J287" s="415"/>
      <c r="K287" s="415"/>
      <c r="L287" s="415"/>
      <c r="M287" s="415"/>
      <c r="N287" s="415"/>
      <c r="O287" s="415"/>
      <c r="P287" s="6"/>
    </row>
    <row r="288" spans="1:16" hidden="1">
      <c r="A288" s="411" t="s">
        <v>183</v>
      </c>
      <c r="B288" s="411"/>
      <c r="C288" s="411"/>
      <c r="D288" s="411"/>
      <c r="E288" s="411"/>
      <c r="F288" s="411"/>
      <c r="G288" s="411"/>
      <c r="H288" s="411"/>
      <c r="I288" s="411"/>
      <c r="J288" s="411"/>
      <c r="K288" s="6"/>
      <c r="L288" s="6"/>
      <c r="M288" s="6"/>
      <c r="N288" s="6"/>
      <c r="O288" s="6"/>
      <c r="P288" s="6"/>
    </row>
    <row r="289" spans="1:17" ht="45" hidden="1" customHeight="1">
      <c r="A289" s="385" t="s">
        <v>10</v>
      </c>
      <c r="B289" s="385" t="s">
        <v>11</v>
      </c>
      <c r="C289" s="385"/>
      <c r="D289" s="385"/>
      <c r="E289" s="385" t="s">
        <v>12</v>
      </c>
      <c r="F289" s="385"/>
      <c r="G289" s="385" t="s">
        <v>24</v>
      </c>
      <c r="H289" s="385"/>
      <c r="I289" s="385"/>
      <c r="J289" s="385" t="s">
        <v>25</v>
      </c>
      <c r="K289" s="385"/>
      <c r="L289" s="385"/>
      <c r="M289" s="385" t="s">
        <v>26</v>
      </c>
      <c r="N289" s="385"/>
      <c r="O289" s="385"/>
      <c r="P289" s="383" t="s">
        <v>164</v>
      </c>
      <c r="Q289" s="384"/>
    </row>
    <row r="290" spans="1:17" ht="63" hidden="1" customHeight="1">
      <c r="A290" s="386"/>
      <c r="B290" s="385"/>
      <c r="C290" s="385"/>
      <c r="D290" s="385"/>
      <c r="E290" s="385"/>
      <c r="F290" s="385"/>
      <c r="G290" s="385" t="s">
        <v>60</v>
      </c>
      <c r="H290" s="385" t="s">
        <v>16</v>
      </c>
      <c r="I290" s="385"/>
      <c r="J290" s="385" t="s">
        <v>209</v>
      </c>
      <c r="K290" s="385" t="s">
        <v>210</v>
      </c>
      <c r="L290" s="385" t="s">
        <v>211</v>
      </c>
      <c r="M290" s="385" t="s">
        <v>209</v>
      </c>
      <c r="N290" s="385" t="s">
        <v>210</v>
      </c>
      <c r="O290" s="385" t="s">
        <v>211</v>
      </c>
      <c r="P290" s="385" t="s">
        <v>165</v>
      </c>
      <c r="Q290" s="385" t="s">
        <v>166</v>
      </c>
    </row>
    <row r="291" spans="1:17" ht="52.5" hidden="1" customHeight="1">
      <c r="A291" s="386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86"/>
      <c r="H291" s="10" t="s">
        <v>28</v>
      </c>
      <c r="I291" s="10" t="s">
        <v>23</v>
      </c>
      <c r="J291" s="385"/>
      <c r="K291" s="385"/>
      <c r="L291" s="386"/>
      <c r="M291" s="385"/>
      <c r="N291" s="385"/>
      <c r="O291" s="386"/>
      <c r="P291" s="385"/>
      <c r="Q291" s="385"/>
    </row>
    <row r="292" spans="1:17" hidden="1">
      <c r="A292" s="202" t="s">
        <v>189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2" t="s">
        <v>190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2" t="s">
        <v>191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6">J294*0.1</f>
        <v>0</v>
      </c>
    </row>
    <row r="295" spans="1:17" ht="37.5" hidden="1">
      <c r="A295" s="202" t="s">
        <v>192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6"/>
        <v>0</v>
      </c>
    </row>
    <row r="296" spans="1:17" ht="93.75" hidden="1">
      <c r="A296" s="202" t="s">
        <v>193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6"/>
        <v>0</v>
      </c>
    </row>
    <row r="297" spans="1:17" ht="75" hidden="1">
      <c r="A297" s="202" t="s">
        <v>193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6"/>
        <v>0</v>
      </c>
    </row>
    <row r="298" spans="1:17" ht="56.25" hidden="1">
      <c r="A298" s="202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6"/>
        <v>0</v>
      </c>
    </row>
    <row r="299" spans="1:17" ht="75" hidden="1">
      <c r="A299" s="202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6"/>
        <v>0</v>
      </c>
    </row>
    <row r="300" spans="1:17" ht="56.25" hidden="1">
      <c r="A300" s="202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6"/>
        <v>0</v>
      </c>
    </row>
    <row r="301" spans="1:17" ht="93.75" hidden="1">
      <c r="A301" s="202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6"/>
        <v>0</v>
      </c>
    </row>
    <row r="302" spans="1:17" ht="75" hidden="1">
      <c r="A302" s="202" t="s">
        <v>194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6"/>
        <v>0</v>
      </c>
    </row>
    <row r="303" spans="1:17" ht="56.25" hidden="1">
      <c r="A303" s="202" t="s">
        <v>195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6"/>
        <v>0</v>
      </c>
    </row>
    <row r="304" spans="1:17" ht="75" hidden="1">
      <c r="A304" s="202" t="s">
        <v>196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6"/>
        <v>0</v>
      </c>
    </row>
    <row r="305" spans="1:17" ht="37.5" hidden="1">
      <c r="A305" s="202" t="s">
        <v>197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6"/>
        <v>0</v>
      </c>
    </row>
    <row r="306" spans="1:17" ht="93.75" hidden="1">
      <c r="A306" s="202" t="s">
        <v>198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6"/>
        <v>0</v>
      </c>
    </row>
    <row r="307" spans="1:17" ht="75" hidden="1">
      <c r="A307" s="202" t="s">
        <v>198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6"/>
        <v>0</v>
      </c>
    </row>
    <row r="308" spans="1:17" ht="56.25" hidden="1">
      <c r="A308" s="202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6"/>
        <v>0</v>
      </c>
    </row>
    <row r="309" spans="1:17" ht="75" hidden="1">
      <c r="A309" s="202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6"/>
        <v>0</v>
      </c>
    </row>
    <row r="310" spans="1:17" ht="56.25" hidden="1">
      <c r="A310" s="202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6"/>
        <v>0</v>
      </c>
    </row>
    <row r="311" spans="1:17" ht="93.75" hidden="1">
      <c r="A311" s="202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6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6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19"/>
      <c r="B315" s="419"/>
      <c r="C315" s="419"/>
      <c r="D315" s="419"/>
      <c r="E315" s="419"/>
      <c r="F315" s="419"/>
      <c r="G315" s="419"/>
      <c r="H315" s="419"/>
      <c r="I315" s="419"/>
      <c r="J315" s="419"/>
      <c r="K315" s="419"/>
      <c r="L315" s="419"/>
      <c r="M315" s="419"/>
      <c r="N315" s="419"/>
      <c r="O315" s="419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85" t="s">
        <v>36</v>
      </c>
      <c r="B317" s="385"/>
      <c r="C317" s="385"/>
      <c r="D317" s="385"/>
      <c r="E317" s="385"/>
      <c r="F317" s="393"/>
      <c r="G317" s="393"/>
      <c r="H317" s="393"/>
      <c r="I317" s="393"/>
      <c r="J317" s="393"/>
      <c r="K317" s="393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85" t="s">
        <v>22</v>
      </c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85">
        <v>5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85" t="s">
        <v>431</v>
      </c>
      <c r="F320" s="389"/>
      <c r="G320" s="389"/>
      <c r="H320" s="389"/>
      <c r="I320" s="389"/>
      <c r="J320" s="389"/>
      <c r="K320" s="389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44" t="s">
        <v>135</v>
      </c>
      <c r="F321" s="445"/>
      <c r="G321" s="445"/>
      <c r="H321" s="445"/>
      <c r="I321" s="445"/>
      <c r="J321" s="445"/>
      <c r="K321" s="446"/>
      <c r="L321" s="6"/>
      <c r="M321" s="6"/>
      <c r="N321" s="6"/>
      <c r="O321" s="6"/>
    </row>
    <row r="322" spans="1:18" hidden="1">
      <c r="A322" s="411" t="s">
        <v>41</v>
      </c>
      <c r="B322" s="411"/>
      <c r="C322" s="411"/>
      <c r="D322" s="411"/>
      <c r="E322" s="411"/>
      <c r="F322" s="41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41" t="s">
        <v>42</v>
      </c>
      <c r="B323" s="441"/>
      <c r="C323" s="441"/>
      <c r="D323" s="441"/>
      <c r="E323" s="441"/>
      <c r="F323" s="441"/>
      <c r="G323" s="441"/>
      <c r="H323" s="441"/>
      <c r="I323" s="441"/>
      <c r="J323" s="441"/>
      <c r="K323" s="441"/>
      <c r="L323" s="16"/>
      <c r="M323" s="16"/>
      <c r="N323" s="16"/>
      <c r="O323" s="16"/>
      <c r="P323" s="6"/>
    </row>
    <row r="324" spans="1:18" ht="40.5" hidden="1" customHeight="1">
      <c r="A324" s="442" t="s">
        <v>43</v>
      </c>
      <c r="B324" s="442"/>
      <c r="C324" s="442"/>
      <c r="D324" s="442"/>
      <c r="E324" s="442"/>
      <c r="F324" s="442"/>
      <c r="G324" s="442"/>
      <c r="H324" s="442"/>
      <c r="I324" s="442"/>
      <c r="J324" s="442"/>
      <c r="K324" s="442"/>
      <c r="L324" s="16"/>
      <c r="M324" s="16"/>
      <c r="N324" s="16"/>
      <c r="O324" s="16"/>
      <c r="P324" s="6"/>
    </row>
    <row r="325" spans="1:18" ht="17.25" hidden="1" customHeight="1">
      <c r="A325" s="443" t="s">
        <v>44</v>
      </c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16"/>
      <c r="M325" s="16"/>
      <c r="N325" s="16"/>
      <c r="O325" s="16"/>
      <c r="P325" s="6"/>
    </row>
    <row r="326" spans="1:18" hidden="1">
      <c r="A326" s="411" t="s">
        <v>45</v>
      </c>
      <c r="B326" s="411"/>
      <c r="C326" s="411"/>
      <c r="D326" s="411"/>
      <c r="E326" s="411"/>
      <c r="F326" s="411"/>
      <c r="G326" s="411"/>
      <c r="H326" s="411"/>
      <c r="I326" s="41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85" t="s">
        <v>47</v>
      </c>
      <c r="C327" s="393"/>
      <c r="D327" s="393"/>
      <c r="E327" s="389" t="s">
        <v>48</v>
      </c>
      <c r="F327" s="389"/>
      <c r="G327" s="389"/>
      <c r="H327" s="389"/>
      <c r="I327" s="389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85">
        <v>2</v>
      </c>
      <c r="C328" s="393"/>
      <c r="D328" s="393"/>
      <c r="E328" s="389">
        <v>3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76" t="s">
        <v>49</v>
      </c>
      <c r="B329" s="385" t="s">
        <v>50</v>
      </c>
      <c r="C329" s="393"/>
      <c r="D329" s="393"/>
      <c r="E329" s="385" t="s">
        <v>51</v>
      </c>
      <c r="F329" s="385"/>
      <c r="G329" s="385"/>
      <c r="H329" s="385"/>
      <c r="I329" s="385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77"/>
      <c r="B330" s="385" t="s">
        <v>52</v>
      </c>
      <c r="C330" s="389"/>
      <c r="D330" s="389"/>
      <c r="E330" s="385" t="s">
        <v>53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77" t="s">
        <v>110</v>
      </c>
      <c r="B331" s="385" t="s">
        <v>54</v>
      </c>
      <c r="C331" s="393"/>
      <c r="D331" s="393"/>
      <c r="E331" s="389" t="s">
        <v>167</v>
      </c>
      <c r="F331" s="389"/>
      <c r="G331" s="389"/>
      <c r="H331" s="389"/>
      <c r="I331" s="389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78"/>
      <c r="B332" s="385" t="s">
        <v>56</v>
      </c>
      <c r="C332" s="389"/>
      <c r="D332" s="389"/>
      <c r="E332" s="389" t="s">
        <v>51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18" ht="20.25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9"/>
      <c r="D334" s="169"/>
      <c r="E334" s="169"/>
      <c r="F334" s="169"/>
      <c r="G334" s="169"/>
      <c r="H334" s="169"/>
      <c r="I334" s="169"/>
      <c r="J334" s="168"/>
      <c r="K334" s="168"/>
      <c r="L334" s="168"/>
      <c r="M334" s="168"/>
      <c r="N334" s="168"/>
      <c r="O334" s="168"/>
      <c r="P334" s="168"/>
    </row>
    <row r="335" spans="1:18" ht="40.5" customHeight="1">
      <c r="A335" s="438" t="s">
        <v>94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6"/>
      <c r="N335" s="6"/>
      <c r="O335" s="6"/>
      <c r="P335" s="6"/>
    </row>
    <row r="336" spans="1:18" s="37" customFormat="1" ht="28.5" customHeight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94"/>
      <c r="P336" s="94"/>
      <c r="Q336" s="94"/>
      <c r="R336" s="94"/>
    </row>
    <row r="337" spans="1:18" s="37" customFormat="1" ht="32.25" customHeigh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10"/>
      <c r="N337" s="440"/>
      <c r="O337" s="94"/>
      <c r="P337" s="94"/>
      <c r="Q337" s="94"/>
      <c r="R337" s="94"/>
    </row>
    <row r="338" spans="1:18" s="37" customFormat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94"/>
      <c r="P338" s="94"/>
      <c r="Q338" s="94"/>
      <c r="R338" s="94"/>
    </row>
    <row r="339" spans="1:18" s="37" customFormat="1" ht="25.5" customHeight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26" t="s">
        <v>116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84" customHeight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94"/>
      <c r="P341" s="94"/>
      <c r="Q341" s="94"/>
      <c r="R341" s="94"/>
    </row>
    <row r="342" spans="1:18" s="37" customFormat="1" ht="18.75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385" t="s">
        <v>443</v>
      </c>
      <c r="K342" s="385" t="s">
        <v>444</v>
      </c>
      <c r="L342" s="385" t="s">
        <v>445</v>
      </c>
      <c r="M342" s="389" t="s">
        <v>165</v>
      </c>
      <c r="N342" s="385" t="s">
        <v>166</v>
      </c>
      <c r="O342" s="94"/>
      <c r="P342" s="94"/>
      <c r="Q342" s="94"/>
      <c r="R342" s="94"/>
    </row>
    <row r="343" spans="1:18" s="37" customFormat="1" ht="75">
      <c r="A343" s="449"/>
      <c r="B343" s="235" t="s">
        <v>17</v>
      </c>
      <c r="C343" s="235" t="s">
        <v>18</v>
      </c>
      <c r="D343" s="235" t="s">
        <v>213</v>
      </c>
      <c r="E343" s="235" t="s">
        <v>20</v>
      </c>
      <c r="F343" s="235" t="s">
        <v>21</v>
      </c>
      <c r="G343" s="421"/>
      <c r="H343" s="93" t="s">
        <v>22</v>
      </c>
      <c r="I343" s="93" t="s">
        <v>23</v>
      </c>
      <c r="J343" s="376"/>
      <c r="K343" s="376"/>
      <c r="L343" s="408"/>
      <c r="M343" s="389"/>
      <c r="N343" s="385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50">
        <v>7</v>
      </c>
      <c r="H344" s="218">
        <v>8</v>
      </c>
      <c r="I344" s="254">
        <v>9</v>
      </c>
      <c r="J344" s="237">
        <v>10</v>
      </c>
      <c r="K344" s="237">
        <v>11</v>
      </c>
      <c r="L344" s="237">
        <v>12</v>
      </c>
      <c r="M344" s="256">
        <v>13</v>
      </c>
      <c r="N344" s="215">
        <v>14</v>
      </c>
      <c r="O344" s="94"/>
      <c r="P344" s="94"/>
      <c r="Q344" s="94"/>
      <c r="R344" s="94"/>
    </row>
    <row r="345" spans="1:18" s="37" customFormat="1" ht="37.5" hidden="1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325">
        <v>100</v>
      </c>
      <c r="K345" s="325">
        <v>100</v>
      </c>
      <c r="L345" s="325">
        <v>100</v>
      </c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63" hidden="1" customHeight="1">
      <c r="A346" s="487"/>
      <c r="B346" s="489"/>
      <c r="C346" s="489"/>
      <c r="D346" s="489"/>
      <c r="E346" s="489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10</v>
      </c>
      <c r="N346" s="217">
        <v>3</v>
      </c>
      <c r="O346" s="94"/>
      <c r="P346" s="94"/>
      <c r="Q346" s="94"/>
      <c r="R346" s="94"/>
    </row>
    <row r="347" spans="1:18" s="37" customFormat="1" ht="112.5" hidden="1">
      <c r="A347" s="488"/>
      <c r="B347" s="490"/>
      <c r="C347" s="490"/>
      <c r="D347" s="489"/>
      <c r="E347" s="489"/>
      <c r="F347" s="485"/>
      <c r="G347" s="301" t="s">
        <v>420</v>
      </c>
      <c r="H347" s="214" t="s">
        <v>421</v>
      </c>
      <c r="I347" s="220">
        <v>642</v>
      </c>
      <c r="J347" s="219">
        <v>0</v>
      </c>
      <c r="K347" s="219">
        <v>0</v>
      </c>
      <c r="L347" s="219">
        <v>0</v>
      </c>
      <c r="M347" s="219">
        <v>0</v>
      </c>
      <c r="N347" s="219">
        <v>0</v>
      </c>
      <c r="O347" s="94"/>
      <c r="P347" s="94"/>
      <c r="Q347" s="94"/>
      <c r="R347" s="94"/>
    </row>
    <row r="348" spans="1:18" s="37" customFormat="1" ht="37.5" hidden="1">
      <c r="A348" s="486" t="s">
        <v>239</v>
      </c>
      <c r="B348" s="485" t="s">
        <v>29</v>
      </c>
      <c r="C348" s="491" t="s">
        <v>29</v>
      </c>
      <c r="D348" s="434" t="s">
        <v>218</v>
      </c>
      <c r="E348" s="434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25">
        <v>100</v>
      </c>
      <c r="K348" s="325">
        <v>100</v>
      </c>
      <c r="L348" s="325">
        <v>100</v>
      </c>
      <c r="M348" s="327">
        <v>10</v>
      </c>
      <c r="N348" s="327">
        <v>10</v>
      </c>
      <c r="O348" s="277"/>
      <c r="P348" s="277"/>
      <c r="Q348" s="277"/>
      <c r="R348" s="277"/>
    </row>
    <row r="349" spans="1:18" s="37" customFormat="1" ht="63" hidden="1" customHeight="1">
      <c r="A349" s="487"/>
      <c r="B349" s="489"/>
      <c r="C349" s="492"/>
      <c r="D349" s="434"/>
      <c r="E349" s="434"/>
      <c r="F349" s="434"/>
      <c r="G349" s="270" t="s">
        <v>425</v>
      </c>
      <c r="H349" s="266" t="s">
        <v>113</v>
      </c>
      <c r="I349" s="266">
        <v>744</v>
      </c>
      <c r="J349" s="331">
        <v>30</v>
      </c>
      <c r="K349" s="331">
        <v>30</v>
      </c>
      <c r="L349" s="331">
        <v>30</v>
      </c>
      <c r="M349" s="327">
        <v>10</v>
      </c>
      <c r="N349" s="327">
        <v>3</v>
      </c>
      <c r="O349" s="277"/>
      <c r="P349" s="277"/>
      <c r="Q349" s="277"/>
      <c r="R349" s="277"/>
    </row>
    <row r="350" spans="1:18" s="37" customFormat="1" ht="112.5" hidden="1">
      <c r="A350" s="488"/>
      <c r="B350" s="490"/>
      <c r="C350" s="493"/>
      <c r="D350" s="434"/>
      <c r="E350" s="434"/>
      <c r="F350" s="434"/>
      <c r="G350" s="259" t="s">
        <v>420</v>
      </c>
      <c r="H350" s="270" t="s">
        <v>421</v>
      </c>
      <c r="I350" s="280">
        <v>642</v>
      </c>
      <c r="J350" s="332">
        <v>0</v>
      </c>
      <c r="K350" s="332">
        <v>0</v>
      </c>
      <c r="L350" s="332">
        <v>0</v>
      </c>
      <c r="M350" s="332">
        <v>0</v>
      </c>
      <c r="N350" s="332">
        <v>0</v>
      </c>
      <c r="O350" s="277"/>
      <c r="P350" s="277"/>
      <c r="Q350" s="277"/>
      <c r="R350" s="277"/>
    </row>
    <row r="351" spans="1:18" s="37" customFormat="1" ht="37.5">
      <c r="A351" s="486" t="s">
        <v>240</v>
      </c>
      <c r="B351" s="485" t="s">
        <v>29</v>
      </c>
      <c r="C351" s="491" t="s">
        <v>29</v>
      </c>
      <c r="D351" s="434" t="s">
        <v>219</v>
      </c>
      <c r="E351" s="434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325">
        <v>100</v>
      </c>
      <c r="K351" s="325">
        <v>100</v>
      </c>
      <c r="L351" s="325">
        <v>100</v>
      </c>
      <c r="M351" s="327">
        <v>10</v>
      </c>
      <c r="N351" s="327">
        <v>10</v>
      </c>
      <c r="O351" s="277"/>
      <c r="P351" s="277"/>
      <c r="Q351" s="277"/>
      <c r="R351" s="277"/>
    </row>
    <row r="352" spans="1:18" s="37" customFormat="1" ht="63" customHeight="1">
      <c r="A352" s="487"/>
      <c r="B352" s="489"/>
      <c r="C352" s="492"/>
      <c r="D352" s="434"/>
      <c r="E352" s="434"/>
      <c r="F352" s="434"/>
      <c r="G352" s="270" t="s">
        <v>425</v>
      </c>
      <c r="H352" s="266" t="s">
        <v>113</v>
      </c>
      <c r="I352" s="266">
        <v>744</v>
      </c>
      <c r="J352" s="331">
        <v>30</v>
      </c>
      <c r="K352" s="331">
        <v>30</v>
      </c>
      <c r="L352" s="331">
        <v>30</v>
      </c>
      <c r="M352" s="327">
        <v>10</v>
      </c>
      <c r="N352" s="327">
        <v>3</v>
      </c>
      <c r="O352" s="277"/>
      <c r="P352" s="277"/>
      <c r="Q352" s="277"/>
      <c r="R352" s="277"/>
    </row>
    <row r="353" spans="1:18" s="37" customFormat="1" ht="112.5">
      <c r="A353" s="488"/>
      <c r="B353" s="490"/>
      <c r="C353" s="493"/>
      <c r="D353" s="434"/>
      <c r="E353" s="434"/>
      <c r="F353" s="434"/>
      <c r="G353" s="259" t="s">
        <v>420</v>
      </c>
      <c r="H353" s="270" t="s">
        <v>421</v>
      </c>
      <c r="I353" s="280">
        <v>642</v>
      </c>
      <c r="J353" s="332">
        <v>0</v>
      </c>
      <c r="K353" s="332">
        <v>0</v>
      </c>
      <c r="L353" s="332">
        <v>0</v>
      </c>
      <c r="M353" s="332">
        <v>0</v>
      </c>
      <c r="N353" s="332">
        <v>0</v>
      </c>
      <c r="O353" s="277"/>
      <c r="P353" s="277"/>
      <c r="Q353" s="277"/>
      <c r="R353" s="277"/>
    </row>
    <row r="354" spans="1:18" s="37" customFormat="1" ht="37.5" hidden="1">
      <c r="A354" s="486" t="s">
        <v>241</v>
      </c>
      <c r="B354" s="485" t="s">
        <v>29</v>
      </c>
      <c r="C354" s="491" t="s">
        <v>29</v>
      </c>
      <c r="D354" s="434" t="s">
        <v>220</v>
      </c>
      <c r="E354" s="434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325">
        <v>100</v>
      </c>
      <c r="K354" s="325">
        <v>100</v>
      </c>
      <c r="L354" s="325">
        <v>100</v>
      </c>
      <c r="M354" s="327">
        <v>10</v>
      </c>
      <c r="N354" s="327">
        <v>10</v>
      </c>
      <c r="O354" s="277"/>
      <c r="P354" s="277"/>
      <c r="Q354" s="277"/>
      <c r="R354" s="277"/>
    </row>
    <row r="355" spans="1:18" s="37" customFormat="1" ht="63" hidden="1" customHeight="1">
      <c r="A355" s="487"/>
      <c r="B355" s="489"/>
      <c r="C355" s="492"/>
      <c r="D355" s="434"/>
      <c r="E355" s="434"/>
      <c r="F355" s="434"/>
      <c r="G355" s="270" t="s">
        <v>425</v>
      </c>
      <c r="H355" s="266" t="s">
        <v>113</v>
      </c>
      <c r="I355" s="266">
        <v>744</v>
      </c>
      <c r="J355" s="331">
        <v>30</v>
      </c>
      <c r="K355" s="331">
        <v>30</v>
      </c>
      <c r="L355" s="331">
        <v>30</v>
      </c>
      <c r="M355" s="327">
        <v>10</v>
      </c>
      <c r="N355" s="327">
        <v>3</v>
      </c>
      <c r="O355" s="277"/>
      <c r="P355" s="277"/>
      <c r="Q355" s="277"/>
      <c r="R355" s="277"/>
    </row>
    <row r="356" spans="1:18" s="37" customFormat="1" ht="112.5" hidden="1">
      <c r="A356" s="488"/>
      <c r="B356" s="490"/>
      <c r="C356" s="493"/>
      <c r="D356" s="434"/>
      <c r="E356" s="434"/>
      <c r="F356" s="434"/>
      <c r="G356" s="259" t="s">
        <v>420</v>
      </c>
      <c r="H356" s="270" t="s">
        <v>421</v>
      </c>
      <c r="I356" s="280">
        <v>642</v>
      </c>
      <c r="J356" s="332">
        <v>0</v>
      </c>
      <c r="K356" s="332">
        <v>0</v>
      </c>
      <c r="L356" s="332">
        <v>0</v>
      </c>
      <c r="M356" s="332">
        <v>0</v>
      </c>
      <c r="N356" s="332">
        <v>0</v>
      </c>
      <c r="O356" s="277"/>
      <c r="P356" s="277"/>
      <c r="Q356" s="277"/>
      <c r="R356" s="277"/>
    </row>
    <row r="357" spans="1:18" s="37" customFormat="1" ht="37.5" hidden="1">
      <c r="A357" s="486" t="s">
        <v>242</v>
      </c>
      <c r="B357" s="485" t="s">
        <v>29</v>
      </c>
      <c r="C357" s="491" t="s">
        <v>29</v>
      </c>
      <c r="D357" s="434" t="s">
        <v>221</v>
      </c>
      <c r="E357" s="434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325">
        <v>100</v>
      </c>
      <c r="K357" s="325">
        <v>100</v>
      </c>
      <c r="L357" s="325">
        <v>100</v>
      </c>
      <c r="M357" s="327">
        <v>10</v>
      </c>
      <c r="N357" s="327">
        <v>10</v>
      </c>
      <c r="O357" s="277"/>
      <c r="P357" s="277"/>
      <c r="Q357" s="277"/>
      <c r="R357" s="277"/>
    </row>
    <row r="358" spans="1:18" s="37" customFormat="1" ht="63" hidden="1" customHeight="1">
      <c r="A358" s="487"/>
      <c r="B358" s="489"/>
      <c r="C358" s="492"/>
      <c r="D358" s="434"/>
      <c r="E358" s="434"/>
      <c r="F358" s="434"/>
      <c r="G358" s="270" t="s">
        <v>425</v>
      </c>
      <c r="H358" s="266" t="s">
        <v>113</v>
      </c>
      <c r="I358" s="266">
        <v>744</v>
      </c>
      <c r="J358" s="331">
        <v>30</v>
      </c>
      <c r="K358" s="331">
        <v>30</v>
      </c>
      <c r="L358" s="331">
        <v>30</v>
      </c>
      <c r="M358" s="327">
        <v>10</v>
      </c>
      <c r="N358" s="327">
        <v>3</v>
      </c>
      <c r="O358" s="277"/>
      <c r="P358" s="277"/>
      <c r="Q358" s="277"/>
      <c r="R358" s="277"/>
    </row>
    <row r="359" spans="1:18" s="37" customFormat="1" ht="112.5" hidden="1">
      <c r="A359" s="488"/>
      <c r="B359" s="490"/>
      <c r="C359" s="493"/>
      <c r="D359" s="434"/>
      <c r="E359" s="434"/>
      <c r="F359" s="434"/>
      <c r="G359" s="259" t="s">
        <v>420</v>
      </c>
      <c r="H359" s="270" t="s">
        <v>421</v>
      </c>
      <c r="I359" s="280">
        <v>642</v>
      </c>
      <c r="J359" s="332">
        <v>0</v>
      </c>
      <c r="K359" s="332">
        <v>0</v>
      </c>
      <c r="L359" s="332">
        <v>0</v>
      </c>
      <c r="M359" s="332">
        <v>0</v>
      </c>
      <c r="N359" s="332">
        <v>0</v>
      </c>
      <c r="O359" s="277"/>
      <c r="P359" s="277"/>
      <c r="Q359" s="277"/>
      <c r="R359" s="277"/>
    </row>
    <row r="360" spans="1:18" s="37" customFormat="1" ht="37.5" hidden="1">
      <c r="A360" s="486" t="s">
        <v>243</v>
      </c>
      <c r="B360" s="485" t="s">
        <v>29</v>
      </c>
      <c r="C360" s="491" t="s">
        <v>29</v>
      </c>
      <c r="D360" s="434" t="s">
        <v>427</v>
      </c>
      <c r="E360" s="434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325">
        <v>100</v>
      </c>
      <c r="K360" s="325">
        <v>100</v>
      </c>
      <c r="L360" s="325">
        <v>100</v>
      </c>
      <c r="M360" s="327">
        <v>10</v>
      </c>
      <c r="N360" s="327">
        <v>10</v>
      </c>
      <c r="O360" s="277"/>
      <c r="P360" s="277"/>
      <c r="Q360" s="277"/>
      <c r="R360" s="277"/>
    </row>
    <row r="361" spans="1:18" s="37" customFormat="1" ht="63" hidden="1" customHeight="1">
      <c r="A361" s="487"/>
      <c r="B361" s="489"/>
      <c r="C361" s="492"/>
      <c r="D361" s="434"/>
      <c r="E361" s="434"/>
      <c r="F361" s="434"/>
      <c r="G361" s="270" t="s">
        <v>425</v>
      </c>
      <c r="H361" s="266" t="s">
        <v>113</v>
      </c>
      <c r="I361" s="266">
        <v>744</v>
      </c>
      <c r="J361" s="331">
        <v>30</v>
      </c>
      <c r="K361" s="331">
        <v>30</v>
      </c>
      <c r="L361" s="331">
        <v>30</v>
      </c>
      <c r="M361" s="327">
        <v>10</v>
      </c>
      <c r="N361" s="327">
        <v>3</v>
      </c>
      <c r="O361" s="277"/>
      <c r="P361" s="277"/>
      <c r="Q361" s="277"/>
      <c r="R361" s="277"/>
    </row>
    <row r="362" spans="1:18" s="37" customFormat="1" ht="112.5" hidden="1">
      <c r="A362" s="488"/>
      <c r="B362" s="490"/>
      <c r="C362" s="493"/>
      <c r="D362" s="434"/>
      <c r="E362" s="434"/>
      <c r="F362" s="434"/>
      <c r="G362" s="259" t="s">
        <v>420</v>
      </c>
      <c r="H362" s="270" t="s">
        <v>421</v>
      </c>
      <c r="I362" s="280">
        <v>642</v>
      </c>
      <c r="J362" s="332">
        <v>0</v>
      </c>
      <c r="K362" s="332">
        <v>0</v>
      </c>
      <c r="L362" s="332">
        <v>0</v>
      </c>
      <c r="M362" s="332">
        <v>0</v>
      </c>
      <c r="N362" s="332">
        <v>0</v>
      </c>
      <c r="O362" s="277"/>
      <c r="P362" s="277"/>
      <c r="Q362" s="277"/>
      <c r="R362" s="277"/>
    </row>
    <row r="363" spans="1:18" s="37" customFormat="1" hidden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 hidden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94"/>
    </row>
    <row r="368" spans="1:18" s="37" customFormat="1" ht="18.75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376" t="s">
        <v>165</v>
      </c>
      <c r="Q368" s="385" t="s">
        <v>166</v>
      </c>
      <c r="R368" s="94"/>
    </row>
    <row r="369" spans="1:18" s="37" customFormat="1" ht="75">
      <c r="A369" s="421"/>
      <c r="B369" s="133" t="s">
        <v>17</v>
      </c>
      <c r="C369" s="133" t="s">
        <v>18</v>
      </c>
      <c r="D369" s="133" t="s">
        <v>213</v>
      </c>
      <c r="E369" s="133" t="s">
        <v>20</v>
      </c>
      <c r="F369" s="133" t="s">
        <v>21</v>
      </c>
      <c r="G369" s="421"/>
      <c r="H369" s="133" t="s">
        <v>28</v>
      </c>
      <c r="I369" s="133" t="s">
        <v>23</v>
      </c>
      <c r="J369" s="385"/>
      <c r="K369" s="385"/>
      <c r="L369" s="386"/>
      <c r="M369" s="385"/>
      <c r="N369" s="385"/>
      <c r="O369" s="386"/>
      <c r="P369" s="378"/>
      <c r="Q369" s="385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238</v>
      </c>
      <c r="B371" s="1" t="s">
        <v>29</v>
      </c>
      <c r="C371" s="1" t="s">
        <v>29</v>
      </c>
      <c r="D371" s="1" t="s">
        <v>214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13"/>
      <c r="K371" s="13"/>
      <c r="L371" s="13"/>
      <c r="M371" s="13"/>
      <c r="N371" s="13"/>
      <c r="O371" s="13"/>
      <c r="P371" s="12">
        <v>10</v>
      </c>
      <c r="Q371" s="40">
        <f>J371*0.1</f>
        <v>0</v>
      </c>
      <c r="R371" s="134"/>
    </row>
    <row r="372" spans="1:18" s="37" customFormat="1" ht="56.25" hidden="1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13"/>
      <c r="K372" s="13"/>
      <c r="L372" s="13"/>
      <c r="M372" s="13"/>
      <c r="N372" s="13"/>
      <c r="O372" s="13"/>
      <c r="P372" s="12">
        <v>10</v>
      </c>
      <c r="Q372" s="40">
        <f t="shared" ref="Q372:Q378" si="7">J372*0.1</f>
        <v>0</v>
      </c>
      <c r="R372" s="94"/>
    </row>
    <row r="373" spans="1:18" s="37" customFormat="1" ht="56.25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>
        <v>3888</v>
      </c>
      <c r="K373" s="45">
        <f>J373</f>
        <v>3888</v>
      </c>
      <c r="L373" s="45">
        <f>J373</f>
        <v>3888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7"/>
        <v>389</v>
      </c>
      <c r="R373" s="94"/>
    </row>
    <row r="374" spans="1:18" s="37" customFormat="1" ht="56.25" hidden="1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/>
      <c r="K374" s="45">
        <f>J374</f>
        <v>0</v>
      </c>
      <c r="L374" s="45">
        <f>J374</f>
        <v>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7"/>
        <v>0</v>
      </c>
      <c r="R374" s="94"/>
    </row>
    <row r="375" spans="1:18" s="37" customFormat="1" ht="56.25" hidden="1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7"/>
        <v>0</v>
      </c>
      <c r="R375" s="94"/>
    </row>
    <row r="376" spans="1:18" s="37" customFormat="1" ht="56.25" hidden="1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7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7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SUM(J373:J377)</f>
        <v>3888</v>
      </c>
      <c r="K378" s="48">
        <f t="shared" ref="K378:L378" si="8">SUM(K373:K377)</f>
        <v>3888</v>
      </c>
      <c r="L378" s="48">
        <f t="shared" si="8"/>
        <v>3888</v>
      </c>
      <c r="M378" s="1"/>
      <c r="N378" s="1"/>
      <c r="O378" s="1"/>
      <c r="P378" s="12">
        <v>10</v>
      </c>
      <c r="Q378" s="40">
        <f t="shared" si="7"/>
        <v>389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6"/>
    </row>
    <row r="381" spans="1:18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85">
        <v>5</v>
      </c>
      <c r="F383" s="393"/>
      <c r="G383" s="393"/>
      <c r="H383" s="393"/>
      <c r="I383" s="393"/>
      <c r="J383" s="393"/>
      <c r="K383" s="393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6"/>
      <c r="M384" s="6"/>
      <c r="N384" s="6"/>
      <c r="O384" s="6"/>
      <c r="P384" s="6"/>
    </row>
    <row r="385" spans="1:23">
      <c r="A385" s="411" t="s">
        <v>41</v>
      </c>
      <c r="B385" s="411"/>
      <c r="C385" s="411"/>
      <c r="D385" s="411"/>
      <c r="E385" s="411"/>
      <c r="F385" s="41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23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16"/>
      <c r="M386" s="16"/>
      <c r="N386" s="16"/>
      <c r="O386" s="16"/>
      <c r="P386" s="6"/>
    </row>
    <row r="387" spans="1:23" ht="153.75" customHeight="1">
      <c r="A387" s="442" t="s">
        <v>412</v>
      </c>
      <c r="B387" s="442"/>
      <c r="C387" s="442"/>
      <c r="D387" s="442"/>
      <c r="E387" s="442"/>
      <c r="F387" s="442"/>
      <c r="G387" s="442"/>
      <c r="H387" s="442"/>
      <c r="I387" s="442"/>
      <c r="J387" s="442"/>
      <c r="K387" s="442"/>
      <c r="L387" s="16"/>
      <c r="M387" s="16"/>
      <c r="N387" s="16"/>
      <c r="O387" s="16"/>
      <c r="P387" s="6"/>
    </row>
    <row r="388" spans="1:23" ht="16.5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16"/>
      <c r="M388" s="16"/>
      <c r="N388" s="16"/>
      <c r="O388" s="16"/>
      <c r="P388" s="6"/>
    </row>
    <row r="389" spans="1:23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6"/>
      <c r="K389" s="6"/>
      <c r="L389" s="6"/>
      <c r="M389" s="6"/>
      <c r="N389" s="6"/>
      <c r="O389" s="6"/>
      <c r="P389" s="6"/>
    </row>
    <row r="390" spans="1:23" ht="24.75" customHeight="1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6"/>
      <c r="N390" s="6"/>
      <c r="O390" s="6"/>
      <c r="P390" s="6"/>
    </row>
    <row r="391" spans="1:23">
      <c r="A391" s="385">
        <v>1</v>
      </c>
      <c r="B391" s="385"/>
      <c r="C391" s="385"/>
      <c r="D391" s="385"/>
      <c r="E391" s="383">
        <v>2</v>
      </c>
      <c r="F391" s="388"/>
      <c r="G391" s="384"/>
      <c r="H391" s="389">
        <v>3</v>
      </c>
      <c r="I391" s="389"/>
      <c r="J391" s="389"/>
      <c r="K391" s="389"/>
      <c r="L391" s="389"/>
    </row>
    <row r="392" spans="1:23" ht="57.75" customHeight="1">
      <c r="A392" s="390" t="s">
        <v>398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23" ht="63.75" customHeight="1">
      <c r="A393" s="390" t="s">
        <v>398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23" ht="57.75" customHeight="1">
      <c r="A394" s="390" t="s">
        <v>398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23" ht="58.5" customHeight="1">
      <c r="A395" s="390" t="s">
        <v>399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23" s="46" customFormat="1">
      <c r="A396" s="524" t="s">
        <v>406</v>
      </c>
      <c r="B396" s="525"/>
      <c r="C396" s="525"/>
      <c r="D396" s="525"/>
      <c r="E396" s="525"/>
      <c r="F396" s="525"/>
      <c r="G396" s="525"/>
      <c r="H396" s="525"/>
      <c r="I396" s="525"/>
      <c r="J396" s="525"/>
      <c r="K396" s="525"/>
      <c r="L396" s="525"/>
      <c r="M396" s="525"/>
      <c r="N396" s="525"/>
      <c r="O396" s="525"/>
      <c r="P396" s="54"/>
      <c r="Q396" s="72"/>
      <c r="R396" s="65"/>
      <c r="S396" s="65"/>
      <c r="T396" s="65"/>
      <c r="U396" s="65"/>
      <c r="V396" s="65"/>
      <c r="W396" s="65"/>
    </row>
    <row r="397" spans="1:23" s="46" customFormat="1">
      <c r="A397" s="210"/>
      <c r="B397" s="73"/>
      <c r="C397" s="73"/>
      <c r="D397" s="73"/>
      <c r="E397" s="73"/>
      <c r="F397" s="73"/>
      <c r="G397" s="73"/>
      <c r="H397" s="73"/>
      <c r="I397" s="73"/>
      <c r="J397" s="5"/>
      <c r="K397" s="73"/>
      <c r="L397" s="73"/>
      <c r="M397" s="73"/>
      <c r="N397" s="73"/>
      <c r="O397" s="73"/>
      <c r="P397" s="54"/>
      <c r="Q397" s="72"/>
      <c r="R397" s="65"/>
      <c r="S397" s="65"/>
      <c r="T397" s="65"/>
      <c r="U397" s="65"/>
      <c r="V397" s="65"/>
      <c r="W397" s="65"/>
    </row>
    <row r="398" spans="1:23" ht="32.25" customHeight="1">
      <c r="A398" s="524" t="s">
        <v>259</v>
      </c>
      <c r="B398" s="524"/>
      <c r="C398" s="524"/>
      <c r="D398" s="524"/>
      <c r="E398" s="524"/>
      <c r="F398" s="524"/>
      <c r="G398" s="524"/>
      <c r="H398" s="524"/>
      <c r="I398" s="524"/>
      <c r="J398" s="524"/>
      <c r="K398" s="524"/>
      <c r="L398" s="524"/>
      <c r="M398" s="526" t="s">
        <v>179</v>
      </c>
      <c r="N398" s="528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 ht="27.75" customHeight="1">
      <c r="A399" s="529" t="s">
        <v>260</v>
      </c>
      <c r="B399" s="529"/>
      <c r="C399" s="529"/>
      <c r="D399" s="529"/>
      <c r="E399" s="529"/>
      <c r="F399" s="529"/>
      <c r="G399" s="529"/>
      <c r="H399" s="529"/>
      <c r="I399" s="529"/>
      <c r="J399" s="529"/>
      <c r="K399" s="529"/>
      <c r="L399" s="529"/>
      <c r="M399" s="527"/>
      <c r="N399" s="528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261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527"/>
      <c r="N400" s="528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529" t="s">
        <v>257</v>
      </c>
      <c r="B401" s="529"/>
      <c r="C401" s="529"/>
      <c r="D401" s="529"/>
      <c r="E401" s="529"/>
      <c r="F401" s="529"/>
      <c r="G401" s="529"/>
      <c r="H401" s="529"/>
      <c r="I401" s="529"/>
      <c r="J401" s="529"/>
      <c r="K401" s="529"/>
      <c r="L401" s="529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530" t="s">
        <v>258</v>
      </c>
      <c r="B402" s="530"/>
      <c r="C402" s="530"/>
      <c r="D402" s="530"/>
      <c r="E402" s="530"/>
      <c r="F402" s="530"/>
      <c r="G402" s="530"/>
      <c r="H402" s="530"/>
      <c r="I402" s="530"/>
      <c r="J402" s="530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397" t="s">
        <v>252</v>
      </c>
      <c r="B403" s="397" t="s">
        <v>246</v>
      </c>
      <c r="C403" s="397"/>
      <c r="D403" s="397"/>
      <c r="E403" s="397" t="s">
        <v>247</v>
      </c>
      <c r="F403" s="397"/>
      <c r="G403" s="397" t="s">
        <v>248</v>
      </c>
      <c r="H403" s="397"/>
      <c r="I403" s="397"/>
      <c r="J403" s="397" t="s">
        <v>249</v>
      </c>
      <c r="K403" s="397"/>
      <c r="L403" s="397"/>
      <c r="M403" s="397" t="s">
        <v>253</v>
      </c>
      <c r="N403" s="397"/>
      <c r="O403" s="54"/>
      <c r="P403" s="72"/>
      <c r="Q403" s="65"/>
      <c r="R403" s="65"/>
      <c r="S403" s="65"/>
      <c r="T403" s="65"/>
      <c r="U403" s="65"/>
      <c r="V403" s="65"/>
      <c r="W403" s="65"/>
    </row>
    <row r="404" spans="1:31" s="46" customFormat="1" ht="87.75" customHeight="1">
      <c r="A404" s="397"/>
      <c r="B404" s="402" t="s">
        <v>255</v>
      </c>
      <c r="C404" s="402" t="s">
        <v>255</v>
      </c>
      <c r="D404" s="402" t="s">
        <v>255</v>
      </c>
      <c r="E404" s="402" t="s">
        <v>255</v>
      </c>
      <c r="F404" s="402" t="s">
        <v>255</v>
      </c>
      <c r="G404" s="397" t="s">
        <v>254</v>
      </c>
      <c r="H404" s="397" t="s">
        <v>250</v>
      </c>
      <c r="I404" s="397"/>
      <c r="J404" s="385" t="s">
        <v>443</v>
      </c>
      <c r="K404" s="385" t="s">
        <v>444</v>
      </c>
      <c r="L404" s="385" t="s">
        <v>445</v>
      </c>
      <c r="M404" s="397" t="s">
        <v>165</v>
      </c>
      <c r="N404" s="397" t="s">
        <v>166</v>
      </c>
      <c r="O404" s="54"/>
      <c r="P404" s="72"/>
      <c r="Q404" s="65"/>
      <c r="R404" s="65"/>
      <c r="S404" s="65"/>
      <c r="T404" s="65"/>
      <c r="U404" s="65"/>
      <c r="V404" s="65"/>
      <c r="W404" s="65"/>
    </row>
    <row r="405" spans="1:31" s="46" customFormat="1" ht="58.5" customHeight="1">
      <c r="A405" s="397"/>
      <c r="B405" s="403"/>
      <c r="C405" s="403"/>
      <c r="D405" s="403"/>
      <c r="E405" s="403"/>
      <c r="F405" s="403"/>
      <c r="G405" s="397"/>
      <c r="H405" s="74" t="s">
        <v>22</v>
      </c>
      <c r="I405" s="80" t="s">
        <v>256</v>
      </c>
      <c r="J405" s="385"/>
      <c r="K405" s="385"/>
      <c r="L405" s="386"/>
      <c r="M405" s="397"/>
      <c r="N405" s="397"/>
      <c r="O405" s="54"/>
      <c r="P405" s="72"/>
      <c r="Q405" s="65"/>
      <c r="R405" s="65"/>
      <c r="S405" s="65"/>
      <c r="T405" s="65"/>
      <c r="U405" s="65"/>
      <c r="V405" s="65"/>
      <c r="W405" s="65"/>
    </row>
    <row r="406" spans="1:31" s="46" customFormat="1">
      <c r="A406" s="74">
        <v>1</v>
      </c>
      <c r="B406" s="74">
        <v>2</v>
      </c>
      <c r="C406" s="74">
        <v>3</v>
      </c>
      <c r="D406" s="74">
        <v>4</v>
      </c>
      <c r="E406" s="74">
        <v>5</v>
      </c>
      <c r="F406" s="74">
        <v>6</v>
      </c>
      <c r="G406" s="74">
        <v>7</v>
      </c>
      <c r="H406" s="74">
        <v>8</v>
      </c>
      <c r="I406" s="74">
        <v>9</v>
      </c>
      <c r="J406" s="115">
        <v>10</v>
      </c>
      <c r="K406" s="74">
        <v>11</v>
      </c>
      <c r="L406" s="74">
        <v>12</v>
      </c>
      <c r="M406" s="74">
        <v>13</v>
      </c>
      <c r="N406" s="74">
        <v>14</v>
      </c>
      <c r="O406" s="54"/>
      <c r="P406" s="72"/>
      <c r="Q406" s="65"/>
      <c r="R406" s="65"/>
      <c r="S406" s="65"/>
      <c r="T406" s="65"/>
      <c r="U406" s="65"/>
      <c r="V406" s="65"/>
      <c r="W406" s="65"/>
    </row>
    <row r="407" spans="1:31" s="46" customFormat="1">
      <c r="A407" s="397" t="s">
        <v>21</v>
      </c>
      <c r="B407" s="397" t="s">
        <v>21</v>
      </c>
      <c r="C407" s="397" t="s">
        <v>21</v>
      </c>
      <c r="D407" s="397" t="s">
        <v>21</v>
      </c>
      <c r="E407" s="397" t="s">
        <v>21</v>
      </c>
      <c r="F407" s="397" t="s">
        <v>21</v>
      </c>
      <c r="G407" s="74" t="s">
        <v>21</v>
      </c>
      <c r="H407" s="74" t="s">
        <v>21</v>
      </c>
      <c r="I407" s="74" t="s">
        <v>21</v>
      </c>
      <c r="J407" s="115" t="s">
        <v>21</v>
      </c>
      <c r="K407" s="74" t="s">
        <v>21</v>
      </c>
      <c r="L407" s="74" t="s">
        <v>21</v>
      </c>
      <c r="M407" s="74" t="s">
        <v>21</v>
      </c>
      <c r="N407" s="74" t="s">
        <v>21</v>
      </c>
      <c r="O407" s="54"/>
      <c r="P407" s="72"/>
      <c r="Q407" s="65"/>
      <c r="R407" s="65"/>
      <c r="S407" s="65"/>
      <c r="T407" s="65"/>
      <c r="U407" s="65"/>
      <c r="V407" s="65"/>
      <c r="W407" s="65"/>
    </row>
    <row r="408" spans="1:31" s="46" customFormat="1">
      <c r="A408" s="397"/>
      <c r="B408" s="397"/>
      <c r="C408" s="397"/>
      <c r="D408" s="397"/>
      <c r="E408" s="397"/>
      <c r="F408" s="397"/>
      <c r="G408" s="74" t="s">
        <v>21</v>
      </c>
      <c r="H408" s="74" t="s">
        <v>21</v>
      </c>
      <c r="I408" s="74" t="s">
        <v>21</v>
      </c>
      <c r="J408" s="115" t="s">
        <v>21</v>
      </c>
      <c r="K408" s="74" t="s">
        <v>21</v>
      </c>
      <c r="L408" s="74" t="s">
        <v>21</v>
      </c>
      <c r="M408" s="74" t="s">
        <v>21</v>
      </c>
      <c r="N408" s="74" t="s">
        <v>21</v>
      </c>
      <c r="O408" s="54"/>
      <c r="P408" s="72"/>
      <c r="Q408" s="65"/>
      <c r="R408" s="65"/>
      <c r="S408" s="65"/>
      <c r="T408" s="65"/>
      <c r="U408" s="65"/>
      <c r="V408" s="65"/>
      <c r="W408" s="65"/>
    </row>
    <row r="409" spans="1:31" s="46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121"/>
      <c r="K409" s="79"/>
      <c r="L409" s="79"/>
      <c r="M409" s="79"/>
      <c r="N409" s="79"/>
      <c r="O409" s="54"/>
      <c r="P409" s="72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s="46" customFormat="1">
      <c r="A410" s="530" t="s">
        <v>263</v>
      </c>
      <c r="B410" s="530"/>
      <c r="C410" s="530"/>
      <c r="D410" s="530"/>
      <c r="E410" s="530"/>
      <c r="F410" s="530"/>
      <c r="G410" s="530"/>
      <c r="H410" s="530"/>
      <c r="I410" s="530"/>
      <c r="J410" s="530"/>
      <c r="K410" s="78"/>
      <c r="L410" s="78"/>
      <c r="M410" s="76"/>
      <c r="N410" s="76"/>
      <c r="O410" s="76"/>
      <c r="P410" s="54"/>
      <c r="Q410" s="72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s="46" customFormat="1" ht="95.25" customHeight="1">
      <c r="A411" s="397" t="s">
        <v>252</v>
      </c>
      <c r="B411" s="397" t="s">
        <v>246</v>
      </c>
      <c r="C411" s="397"/>
      <c r="D411" s="397"/>
      <c r="E411" s="397" t="s">
        <v>247</v>
      </c>
      <c r="F411" s="397"/>
      <c r="G411" s="397" t="s">
        <v>251</v>
      </c>
      <c r="H411" s="397"/>
      <c r="I411" s="397"/>
      <c r="J411" s="494" t="s">
        <v>429</v>
      </c>
      <c r="K411" s="495"/>
      <c r="L411" s="496"/>
      <c r="M411" s="497" t="s">
        <v>262</v>
      </c>
      <c r="N411" s="498"/>
      <c r="O411" s="499"/>
      <c r="P411" s="397" t="s">
        <v>430</v>
      </c>
      <c r="Q411" s="397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385" t="s">
        <v>443</v>
      </c>
      <c r="K412" s="385" t="s">
        <v>444</v>
      </c>
      <c r="L412" s="385" t="s">
        <v>445</v>
      </c>
      <c r="M412" s="385" t="s">
        <v>443</v>
      </c>
      <c r="N412" s="385" t="s">
        <v>444</v>
      </c>
      <c r="O412" s="385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80" t="s">
        <v>256</v>
      </c>
      <c r="J413" s="385"/>
      <c r="K413" s="385"/>
      <c r="L413" s="386"/>
      <c r="M413" s="385"/>
      <c r="N413" s="385"/>
      <c r="O413" s="386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15">
        <v>10</v>
      </c>
      <c r="K414" s="74">
        <v>11</v>
      </c>
      <c r="L414" s="74">
        <v>12</v>
      </c>
      <c r="M414" s="74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74" t="s">
        <v>21</v>
      </c>
      <c r="H415" s="74" t="s">
        <v>21</v>
      </c>
      <c r="I415" s="74" t="s">
        <v>21</v>
      </c>
      <c r="J415" s="115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74" t="s">
        <v>21</v>
      </c>
      <c r="H416" s="74" t="s">
        <v>21</v>
      </c>
      <c r="I416" s="74" t="s">
        <v>21</v>
      </c>
      <c r="J416" s="115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21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75"/>
      <c r="B418" s="66"/>
      <c r="C418" s="76"/>
      <c r="D418" s="76"/>
      <c r="E418" s="66"/>
      <c r="F418" s="66"/>
      <c r="G418" s="76"/>
      <c r="H418" s="76"/>
      <c r="I418" s="77"/>
      <c r="J418" s="119"/>
      <c r="K418" s="78"/>
      <c r="L418" s="78"/>
      <c r="M418" s="76"/>
      <c r="N418" s="76"/>
      <c r="O418" s="76"/>
      <c r="P418" s="54"/>
      <c r="Q418" s="7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24" t="s">
        <v>245</v>
      </c>
      <c r="B419" s="425"/>
      <c r="C419" s="425"/>
      <c r="D419" s="425"/>
      <c r="E419" s="425"/>
      <c r="F419" s="425"/>
      <c r="G419" s="425"/>
      <c r="H419" s="425"/>
      <c r="I419" s="425"/>
      <c r="J419" s="425"/>
      <c r="K419" s="425"/>
      <c r="L419" s="425"/>
      <c r="M419" s="425"/>
      <c r="N419" s="425"/>
      <c r="O419" s="425"/>
      <c r="P419" s="6"/>
    </row>
    <row r="420" spans="1:3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6"/>
    </row>
    <row r="421" spans="1:3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>
      <c r="A425" s="422" t="s">
        <v>75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6"/>
      <c r="N427" s="6"/>
      <c r="O427" s="6"/>
      <c r="P427" s="6"/>
    </row>
    <row r="428" spans="1:31" ht="16.5" customHeight="1">
      <c r="A428" s="415" t="s">
        <v>78</v>
      </c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6"/>
    </row>
    <row r="429" spans="1:31" ht="60.75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</row>
    <row r="430" spans="1:31" ht="60.75" customHeight="1">
      <c r="A430" s="415" t="s">
        <v>122</v>
      </c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6"/>
    </row>
    <row r="432" spans="1:31">
      <c r="A432" s="10" t="s">
        <v>80</v>
      </c>
      <c r="B432" s="385" t="s">
        <v>81</v>
      </c>
      <c r="C432" s="393"/>
      <c r="D432" s="393"/>
      <c r="E432" s="386" t="s">
        <v>82</v>
      </c>
      <c r="F432" s="393"/>
      <c r="G432" s="393"/>
      <c r="H432" s="393"/>
      <c r="I432" s="393"/>
      <c r="J432" s="393"/>
      <c r="K432" s="393"/>
      <c r="L432" s="393"/>
      <c r="M432" s="6"/>
      <c r="N432" s="6"/>
      <c r="O432" s="6"/>
      <c r="P432" s="6"/>
    </row>
    <row r="433" spans="1:16">
      <c r="A433" s="10">
        <v>1</v>
      </c>
      <c r="B433" s="385">
        <v>2</v>
      </c>
      <c r="C433" s="393"/>
      <c r="D433" s="393"/>
      <c r="E433" s="389">
        <v>3</v>
      </c>
      <c r="F433" s="389"/>
      <c r="G433" s="389"/>
      <c r="H433" s="389"/>
      <c r="I433" s="389"/>
      <c r="J433" s="389"/>
      <c r="K433" s="393"/>
      <c r="L433" s="393"/>
      <c r="M433" s="6"/>
      <c r="N433" s="6"/>
      <c r="O433" s="6"/>
      <c r="P433" s="6"/>
    </row>
    <row r="434" spans="1:16" ht="40.5" customHeight="1">
      <c r="A434" s="10" t="s">
        <v>83</v>
      </c>
      <c r="B434" s="385" t="s">
        <v>228</v>
      </c>
      <c r="C434" s="393"/>
      <c r="D434" s="393"/>
      <c r="E434" s="389" t="s">
        <v>84</v>
      </c>
      <c r="F434" s="389"/>
      <c r="G434" s="389"/>
      <c r="H434" s="389"/>
      <c r="I434" s="389"/>
      <c r="J434" s="389"/>
      <c r="K434" s="389"/>
      <c r="L434" s="389"/>
      <c r="M434" s="6"/>
      <c r="N434" s="6"/>
      <c r="O434" s="6"/>
      <c r="P434" s="6"/>
    </row>
    <row r="435" spans="1:16" ht="42.75" customHeight="1">
      <c r="A435" s="10" t="s">
        <v>85</v>
      </c>
      <c r="B435" s="385" t="s">
        <v>86</v>
      </c>
      <c r="C435" s="386"/>
      <c r="D435" s="386"/>
      <c r="E435" s="389" t="s">
        <v>84</v>
      </c>
      <c r="F435" s="389"/>
      <c r="G435" s="389"/>
      <c r="H435" s="389"/>
      <c r="I435" s="389"/>
      <c r="J435" s="389"/>
      <c r="K435" s="389"/>
      <c r="L435" s="389"/>
      <c r="M435" s="6"/>
      <c r="N435" s="6"/>
      <c r="O435" s="6"/>
      <c r="P435" s="6"/>
    </row>
    <row r="436" spans="1:16" ht="42" customHeight="1">
      <c r="A436" s="10" t="s">
        <v>87</v>
      </c>
      <c r="B436" s="385" t="s">
        <v>199</v>
      </c>
      <c r="C436" s="393"/>
      <c r="D436" s="393"/>
      <c r="E436" s="389" t="s">
        <v>84</v>
      </c>
      <c r="F436" s="389"/>
      <c r="G436" s="389"/>
      <c r="H436" s="389"/>
      <c r="I436" s="389"/>
      <c r="J436" s="389"/>
      <c r="K436" s="389"/>
      <c r="L436" s="389"/>
      <c r="M436" s="6"/>
      <c r="N436" s="6"/>
      <c r="O436" s="6"/>
      <c r="P436" s="6"/>
    </row>
    <row r="437" spans="1:16">
      <c r="A437" s="411">
        <f>-'2'!A21</f>
        <v>0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>
      <c r="A438" s="411" t="s">
        <v>89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6"/>
    </row>
    <row r="440" spans="1:16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21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 ht="62.2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6"/>
    </row>
    <row r="443" spans="1:16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8" t="s">
        <v>304</v>
      </c>
      <c r="B446" s="6"/>
      <c r="C446" s="6"/>
      <c r="D446" s="6"/>
      <c r="E446" s="6"/>
      <c r="F446" s="6"/>
      <c r="G446" s="6"/>
      <c r="H446" s="6"/>
      <c r="I446" s="6"/>
      <c r="J446" s="6"/>
      <c r="K446" s="268" t="s">
        <v>428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</sheetData>
  <mergeCells count="657">
    <mergeCell ref="F354:F356"/>
    <mergeCell ref="A357:A359"/>
    <mergeCell ref="B357:B359"/>
    <mergeCell ref="C357:C359"/>
    <mergeCell ref="D357:D359"/>
    <mergeCell ref="E357:E359"/>
    <mergeCell ref="F357:F359"/>
    <mergeCell ref="A184:A187"/>
    <mergeCell ref="B184:B187"/>
    <mergeCell ref="C184:C187"/>
    <mergeCell ref="D184:D187"/>
    <mergeCell ref="E184:E187"/>
    <mergeCell ref="F184:F187"/>
    <mergeCell ref="A345:A347"/>
    <mergeCell ref="B345:B347"/>
    <mergeCell ref="C345:C347"/>
    <mergeCell ref="D345:D347"/>
    <mergeCell ref="E345:E347"/>
    <mergeCell ref="B274:D274"/>
    <mergeCell ref="E274:I274"/>
    <mergeCell ref="E271:I271"/>
    <mergeCell ref="F244:F245"/>
    <mergeCell ref="A246:O246"/>
    <mergeCell ref="D244:D245"/>
    <mergeCell ref="B240:D241"/>
    <mergeCell ref="E240:F241"/>
    <mergeCell ref="G240:I240"/>
    <mergeCell ref="J240:L240"/>
    <mergeCell ref="L249:L250"/>
    <mergeCell ref="A230:D230"/>
    <mergeCell ref="E230:G230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H230:L230"/>
    <mergeCell ref="A231:D231"/>
    <mergeCell ref="K241:K242"/>
    <mergeCell ref="A229:D229"/>
    <mergeCell ref="E229:G229"/>
    <mergeCell ref="D120:D123"/>
    <mergeCell ref="E120:E123"/>
    <mergeCell ref="F120:F123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35:L35"/>
    <mergeCell ref="M35:M37"/>
    <mergeCell ref="A83:F83"/>
    <mergeCell ref="A84:K84"/>
    <mergeCell ref="A85:K85"/>
    <mergeCell ref="A86:K86"/>
    <mergeCell ref="A87:I87"/>
    <mergeCell ref="A89:D89"/>
    <mergeCell ref="E89:G89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H89:L89"/>
    <mergeCell ref="A77:O77"/>
    <mergeCell ref="A78:O78"/>
    <mergeCell ref="A79:K79"/>
    <mergeCell ref="E80:K80"/>
    <mergeCell ref="A5:O5"/>
    <mergeCell ref="A18:O18"/>
    <mergeCell ref="A19:O19"/>
    <mergeCell ref="A9:J9"/>
    <mergeCell ref="K9:M9"/>
    <mergeCell ref="N25:O25"/>
    <mergeCell ref="A26:J26"/>
    <mergeCell ref="K26:M26"/>
    <mergeCell ref="N26:O26"/>
    <mergeCell ref="L12:M12"/>
    <mergeCell ref="L13:M13"/>
    <mergeCell ref="L14:M14"/>
    <mergeCell ref="L15:M15"/>
    <mergeCell ref="N15:O15"/>
    <mergeCell ref="N12:O12"/>
    <mergeCell ref="A6:O6"/>
    <mergeCell ref="N7:O7"/>
    <mergeCell ref="A8:J8"/>
    <mergeCell ref="K8:M8"/>
    <mergeCell ref="N8:O8"/>
    <mergeCell ref="N10:O10"/>
    <mergeCell ref="N9:O9"/>
    <mergeCell ref="K25:M25"/>
    <mergeCell ref="K10:M10"/>
    <mergeCell ref="N13:O13"/>
    <mergeCell ref="N14:O14"/>
    <mergeCell ref="N28:O28"/>
    <mergeCell ref="K29:M29"/>
    <mergeCell ref="N29:O29"/>
    <mergeCell ref="K30:M30"/>
    <mergeCell ref="N30:O30"/>
    <mergeCell ref="A33:J33"/>
    <mergeCell ref="A34:O3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K28:M28"/>
    <mergeCell ref="N35:N37"/>
    <mergeCell ref="A36:L36"/>
    <mergeCell ref="A28:J28"/>
    <mergeCell ref="G65:G66"/>
    <mergeCell ref="H65:I65"/>
    <mergeCell ref="A40:A42"/>
    <mergeCell ref="B40:D41"/>
    <mergeCell ref="E40:F41"/>
    <mergeCell ref="G40:I40"/>
    <mergeCell ref="J40:L40"/>
    <mergeCell ref="G41:G42"/>
    <mergeCell ref="H41:I41"/>
    <mergeCell ref="J41:J42"/>
    <mergeCell ref="J65:J66"/>
    <mergeCell ref="K65:K66"/>
    <mergeCell ref="L65:L66"/>
    <mergeCell ref="M40:N40"/>
    <mergeCell ref="M41:M42"/>
    <mergeCell ref="N41:N42"/>
    <mergeCell ref="A62:O62"/>
    <mergeCell ref="A63:J63"/>
    <mergeCell ref="A64:A66"/>
    <mergeCell ref="B64:D65"/>
    <mergeCell ref="E64:F65"/>
    <mergeCell ref="A239:J239"/>
    <mergeCell ref="H88:L88"/>
    <mergeCell ref="A95:L95"/>
    <mergeCell ref="E93:G93"/>
    <mergeCell ref="H93:L93"/>
    <mergeCell ref="A93:D93"/>
    <mergeCell ref="A90:D90"/>
    <mergeCell ref="E90:G90"/>
    <mergeCell ref="H90:L90"/>
    <mergeCell ref="A91:D91"/>
    <mergeCell ref="E91:G91"/>
    <mergeCell ref="H91:L91"/>
    <mergeCell ref="A92:D92"/>
    <mergeCell ref="E92:G92"/>
    <mergeCell ref="H92:L92"/>
    <mergeCell ref="A163:L163"/>
    <mergeCell ref="A164:L164"/>
    <mergeCell ref="A166:L166"/>
    <mergeCell ref="A167:J167"/>
    <mergeCell ref="A168:A170"/>
    <mergeCell ref="B168:D169"/>
    <mergeCell ref="A120:A123"/>
    <mergeCell ref="B120:B123"/>
    <mergeCell ref="C120:C123"/>
    <mergeCell ref="E394:G394"/>
    <mergeCell ref="H394:L394"/>
    <mergeCell ref="E172:E175"/>
    <mergeCell ref="F172:F175"/>
    <mergeCell ref="A202:O202"/>
    <mergeCell ref="A203:J203"/>
    <mergeCell ref="M204:O204"/>
    <mergeCell ref="G205:G206"/>
    <mergeCell ref="O205:O206"/>
    <mergeCell ref="E223:K223"/>
    <mergeCell ref="L205:L206"/>
    <mergeCell ref="M205:M206"/>
    <mergeCell ref="N205:N206"/>
    <mergeCell ref="H392:L392"/>
    <mergeCell ref="E382:K382"/>
    <mergeCell ref="E383:K383"/>
    <mergeCell ref="E384:K384"/>
    <mergeCell ref="A244:A245"/>
    <mergeCell ref="B244:B245"/>
    <mergeCell ref="C244:C245"/>
    <mergeCell ref="L241:L242"/>
    <mergeCell ref="A273:A274"/>
    <mergeCell ref="B273:D273"/>
    <mergeCell ref="E273:I273"/>
    <mergeCell ref="J168:L168"/>
    <mergeCell ref="G169:G170"/>
    <mergeCell ref="H169:I169"/>
    <mergeCell ref="J169:J170"/>
    <mergeCell ref="K169:K170"/>
    <mergeCell ref="L169:L170"/>
    <mergeCell ref="A172:A175"/>
    <mergeCell ref="B172:B175"/>
    <mergeCell ref="C172:C175"/>
    <mergeCell ref="D172:D175"/>
    <mergeCell ref="A258:O258"/>
    <mergeCell ref="A259:O259"/>
    <mergeCell ref="A260:K260"/>
    <mergeCell ref="E261:K261"/>
    <mergeCell ref="A240:A242"/>
    <mergeCell ref="M235:M237"/>
    <mergeCell ref="M248:O248"/>
    <mergeCell ref="M249:M250"/>
    <mergeCell ref="N249:N250"/>
    <mergeCell ref="A247:J247"/>
    <mergeCell ref="A248:A250"/>
    <mergeCell ref="B248:D249"/>
    <mergeCell ref="E248:F249"/>
    <mergeCell ref="G248:I248"/>
    <mergeCell ref="J248:L248"/>
    <mergeCell ref="G249:G250"/>
    <mergeCell ref="G241:G242"/>
    <mergeCell ref="H241:I241"/>
    <mergeCell ref="J241:J242"/>
    <mergeCell ref="A235:L235"/>
    <mergeCell ref="E244:E245"/>
    <mergeCell ref="N235:N237"/>
    <mergeCell ref="A236:L236"/>
    <mergeCell ref="A238:L238"/>
    <mergeCell ref="E272:I272"/>
    <mergeCell ref="A266:K266"/>
    <mergeCell ref="A267:K267"/>
    <mergeCell ref="A268:I268"/>
    <mergeCell ref="M276:M278"/>
    <mergeCell ref="N276:N278"/>
    <mergeCell ref="A265:K265"/>
    <mergeCell ref="B269:D269"/>
    <mergeCell ref="E269:I269"/>
    <mergeCell ref="B270:D270"/>
    <mergeCell ref="E270:I270"/>
    <mergeCell ref="A271:A272"/>
    <mergeCell ref="B271:D271"/>
    <mergeCell ref="E285:E286"/>
    <mergeCell ref="F285:F286"/>
    <mergeCell ref="E263:K263"/>
    <mergeCell ref="A264:F264"/>
    <mergeCell ref="A277:L277"/>
    <mergeCell ref="A278:L278"/>
    <mergeCell ref="E262:K262"/>
    <mergeCell ref="H249:I249"/>
    <mergeCell ref="J249:J250"/>
    <mergeCell ref="K249:K250"/>
    <mergeCell ref="G282:G283"/>
    <mergeCell ref="H282:I282"/>
    <mergeCell ref="J282:J283"/>
    <mergeCell ref="K282:K283"/>
    <mergeCell ref="L282:L283"/>
    <mergeCell ref="A276:L276"/>
    <mergeCell ref="A281:A283"/>
    <mergeCell ref="B281:D282"/>
    <mergeCell ref="E281:F282"/>
    <mergeCell ref="J281:L281"/>
    <mergeCell ref="A279:L279"/>
    <mergeCell ref="A280:J280"/>
    <mergeCell ref="G281:I281"/>
    <mergeCell ref="B272:D272"/>
    <mergeCell ref="N290:N291"/>
    <mergeCell ref="O290:O291"/>
    <mergeCell ref="B289:D290"/>
    <mergeCell ref="E289:F290"/>
    <mergeCell ref="G289:I289"/>
    <mergeCell ref="J289:L289"/>
    <mergeCell ref="M289:O289"/>
    <mergeCell ref="G290:G291"/>
    <mergeCell ref="H290:I290"/>
    <mergeCell ref="L342:L343"/>
    <mergeCell ref="M342:M343"/>
    <mergeCell ref="N342:N343"/>
    <mergeCell ref="A386:K386"/>
    <mergeCell ref="A387:K387"/>
    <mergeCell ref="F345:F347"/>
    <mergeCell ref="A340:J340"/>
    <mergeCell ref="A367:A369"/>
    <mergeCell ref="B367:D368"/>
    <mergeCell ref="J342:J343"/>
    <mergeCell ref="K342:K343"/>
    <mergeCell ref="G367:I367"/>
    <mergeCell ref="J367:L367"/>
    <mergeCell ref="A348:A350"/>
    <mergeCell ref="B348:B350"/>
    <mergeCell ref="A360:A362"/>
    <mergeCell ref="B360:B362"/>
    <mergeCell ref="C360:C362"/>
    <mergeCell ref="D360:D362"/>
    <mergeCell ref="E360:E362"/>
    <mergeCell ref="B354:B356"/>
    <mergeCell ref="C354:C356"/>
    <mergeCell ref="D354:D356"/>
    <mergeCell ref="E354:E356"/>
    <mergeCell ref="H391:L391"/>
    <mergeCell ref="A392:D392"/>
    <mergeCell ref="E392:G392"/>
    <mergeCell ref="E391:G391"/>
    <mergeCell ref="A381:K381"/>
    <mergeCell ref="A365:J365"/>
    <mergeCell ref="M341:N341"/>
    <mergeCell ref="H393:L393"/>
    <mergeCell ref="A380:O380"/>
    <mergeCell ref="A393:D393"/>
    <mergeCell ref="E393:G393"/>
    <mergeCell ref="A388:K388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F360:F362"/>
    <mergeCell ref="A419:O419"/>
    <mergeCell ref="A415:A416"/>
    <mergeCell ref="B415:B416"/>
    <mergeCell ref="F407:F408"/>
    <mergeCell ref="H412:I412"/>
    <mergeCell ref="A410:J410"/>
    <mergeCell ref="E367:F368"/>
    <mergeCell ref="G342:G343"/>
    <mergeCell ref="H342:I342"/>
    <mergeCell ref="A395:D395"/>
    <mergeCell ref="A389:I389"/>
    <mergeCell ref="A385:F385"/>
    <mergeCell ref="A390:D390"/>
    <mergeCell ref="E390:G390"/>
    <mergeCell ref="H390:L390"/>
    <mergeCell ref="A391:D391"/>
    <mergeCell ref="A341:A343"/>
    <mergeCell ref="B341:D342"/>
    <mergeCell ref="E341:F342"/>
    <mergeCell ref="G341:I341"/>
    <mergeCell ref="J341:L341"/>
    <mergeCell ref="E395:G395"/>
    <mergeCell ref="H395:L395"/>
    <mergeCell ref="A394:D394"/>
    <mergeCell ref="A430:O430"/>
    <mergeCell ref="A420:O420"/>
    <mergeCell ref="A421:L421"/>
    <mergeCell ref="A422:L422"/>
    <mergeCell ref="A423:L423"/>
    <mergeCell ref="A424:L424"/>
    <mergeCell ref="A425:L425"/>
    <mergeCell ref="A426:L426"/>
    <mergeCell ref="A427:L427"/>
    <mergeCell ref="A428:O428"/>
    <mergeCell ref="A429:O429"/>
    <mergeCell ref="A441:O441"/>
    <mergeCell ref="A442:O442"/>
    <mergeCell ref="A431:O431"/>
    <mergeCell ref="B436:D436"/>
    <mergeCell ref="E436:L436"/>
    <mergeCell ref="A443:O443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A440:O440"/>
    <mergeCell ref="P64:Q64"/>
    <mergeCell ref="P65:P66"/>
    <mergeCell ref="Q65:Q66"/>
    <mergeCell ref="P133:Q133"/>
    <mergeCell ref="P134:P135"/>
    <mergeCell ref="Q134:Q135"/>
    <mergeCell ref="M95:M97"/>
    <mergeCell ref="N95:N97"/>
    <mergeCell ref="O134:O135"/>
    <mergeCell ref="M134:M135"/>
    <mergeCell ref="M65:M66"/>
    <mergeCell ref="N65:N66"/>
    <mergeCell ref="O65:O66"/>
    <mergeCell ref="A131:O131"/>
    <mergeCell ref="A132:J132"/>
    <mergeCell ref="A133:A135"/>
    <mergeCell ref="B133:D134"/>
    <mergeCell ref="E133:F134"/>
    <mergeCell ref="G133:I133"/>
    <mergeCell ref="J133:L133"/>
    <mergeCell ref="M133:O133"/>
    <mergeCell ref="G134:G135"/>
    <mergeCell ref="A104:A107"/>
    <mergeCell ref="E88:G88"/>
    <mergeCell ref="P289:Q289"/>
    <mergeCell ref="P205:P206"/>
    <mergeCell ref="Q205:Q206"/>
    <mergeCell ref="M100:N100"/>
    <mergeCell ref="M101:M102"/>
    <mergeCell ref="P290:P291"/>
    <mergeCell ref="Q290:Q291"/>
    <mergeCell ref="M240:N240"/>
    <mergeCell ref="M241:M242"/>
    <mergeCell ref="N241:N242"/>
    <mergeCell ref="M281:N281"/>
    <mergeCell ref="M282:M283"/>
    <mergeCell ref="N282:N283"/>
    <mergeCell ref="P204:Q204"/>
    <mergeCell ref="N101:N102"/>
    <mergeCell ref="M168:N168"/>
    <mergeCell ref="M169:M170"/>
    <mergeCell ref="N169:N170"/>
    <mergeCell ref="M163:M165"/>
    <mergeCell ref="N163:N165"/>
    <mergeCell ref="N134:N135"/>
    <mergeCell ref="P248:Q248"/>
    <mergeCell ref="P249:P250"/>
    <mergeCell ref="Q249:Q250"/>
    <mergeCell ref="A156:I156"/>
    <mergeCell ref="E151:K151"/>
    <mergeCell ref="A152:F152"/>
    <mergeCell ref="A153:K153"/>
    <mergeCell ref="A154:K154"/>
    <mergeCell ref="A155:K155"/>
    <mergeCell ref="G64:I64"/>
    <mergeCell ref="J64:L64"/>
    <mergeCell ref="M64:O64"/>
    <mergeCell ref="A98:L98"/>
    <mergeCell ref="A99:J99"/>
    <mergeCell ref="A100:A102"/>
    <mergeCell ref="B100:D101"/>
    <mergeCell ref="E100:F101"/>
    <mergeCell ref="G100:I100"/>
    <mergeCell ref="J100:L100"/>
    <mergeCell ref="G101:G102"/>
    <mergeCell ref="H101:I101"/>
    <mergeCell ref="J101:J102"/>
    <mergeCell ref="K101:K102"/>
    <mergeCell ref="L101:L102"/>
    <mergeCell ref="E81:K81"/>
    <mergeCell ref="E82:K82"/>
    <mergeCell ref="A88:D88"/>
    <mergeCell ref="E149:K149"/>
    <mergeCell ref="E150:K150"/>
    <mergeCell ref="H134:I134"/>
    <mergeCell ref="J134:J135"/>
    <mergeCell ref="K134:K135"/>
    <mergeCell ref="L134:L135"/>
    <mergeCell ref="A146:O146"/>
    <mergeCell ref="A147:O147"/>
    <mergeCell ref="A96:L96"/>
    <mergeCell ref="A148:K148"/>
    <mergeCell ref="B104:B107"/>
    <mergeCell ref="C104:C107"/>
    <mergeCell ref="D104:D107"/>
    <mergeCell ref="E104:E107"/>
    <mergeCell ref="F104:F107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A160:D160"/>
    <mergeCell ref="E160:G160"/>
    <mergeCell ref="H160:L160"/>
    <mergeCell ref="A161:D161"/>
    <mergeCell ref="E161:G161"/>
    <mergeCell ref="H161:L161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H229:L229"/>
    <mergeCell ref="A218:O218"/>
    <mergeCell ref="A219:O219"/>
    <mergeCell ref="A220:K220"/>
    <mergeCell ref="E221:K221"/>
    <mergeCell ref="A162:D162"/>
    <mergeCell ref="E162:G162"/>
    <mergeCell ref="H162:L162"/>
    <mergeCell ref="A224:F224"/>
    <mergeCell ref="A225:K225"/>
    <mergeCell ref="A226:K226"/>
    <mergeCell ref="A227:K227"/>
    <mergeCell ref="A228:I228"/>
    <mergeCell ref="E222:K222"/>
    <mergeCell ref="H205:I205"/>
    <mergeCell ref="J205:J206"/>
    <mergeCell ref="K205:K206"/>
    <mergeCell ref="A204:A206"/>
    <mergeCell ref="B204:D205"/>
    <mergeCell ref="E204:F205"/>
    <mergeCell ref="G204:I204"/>
    <mergeCell ref="J204:L204"/>
    <mergeCell ref="E168:F169"/>
    <mergeCell ref="G168:I168"/>
    <mergeCell ref="E231:G231"/>
    <mergeCell ref="H231:L231"/>
    <mergeCell ref="A232:D232"/>
    <mergeCell ref="E232:G232"/>
    <mergeCell ref="H232:L232"/>
    <mergeCell ref="E233:G233"/>
    <mergeCell ref="H233:L233"/>
    <mergeCell ref="A233:D233"/>
    <mergeCell ref="M367:O367"/>
    <mergeCell ref="E331:I331"/>
    <mergeCell ref="B332:D332"/>
    <mergeCell ref="O249:O250"/>
    <mergeCell ref="E332:I332"/>
    <mergeCell ref="M336:M338"/>
    <mergeCell ref="N336:N338"/>
    <mergeCell ref="A325:K325"/>
    <mergeCell ref="A315:O315"/>
    <mergeCell ref="A317:K317"/>
    <mergeCell ref="E318:K318"/>
    <mergeCell ref="E319:K319"/>
    <mergeCell ref="E320:K320"/>
    <mergeCell ref="E321:K321"/>
    <mergeCell ref="A322:F322"/>
    <mergeCell ref="A323:K323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A396:O396"/>
    <mergeCell ref="A398:L398"/>
    <mergeCell ref="M398:M400"/>
    <mergeCell ref="N398:N400"/>
    <mergeCell ref="A399:L399"/>
    <mergeCell ref="A401:L401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N404:N405"/>
    <mergeCell ref="M404:M405"/>
    <mergeCell ref="A336:L336"/>
    <mergeCell ref="A338:L338"/>
    <mergeCell ref="A339:J339"/>
    <mergeCell ref="A331:A332"/>
    <mergeCell ref="B331:D331"/>
    <mergeCell ref="A285:A286"/>
    <mergeCell ref="B285:B286"/>
    <mergeCell ref="A411:A413"/>
    <mergeCell ref="B411:D411"/>
    <mergeCell ref="E411:F411"/>
    <mergeCell ref="G411:I411"/>
    <mergeCell ref="J411:L411"/>
    <mergeCell ref="C412:C413"/>
    <mergeCell ref="D412:D413"/>
    <mergeCell ref="E412:E413"/>
    <mergeCell ref="K404:K405"/>
    <mergeCell ref="G404:G405"/>
    <mergeCell ref="H404:I404"/>
    <mergeCell ref="J404:J405"/>
    <mergeCell ref="A407:A408"/>
    <mergeCell ref="B407:B408"/>
    <mergeCell ref="C407:C408"/>
    <mergeCell ref="D407:D408"/>
    <mergeCell ref="E407:E408"/>
    <mergeCell ref="A234:D234"/>
    <mergeCell ref="E234:G234"/>
    <mergeCell ref="H234:L234"/>
    <mergeCell ref="A335:L335"/>
    <mergeCell ref="A326:I326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E330:I330"/>
    <mergeCell ref="A324:K324"/>
    <mergeCell ref="J290:J291"/>
    <mergeCell ref="K290:K291"/>
    <mergeCell ref="L290:L291"/>
    <mergeCell ref="C285:C286"/>
    <mergeCell ref="D285:D286"/>
    <mergeCell ref="A287:O287"/>
    <mergeCell ref="A288:J288"/>
    <mergeCell ref="A289:A291"/>
    <mergeCell ref="M290:M291"/>
    <mergeCell ref="C415:C416"/>
    <mergeCell ref="D415:D416"/>
    <mergeCell ref="E415:E416"/>
    <mergeCell ref="M411:O411"/>
    <mergeCell ref="B412:B413"/>
    <mergeCell ref="M412:M413"/>
    <mergeCell ref="N412:N413"/>
    <mergeCell ref="P412:P413"/>
    <mergeCell ref="Q412:Q413"/>
    <mergeCell ref="P411:Q411"/>
    <mergeCell ref="K412:K413"/>
    <mergeCell ref="L412:L413"/>
    <mergeCell ref="O412:O413"/>
    <mergeCell ref="F412:F413"/>
    <mergeCell ref="G412:G413"/>
    <mergeCell ref="F415:F416"/>
    <mergeCell ref="J412:J413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3:AE561"/>
  <sheetViews>
    <sheetView view="pageBreakPreview" topLeftCell="A222" zoomScale="80" zoomScaleSheetLayoutView="80" workbookViewId="0">
      <selection activeCell="A397" sqref="A397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7109375" style="3" customWidth="1"/>
    <col min="8" max="8" width="7.85546875" style="3" customWidth="1"/>
    <col min="9" max="9" width="13.57031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469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51" customHeight="1">
      <c r="A24" s="464" t="s">
        <v>154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227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15.5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7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211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63" hidden="1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93.75" hidden="1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hidden="1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hidden="1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63" hidden="1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93.75" hidden="1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0.75" hidden="1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hidden="1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63" hidden="1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93.75" hidden="1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0.75" hidden="1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493</v>
      </c>
      <c r="K68" s="10">
        <v>493</v>
      </c>
      <c r="L68" s="10">
        <v>493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49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f t="shared" ref="K69:K73" si="0">J69</f>
        <v>0</v>
      </c>
      <c r="L69" s="10">
        <f t="shared" ref="L69:L73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f t="shared" si="0"/>
        <v>0</v>
      </c>
      <c r="L70" s="10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335</v>
      </c>
    </row>
    <row r="71" spans="1:18" ht="105" hidden="1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/>
      <c r="K71" s="10">
        <f t="shared" si="0"/>
        <v>0</v>
      </c>
      <c r="L71" s="10">
        <f t="shared" si="1"/>
        <v>0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336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si="0"/>
        <v>0</v>
      </c>
      <c r="L72" s="10">
        <f t="shared" si="1"/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hidden="1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0"/>
        <v>0</v>
      </c>
      <c r="L73" s="10">
        <f t="shared" si="1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333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493</v>
      </c>
      <c r="K76" s="10">
        <f>SUM(K68:K75)</f>
        <v>493</v>
      </c>
      <c r="L76" s="10">
        <f>SUM(L68:L75)</f>
        <v>493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49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2" t="s">
        <v>409</v>
      </c>
      <c r="B85" s="442"/>
      <c r="C85" s="442"/>
      <c r="D85" s="442"/>
      <c r="E85" s="442"/>
      <c r="F85" s="442"/>
      <c r="G85" s="442"/>
      <c r="H85" s="442"/>
      <c r="I85" s="442"/>
      <c r="J85" s="442"/>
      <c r="K85" s="442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 ht="24.75" customHeight="1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6"/>
      <c r="N88" s="6"/>
      <c r="O88" s="6"/>
      <c r="P88" s="6"/>
    </row>
    <row r="89" spans="1:16">
      <c r="A89" s="385">
        <v>1</v>
      </c>
      <c r="B89" s="385"/>
      <c r="C89" s="385"/>
      <c r="D89" s="385"/>
      <c r="E89" s="383">
        <v>2</v>
      </c>
      <c r="F89" s="388"/>
      <c r="G89" s="384"/>
      <c r="H89" s="389">
        <v>3</v>
      </c>
      <c r="I89" s="389"/>
      <c r="J89" s="389"/>
      <c r="K89" s="389"/>
      <c r="L89" s="389"/>
    </row>
    <row r="90" spans="1:16" ht="57.75" customHeight="1">
      <c r="A90" s="390" t="s">
        <v>400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63.75" customHeight="1">
      <c r="A91" s="390" t="s">
        <v>400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57.75" customHeight="1">
      <c r="A92" s="390" t="s">
        <v>400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45" customHeight="1">
      <c r="A93" s="390" t="s">
        <v>401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83.2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7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78.7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93.75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hidden="1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78.75" hidden="1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93.75" hidden="1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hidden="1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hidden="1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78.75" hidden="1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93.75" hidden="1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hidden="1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hidden="1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78.75" hidden="1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93.75" hidden="1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hidden="1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78.7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93.75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94.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7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521</v>
      </c>
      <c r="K137" s="10">
        <v>521</v>
      </c>
      <c r="L137" s="10">
        <v>521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52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f t="shared" ref="K138:K142" si="3">J138</f>
        <v>0</v>
      </c>
      <c r="L138" s="10">
        <f t="shared" ref="L138:L142" si="4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5">J138*0.1</f>
        <v>0</v>
      </c>
    </row>
    <row r="139" spans="1:18" ht="75" hidden="1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10">
        <f t="shared" si="3"/>
        <v>0</v>
      </c>
      <c r="L139" s="10">
        <f t="shared" si="4"/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5"/>
        <v>0</v>
      </c>
      <c r="R139" s="3" t="s">
        <v>335</v>
      </c>
    </row>
    <row r="140" spans="1:18" ht="93.7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10">
        <f t="shared" si="3"/>
        <v>0</v>
      </c>
      <c r="L140" s="10">
        <f t="shared" si="4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5"/>
        <v>0</v>
      </c>
    </row>
    <row r="141" spans="1:18" ht="96.75" hidden="1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/>
      <c r="K141" s="10">
        <f t="shared" si="3"/>
        <v>0</v>
      </c>
      <c r="L141" s="10">
        <f t="shared" si="4"/>
        <v>0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5"/>
        <v>0</v>
      </c>
      <c r="R141" s="3" t="s">
        <v>334</v>
      </c>
    </row>
    <row r="142" spans="1:18" ht="84.75" hidden="1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10">
        <f t="shared" si="3"/>
        <v>0</v>
      </c>
      <c r="L142" s="10">
        <f t="shared" si="4"/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5"/>
        <v>0</v>
      </c>
      <c r="R142" s="3" t="s">
        <v>333</v>
      </c>
    </row>
    <row r="143" spans="1:18" ht="37.5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2"/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337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2"/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5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521</v>
      </c>
      <c r="K145" s="10">
        <f>SUM(K137:K144)</f>
        <v>521</v>
      </c>
      <c r="L145" s="10">
        <f>SUM(L137:L144)</f>
        <v>521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52</v>
      </c>
    </row>
    <row r="146" spans="1:17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6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2" t="s">
        <v>410</v>
      </c>
      <c r="B154" s="442"/>
      <c r="C154" s="442"/>
      <c r="D154" s="442"/>
      <c r="E154" s="442"/>
      <c r="F154" s="442"/>
      <c r="G154" s="442"/>
      <c r="H154" s="442"/>
      <c r="I154" s="442"/>
      <c r="J154" s="442"/>
      <c r="K154" s="442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 ht="24.75" customHeight="1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>
      <c r="A158" s="385">
        <v>1</v>
      </c>
      <c r="B158" s="385"/>
      <c r="C158" s="385"/>
      <c r="D158" s="385"/>
      <c r="E158" s="383">
        <v>2</v>
      </c>
      <c r="F158" s="388"/>
      <c r="G158" s="384"/>
      <c r="H158" s="389">
        <v>3</v>
      </c>
      <c r="I158" s="389"/>
      <c r="J158" s="389"/>
      <c r="K158" s="389"/>
      <c r="L158" s="389"/>
    </row>
    <row r="159" spans="1:17" ht="46.5" customHeight="1">
      <c r="A159" s="390" t="s">
        <v>400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46.5" customHeight="1">
      <c r="A160" s="390" t="s">
        <v>400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57.75" customHeight="1">
      <c r="A161" s="390" t="s">
        <v>400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45" customHeight="1">
      <c r="A162" s="390" t="s">
        <v>401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90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7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74"/>
      <c r="B173" s="377"/>
      <c r="C173" s="377"/>
      <c r="D173" s="377"/>
      <c r="E173" s="377"/>
      <c r="F173" s="380"/>
      <c r="G173" s="11" t="s">
        <v>424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74"/>
      <c r="B174" s="377"/>
      <c r="C174" s="377"/>
      <c r="D174" s="377"/>
      <c r="E174" s="377"/>
      <c r="F174" s="380"/>
      <c r="G174" s="11" t="s">
        <v>420</v>
      </c>
      <c r="H174" s="211" t="s">
        <v>421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78.75" hidden="1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93.75" hidden="1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47.25" hidden="1" customHeight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78.75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78.75" hidden="1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93.75" hidden="1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47.25" hidden="1" customHeight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78.7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78.75" hidden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93.75" hidden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47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47.2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47.2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47.2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47.2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47.2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47.2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47.2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47.2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47.2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47.2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47.2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47.2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47.2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47.2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 ht="18.75" customHeight="1">
      <c r="A202" s="415"/>
      <c r="B202" s="415"/>
      <c r="C202" s="415"/>
      <c r="D202" s="415"/>
      <c r="E202" s="415"/>
      <c r="F202" s="415"/>
      <c r="G202" s="415"/>
      <c r="H202" s="415"/>
      <c r="I202" s="415"/>
      <c r="J202" s="415"/>
      <c r="K202" s="415"/>
      <c r="L202" s="415"/>
      <c r="M202" s="415"/>
      <c r="N202" s="415"/>
      <c r="O202" s="415"/>
      <c r="P202" s="6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7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129</v>
      </c>
      <c r="K208" s="10">
        <v>129</v>
      </c>
      <c r="L208" s="10">
        <v>129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13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6">J209</f>
        <v>0</v>
      </c>
      <c r="L209" s="10">
        <f t="shared" ref="L209:L213" si="7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93.7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 hidden="1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f t="shared" si="6"/>
        <v>0</v>
      </c>
      <c r="L212" s="10">
        <f t="shared" si="7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334</v>
      </c>
    </row>
    <row r="213" spans="1:18" ht="7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6"/>
        <v>0</v>
      </c>
      <c r="L213" s="10">
        <f t="shared" si="7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333</v>
      </c>
    </row>
    <row r="214" spans="1:18" ht="37.5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338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129</v>
      </c>
      <c r="K216" s="10">
        <f>SUM(K208:K215)</f>
        <v>129</v>
      </c>
      <c r="L216" s="10">
        <f>SUM(L208:L215)</f>
        <v>129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13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1143</v>
      </c>
      <c r="K217" s="10">
        <f>K76+K145+K216</f>
        <v>1143</v>
      </c>
      <c r="L217" s="10">
        <f>L76+L145+L216</f>
        <v>1143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114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2" t="s">
        <v>411</v>
      </c>
      <c r="B226" s="442"/>
      <c r="C226" s="442"/>
      <c r="D226" s="442"/>
      <c r="E226" s="442"/>
      <c r="F226" s="442"/>
      <c r="G226" s="442"/>
      <c r="H226" s="442"/>
      <c r="I226" s="442"/>
      <c r="J226" s="442"/>
      <c r="K226" s="442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 ht="24.75" customHeight="1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6"/>
      <c r="N229" s="6"/>
      <c r="O229" s="6"/>
      <c r="P229" s="6"/>
    </row>
    <row r="230" spans="1:16">
      <c r="A230" s="385">
        <v>1</v>
      </c>
      <c r="B230" s="385"/>
      <c r="C230" s="385"/>
      <c r="D230" s="385"/>
      <c r="E230" s="383">
        <v>2</v>
      </c>
      <c r="F230" s="388"/>
      <c r="G230" s="384"/>
      <c r="H230" s="389">
        <v>3</v>
      </c>
      <c r="I230" s="389"/>
      <c r="J230" s="389"/>
      <c r="K230" s="389"/>
      <c r="L230" s="389"/>
    </row>
    <row r="231" spans="1:16" ht="37.5" customHeight="1">
      <c r="A231" s="390" t="s">
        <v>400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39" customHeight="1">
      <c r="A232" s="390" t="s">
        <v>400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45" customHeight="1">
      <c r="A233" s="390" t="s">
        <v>400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45" customHeight="1">
      <c r="A234" s="390" t="s">
        <v>401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42" hidden="1" customHeight="1">
      <c r="A235" s="424" t="s">
        <v>94</v>
      </c>
      <c r="B235" s="424"/>
      <c r="C235" s="424"/>
      <c r="D235" s="424"/>
      <c r="E235" s="424"/>
      <c r="F235" s="424"/>
      <c r="G235" s="424"/>
      <c r="H235" s="424"/>
      <c r="I235" s="424"/>
      <c r="J235" s="424"/>
      <c r="K235" s="424"/>
      <c r="L235" s="424"/>
      <c r="M235" s="409" t="s">
        <v>179</v>
      </c>
      <c r="N235" s="389" t="s">
        <v>187</v>
      </c>
      <c r="O235" s="6"/>
      <c r="P235" s="6"/>
    </row>
    <row r="236" spans="1:16" ht="18.75" hidden="1" customHeight="1">
      <c r="A236" s="411" t="s">
        <v>7</v>
      </c>
      <c r="B236" s="411"/>
      <c r="C236" s="411"/>
      <c r="D236" s="411"/>
      <c r="E236" s="411"/>
      <c r="F236" s="411"/>
      <c r="G236" s="411"/>
      <c r="H236" s="411"/>
      <c r="I236" s="411"/>
      <c r="J236" s="411"/>
      <c r="K236" s="411"/>
      <c r="L236" s="411"/>
      <c r="M236" s="410"/>
      <c r="N236" s="389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10"/>
      <c r="N237" s="389"/>
      <c r="O237" s="6"/>
      <c r="P237" s="6"/>
    </row>
    <row r="238" spans="1:16" hidden="1">
      <c r="A238" s="411" t="s">
        <v>9</v>
      </c>
      <c r="B238" s="411"/>
      <c r="C238" s="411"/>
      <c r="D238" s="411"/>
      <c r="E238" s="411"/>
      <c r="F238" s="411"/>
      <c r="G238" s="411"/>
      <c r="H238" s="411"/>
      <c r="I238" s="411"/>
      <c r="J238" s="411"/>
      <c r="K238" s="411"/>
      <c r="L238" s="411"/>
      <c r="M238" s="6"/>
      <c r="N238" s="9"/>
      <c r="O238" s="6"/>
      <c r="P238" s="6"/>
    </row>
    <row r="239" spans="1:16" hidden="1">
      <c r="A239" s="423" t="s">
        <v>115</v>
      </c>
      <c r="B239" s="423"/>
      <c r="C239" s="423"/>
      <c r="D239" s="423"/>
      <c r="E239" s="423"/>
      <c r="F239" s="423"/>
      <c r="G239" s="423"/>
      <c r="H239" s="423"/>
      <c r="I239" s="423"/>
      <c r="J239" s="423"/>
      <c r="K239" s="6"/>
      <c r="L239" s="6"/>
      <c r="M239" s="6"/>
      <c r="N239" s="9"/>
      <c r="O239" s="6"/>
      <c r="P239" s="6"/>
    </row>
    <row r="240" spans="1:16" ht="36.75" hidden="1" customHeight="1">
      <c r="A240" s="385" t="s">
        <v>10</v>
      </c>
      <c r="B240" s="385" t="s">
        <v>11</v>
      </c>
      <c r="C240" s="385"/>
      <c r="D240" s="385"/>
      <c r="E240" s="385" t="s">
        <v>12</v>
      </c>
      <c r="F240" s="385"/>
      <c r="G240" s="385" t="s">
        <v>13</v>
      </c>
      <c r="H240" s="385"/>
      <c r="I240" s="385"/>
      <c r="J240" s="385" t="s">
        <v>14</v>
      </c>
      <c r="K240" s="385"/>
      <c r="L240" s="385"/>
      <c r="M240" s="383" t="s">
        <v>164</v>
      </c>
      <c r="N240" s="384"/>
      <c r="O240" s="6"/>
      <c r="P240" s="6"/>
    </row>
    <row r="241" spans="1:17" ht="59.25" hidden="1" customHeight="1">
      <c r="A241" s="386"/>
      <c r="B241" s="385"/>
      <c r="C241" s="385"/>
      <c r="D241" s="385"/>
      <c r="E241" s="385"/>
      <c r="F241" s="385"/>
      <c r="G241" s="385" t="s">
        <v>15</v>
      </c>
      <c r="H241" s="385" t="s">
        <v>16</v>
      </c>
      <c r="I241" s="385"/>
      <c r="J241" s="385" t="s">
        <v>324</v>
      </c>
      <c r="K241" s="385" t="s">
        <v>325</v>
      </c>
      <c r="L241" s="385" t="s">
        <v>326</v>
      </c>
      <c r="M241" s="389" t="s">
        <v>165</v>
      </c>
      <c r="N241" s="385" t="s">
        <v>166</v>
      </c>
      <c r="O241" s="6"/>
      <c r="P241" s="6"/>
    </row>
    <row r="242" spans="1:17" ht="75" hidden="1" customHeight="1">
      <c r="A242" s="386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86"/>
      <c r="H242" s="10" t="s">
        <v>22</v>
      </c>
      <c r="I242" s="10" t="s">
        <v>23</v>
      </c>
      <c r="J242" s="385"/>
      <c r="K242" s="385"/>
      <c r="L242" s="386"/>
      <c r="M242" s="389"/>
      <c r="N242" s="385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16" t="s">
        <v>119</v>
      </c>
      <c r="B244" s="408" t="s">
        <v>119</v>
      </c>
      <c r="C244" s="408" t="s">
        <v>119</v>
      </c>
      <c r="D244" s="408" t="s">
        <v>119</v>
      </c>
      <c r="E244" s="408" t="s">
        <v>119</v>
      </c>
      <c r="F244" s="408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17"/>
      <c r="B245" s="418"/>
      <c r="C245" s="418"/>
      <c r="D245" s="418"/>
      <c r="E245" s="418"/>
      <c r="F245" s="418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15"/>
      <c r="B246" s="415"/>
      <c r="C246" s="415"/>
      <c r="D246" s="415"/>
      <c r="E246" s="415"/>
      <c r="F246" s="415"/>
      <c r="G246" s="415"/>
      <c r="H246" s="415"/>
      <c r="I246" s="415"/>
      <c r="J246" s="415"/>
      <c r="K246" s="415"/>
      <c r="L246" s="415"/>
      <c r="M246" s="415"/>
      <c r="N246" s="415"/>
      <c r="O246" s="415"/>
      <c r="P246" s="6"/>
    </row>
    <row r="247" spans="1:17" hidden="1">
      <c r="A247" s="411" t="s">
        <v>183</v>
      </c>
      <c r="B247" s="411"/>
      <c r="C247" s="411"/>
      <c r="D247" s="411"/>
      <c r="E247" s="411"/>
      <c r="F247" s="411"/>
      <c r="G247" s="411"/>
      <c r="H247" s="411"/>
      <c r="I247" s="411"/>
      <c r="J247" s="411"/>
      <c r="K247" s="6"/>
      <c r="L247" s="6"/>
      <c r="M247" s="6"/>
      <c r="N247" s="6"/>
      <c r="O247" s="6"/>
      <c r="P247" s="6"/>
    </row>
    <row r="248" spans="1:17" ht="42" hidden="1" customHeight="1">
      <c r="A248" s="385" t="s">
        <v>10</v>
      </c>
      <c r="B248" s="385" t="s">
        <v>11</v>
      </c>
      <c r="C248" s="385"/>
      <c r="D248" s="385"/>
      <c r="E248" s="385" t="s">
        <v>12</v>
      </c>
      <c r="F248" s="385"/>
      <c r="G248" s="385" t="s">
        <v>24</v>
      </c>
      <c r="H248" s="385"/>
      <c r="I248" s="385"/>
      <c r="J248" s="385" t="s">
        <v>25</v>
      </c>
      <c r="K248" s="385"/>
      <c r="L248" s="385"/>
      <c r="M248" s="385" t="s">
        <v>26</v>
      </c>
      <c r="N248" s="385"/>
      <c r="O248" s="385"/>
      <c r="P248" s="383" t="s">
        <v>164</v>
      </c>
      <c r="Q248" s="384"/>
    </row>
    <row r="249" spans="1:17" ht="55.5" hidden="1" customHeight="1">
      <c r="A249" s="386"/>
      <c r="B249" s="385"/>
      <c r="C249" s="385"/>
      <c r="D249" s="385"/>
      <c r="E249" s="385"/>
      <c r="F249" s="385"/>
      <c r="G249" s="385" t="s">
        <v>27</v>
      </c>
      <c r="H249" s="385" t="s">
        <v>16</v>
      </c>
      <c r="I249" s="385"/>
      <c r="J249" s="385" t="s">
        <v>324</v>
      </c>
      <c r="K249" s="385" t="s">
        <v>325</v>
      </c>
      <c r="L249" s="385" t="s">
        <v>326</v>
      </c>
      <c r="M249" s="385" t="s">
        <v>324</v>
      </c>
      <c r="N249" s="385" t="s">
        <v>325</v>
      </c>
      <c r="O249" s="385" t="s">
        <v>326</v>
      </c>
      <c r="P249" s="389" t="s">
        <v>165</v>
      </c>
      <c r="Q249" s="385" t="s">
        <v>166</v>
      </c>
    </row>
    <row r="250" spans="1:17" ht="75" hidden="1" customHeight="1">
      <c r="A250" s="386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386"/>
      <c r="H250" s="10" t="s">
        <v>28</v>
      </c>
      <c r="I250" s="10" t="s">
        <v>23</v>
      </c>
      <c r="J250" s="385"/>
      <c r="K250" s="385"/>
      <c r="L250" s="386"/>
      <c r="M250" s="385"/>
      <c r="N250" s="385"/>
      <c r="O250" s="386"/>
      <c r="P250" s="389"/>
      <c r="Q250" s="385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231</v>
      </c>
      <c r="B252" s="43" t="s">
        <v>329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330</v>
      </c>
      <c r="B253" s="10" t="s">
        <v>97</v>
      </c>
      <c r="C253" s="10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9">J253*0.05</f>
        <v>0</v>
      </c>
    </row>
    <row r="254" spans="1:17" ht="56.25" hidden="1">
      <c r="A254" s="26" t="s">
        <v>232</v>
      </c>
      <c r="B254" s="43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9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9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/>
      <c r="P258" s="6"/>
    </row>
    <row r="259" spans="1:17" hidden="1">
      <c r="A259" s="411" t="s">
        <v>35</v>
      </c>
      <c r="B259" s="411"/>
      <c r="C259" s="411"/>
      <c r="D259" s="411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6"/>
    </row>
    <row r="260" spans="1:17" hidden="1">
      <c r="A260" s="385" t="s">
        <v>36</v>
      </c>
      <c r="B260" s="385"/>
      <c r="C260" s="385"/>
      <c r="D260" s="385"/>
      <c r="E260" s="385"/>
      <c r="F260" s="393"/>
      <c r="G260" s="393"/>
      <c r="H260" s="393"/>
      <c r="I260" s="393"/>
      <c r="J260" s="393"/>
      <c r="K260" s="393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85" t="s">
        <v>22</v>
      </c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85">
        <v>5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85" t="s">
        <v>21</v>
      </c>
      <c r="F263" s="389"/>
      <c r="G263" s="389"/>
      <c r="H263" s="389"/>
      <c r="I263" s="389"/>
      <c r="J263" s="389"/>
      <c r="K263" s="389"/>
      <c r="L263" s="6"/>
      <c r="M263" s="6"/>
      <c r="N263" s="6"/>
      <c r="O263" s="6"/>
      <c r="P263" s="6"/>
    </row>
    <row r="264" spans="1:17" hidden="1">
      <c r="A264" s="411" t="s">
        <v>41</v>
      </c>
      <c r="B264" s="411"/>
      <c r="C264" s="411"/>
      <c r="D264" s="411"/>
      <c r="E264" s="411"/>
      <c r="F264" s="41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41" t="s">
        <v>42</v>
      </c>
      <c r="B265" s="441"/>
      <c r="C265" s="441"/>
      <c r="D265" s="441"/>
      <c r="E265" s="441"/>
      <c r="F265" s="441"/>
      <c r="G265" s="441"/>
      <c r="H265" s="441"/>
      <c r="I265" s="441"/>
      <c r="J265" s="441"/>
      <c r="K265" s="441"/>
      <c r="L265" s="16"/>
      <c r="M265" s="16"/>
      <c r="N265" s="16"/>
      <c r="O265" s="16"/>
      <c r="P265" s="6"/>
    </row>
    <row r="266" spans="1:17" ht="40.5" hidden="1" customHeight="1">
      <c r="A266" s="442" t="s">
        <v>43</v>
      </c>
      <c r="B266" s="442"/>
      <c r="C266" s="442"/>
      <c r="D266" s="442"/>
      <c r="E266" s="442"/>
      <c r="F266" s="442"/>
      <c r="G266" s="442"/>
      <c r="H266" s="442"/>
      <c r="I266" s="442"/>
      <c r="J266" s="442"/>
      <c r="K266" s="442"/>
      <c r="L266" s="16"/>
      <c r="M266" s="16"/>
      <c r="N266" s="16"/>
      <c r="O266" s="16"/>
      <c r="P266" s="6"/>
    </row>
    <row r="267" spans="1:17" ht="16.5" hidden="1" customHeight="1">
      <c r="A267" s="443" t="s">
        <v>44</v>
      </c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16"/>
      <c r="M267" s="16"/>
      <c r="N267" s="16"/>
      <c r="O267" s="16"/>
      <c r="P267" s="6"/>
    </row>
    <row r="268" spans="1:17" hidden="1">
      <c r="A268" s="411" t="s">
        <v>45</v>
      </c>
      <c r="B268" s="411"/>
      <c r="C268" s="411"/>
      <c r="D268" s="411"/>
      <c r="E268" s="411"/>
      <c r="F268" s="411"/>
      <c r="G268" s="411"/>
      <c r="H268" s="411"/>
      <c r="I268" s="41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85" t="s">
        <v>47</v>
      </c>
      <c r="C269" s="393"/>
      <c r="D269" s="393"/>
      <c r="E269" s="389" t="s">
        <v>48</v>
      </c>
      <c r="F269" s="389"/>
      <c r="G269" s="389"/>
      <c r="H269" s="389"/>
      <c r="I269" s="389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85">
        <v>2</v>
      </c>
      <c r="C270" s="393"/>
      <c r="D270" s="393"/>
      <c r="E270" s="389">
        <v>3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85" t="s">
        <v>49</v>
      </c>
      <c r="B271" s="385" t="s">
        <v>50</v>
      </c>
      <c r="C271" s="393"/>
      <c r="D271" s="393"/>
      <c r="E271" s="385" t="s">
        <v>51</v>
      </c>
      <c r="F271" s="385"/>
      <c r="G271" s="385"/>
      <c r="H271" s="385"/>
      <c r="I271" s="385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85"/>
      <c r="B272" s="385" t="s">
        <v>52</v>
      </c>
      <c r="C272" s="389"/>
      <c r="D272" s="389"/>
      <c r="E272" s="385" t="s">
        <v>53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77" t="s">
        <v>108</v>
      </c>
      <c r="B273" s="385" t="s">
        <v>54</v>
      </c>
      <c r="C273" s="393"/>
      <c r="D273" s="393"/>
      <c r="E273" s="389" t="s">
        <v>55</v>
      </c>
      <c r="F273" s="389"/>
      <c r="G273" s="389"/>
      <c r="H273" s="389"/>
      <c r="I273" s="389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78"/>
      <c r="B274" s="385" t="s">
        <v>56</v>
      </c>
      <c r="C274" s="389"/>
      <c r="D274" s="389"/>
      <c r="E274" s="389" t="s">
        <v>51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24" t="s">
        <v>95</v>
      </c>
      <c r="B276" s="424"/>
      <c r="C276" s="424"/>
      <c r="D276" s="424"/>
      <c r="E276" s="424"/>
      <c r="F276" s="424"/>
      <c r="G276" s="424"/>
      <c r="H276" s="424"/>
      <c r="I276" s="424"/>
      <c r="J276" s="424"/>
      <c r="K276" s="424"/>
      <c r="L276" s="424"/>
      <c r="M276" s="409" t="s">
        <v>179</v>
      </c>
      <c r="N276" s="389" t="s">
        <v>188</v>
      </c>
      <c r="O276" s="6"/>
      <c r="P276" s="6"/>
    </row>
    <row r="277" spans="1:16" ht="18" hidden="1" customHeight="1">
      <c r="A277" s="411" t="s">
        <v>58</v>
      </c>
      <c r="B277" s="411"/>
      <c r="C277" s="411"/>
      <c r="D277" s="411"/>
      <c r="E277" s="411"/>
      <c r="F277" s="411"/>
      <c r="G277" s="411"/>
      <c r="H277" s="411"/>
      <c r="I277" s="411"/>
      <c r="J277" s="411"/>
      <c r="K277" s="411"/>
      <c r="L277" s="411"/>
      <c r="M277" s="410"/>
      <c r="N277" s="389"/>
      <c r="O277" s="6"/>
    </row>
    <row r="278" spans="1:16" hidden="1">
      <c r="A278" s="411" t="s">
        <v>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idden="1">
      <c r="A279" s="411" t="s">
        <v>9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6"/>
      <c r="N279" s="9"/>
      <c r="O279" s="6"/>
    </row>
    <row r="280" spans="1:16" hidden="1">
      <c r="A280" s="411" t="s">
        <v>226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6"/>
      <c r="L280" s="6"/>
      <c r="M280" s="6"/>
      <c r="N280" s="9"/>
      <c r="O280" s="6"/>
    </row>
    <row r="281" spans="1:16" ht="47.25" hidden="1" customHeight="1">
      <c r="A281" s="385" t="s">
        <v>10</v>
      </c>
      <c r="B281" s="385" t="s">
        <v>11</v>
      </c>
      <c r="C281" s="385"/>
      <c r="D281" s="385"/>
      <c r="E281" s="385" t="s">
        <v>12</v>
      </c>
      <c r="F281" s="385"/>
      <c r="G281" s="385" t="s">
        <v>13</v>
      </c>
      <c r="H281" s="385"/>
      <c r="I281" s="385"/>
      <c r="J281" s="385" t="s">
        <v>14</v>
      </c>
      <c r="K281" s="385"/>
      <c r="L281" s="385"/>
      <c r="M281" s="383" t="s">
        <v>164</v>
      </c>
      <c r="N281" s="384"/>
      <c r="O281" s="6"/>
      <c r="P281" s="6"/>
    </row>
    <row r="282" spans="1:16" ht="59.25" hidden="1" customHeight="1">
      <c r="A282" s="386"/>
      <c r="B282" s="385"/>
      <c r="C282" s="385"/>
      <c r="D282" s="385"/>
      <c r="E282" s="385"/>
      <c r="F282" s="385"/>
      <c r="G282" s="385" t="s">
        <v>15</v>
      </c>
      <c r="H282" s="385" t="s">
        <v>16</v>
      </c>
      <c r="I282" s="385"/>
      <c r="J282" s="385" t="s">
        <v>209</v>
      </c>
      <c r="K282" s="385" t="s">
        <v>210</v>
      </c>
      <c r="L282" s="385" t="s">
        <v>211</v>
      </c>
      <c r="M282" s="389" t="s">
        <v>165</v>
      </c>
      <c r="N282" s="385" t="s">
        <v>166</v>
      </c>
      <c r="O282" s="6"/>
      <c r="P282" s="6"/>
    </row>
    <row r="283" spans="1:16" ht="56.25" hidden="1" customHeight="1">
      <c r="A283" s="386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86"/>
      <c r="H283" s="10" t="s">
        <v>22</v>
      </c>
      <c r="I283" s="10" t="s">
        <v>23</v>
      </c>
      <c r="J283" s="385"/>
      <c r="K283" s="385"/>
      <c r="L283" s="386"/>
      <c r="M283" s="389"/>
      <c r="N283" s="385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16" t="s">
        <v>119</v>
      </c>
      <c r="B285" s="408" t="s">
        <v>119</v>
      </c>
      <c r="C285" s="408" t="s">
        <v>119</v>
      </c>
      <c r="D285" s="376" t="s">
        <v>21</v>
      </c>
      <c r="E285" s="408" t="s">
        <v>119</v>
      </c>
      <c r="F285" s="376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17"/>
      <c r="B286" s="418"/>
      <c r="C286" s="418"/>
      <c r="D286" s="378"/>
      <c r="E286" s="418"/>
      <c r="F286" s="378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15"/>
      <c r="B287" s="415"/>
      <c r="C287" s="415"/>
      <c r="D287" s="415"/>
      <c r="E287" s="415"/>
      <c r="F287" s="415"/>
      <c r="G287" s="415"/>
      <c r="H287" s="415"/>
      <c r="I287" s="415"/>
      <c r="J287" s="415"/>
      <c r="K287" s="415"/>
      <c r="L287" s="415"/>
      <c r="M287" s="415"/>
      <c r="N287" s="415"/>
      <c r="O287" s="415"/>
      <c r="P287" s="6"/>
    </row>
    <row r="288" spans="1:16" hidden="1">
      <c r="A288" s="411" t="s">
        <v>183</v>
      </c>
      <c r="B288" s="411"/>
      <c r="C288" s="411"/>
      <c r="D288" s="411"/>
      <c r="E288" s="411"/>
      <c r="F288" s="411"/>
      <c r="G288" s="411"/>
      <c r="H288" s="411"/>
      <c r="I288" s="411"/>
      <c r="J288" s="411"/>
      <c r="K288" s="6"/>
      <c r="L288" s="6"/>
      <c r="M288" s="6"/>
      <c r="N288" s="6"/>
      <c r="O288" s="6"/>
      <c r="P288" s="6"/>
    </row>
    <row r="289" spans="1:17" ht="45" hidden="1" customHeight="1">
      <c r="A289" s="385" t="s">
        <v>10</v>
      </c>
      <c r="B289" s="385" t="s">
        <v>11</v>
      </c>
      <c r="C289" s="385"/>
      <c r="D289" s="385"/>
      <c r="E289" s="385" t="s">
        <v>12</v>
      </c>
      <c r="F289" s="385"/>
      <c r="G289" s="385" t="s">
        <v>24</v>
      </c>
      <c r="H289" s="385"/>
      <c r="I289" s="385"/>
      <c r="J289" s="385" t="s">
        <v>25</v>
      </c>
      <c r="K289" s="385"/>
      <c r="L289" s="385"/>
      <c r="M289" s="385" t="s">
        <v>26</v>
      </c>
      <c r="N289" s="385"/>
      <c r="O289" s="385"/>
      <c r="P289" s="383" t="s">
        <v>164</v>
      </c>
      <c r="Q289" s="384"/>
    </row>
    <row r="290" spans="1:17" ht="63" hidden="1" customHeight="1">
      <c r="A290" s="386"/>
      <c r="B290" s="385"/>
      <c r="C290" s="385"/>
      <c r="D290" s="385"/>
      <c r="E290" s="385"/>
      <c r="F290" s="385"/>
      <c r="G290" s="385" t="s">
        <v>60</v>
      </c>
      <c r="H290" s="385" t="s">
        <v>16</v>
      </c>
      <c r="I290" s="385"/>
      <c r="J290" s="385" t="s">
        <v>209</v>
      </c>
      <c r="K290" s="385" t="s">
        <v>210</v>
      </c>
      <c r="L290" s="385" t="s">
        <v>211</v>
      </c>
      <c r="M290" s="385" t="s">
        <v>209</v>
      </c>
      <c r="N290" s="385" t="s">
        <v>210</v>
      </c>
      <c r="O290" s="385" t="s">
        <v>211</v>
      </c>
      <c r="P290" s="385" t="s">
        <v>165</v>
      </c>
      <c r="Q290" s="385" t="s">
        <v>166</v>
      </c>
    </row>
    <row r="291" spans="1:17" ht="52.5" hidden="1" customHeight="1">
      <c r="A291" s="386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86"/>
      <c r="H291" s="10" t="s">
        <v>28</v>
      </c>
      <c r="I291" s="10" t="s">
        <v>23</v>
      </c>
      <c r="J291" s="385"/>
      <c r="K291" s="385"/>
      <c r="L291" s="386"/>
      <c r="M291" s="385"/>
      <c r="N291" s="385"/>
      <c r="O291" s="386"/>
      <c r="P291" s="385"/>
      <c r="Q291" s="385"/>
    </row>
    <row r="292" spans="1:17" hidden="1">
      <c r="A292" s="202" t="s">
        <v>189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2" t="s">
        <v>190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2" t="s">
        <v>191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0">J294*0.1</f>
        <v>0</v>
      </c>
    </row>
    <row r="295" spans="1:17" ht="37.5" hidden="1">
      <c r="A295" s="202" t="s">
        <v>192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0"/>
        <v>0</v>
      </c>
    </row>
    <row r="296" spans="1:17" ht="93.75" hidden="1">
      <c r="A296" s="202" t="s">
        <v>193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0"/>
        <v>0</v>
      </c>
    </row>
    <row r="297" spans="1:17" ht="75" hidden="1">
      <c r="A297" s="202" t="s">
        <v>193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0"/>
        <v>0</v>
      </c>
    </row>
    <row r="298" spans="1:17" ht="56.25" hidden="1">
      <c r="A298" s="202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75" hidden="1">
      <c r="A299" s="202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0"/>
        <v>0</v>
      </c>
    </row>
    <row r="300" spans="1:17" ht="56.25" hidden="1">
      <c r="A300" s="202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0"/>
        <v>0</v>
      </c>
    </row>
    <row r="301" spans="1:17" ht="93.75" hidden="1">
      <c r="A301" s="202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0"/>
        <v>0</v>
      </c>
    </row>
    <row r="302" spans="1:17" ht="75" hidden="1">
      <c r="A302" s="202" t="s">
        <v>194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0"/>
        <v>0</v>
      </c>
    </row>
    <row r="303" spans="1:17" ht="56.25" hidden="1">
      <c r="A303" s="202" t="s">
        <v>195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0"/>
        <v>0</v>
      </c>
    </row>
    <row r="304" spans="1:17" ht="75" hidden="1">
      <c r="A304" s="202" t="s">
        <v>196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0"/>
        <v>0</v>
      </c>
    </row>
    <row r="305" spans="1:17" ht="37.5" hidden="1">
      <c r="A305" s="202" t="s">
        <v>197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0"/>
        <v>0</v>
      </c>
    </row>
    <row r="306" spans="1:17" ht="93.75" hidden="1">
      <c r="A306" s="202" t="s">
        <v>198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0"/>
        <v>0</v>
      </c>
    </row>
    <row r="307" spans="1:17" ht="75" hidden="1">
      <c r="A307" s="202" t="s">
        <v>198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0"/>
        <v>0</v>
      </c>
    </row>
    <row r="308" spans="1:17" ht="56.25" hidden="1">
      <c r="A308" s="202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0"/>
        <v>0</v>
      </c>
    </row>
    <row r="309" spans="1:17" ht="75" hidden="1">
      <c r="A309" s="202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0"/>
        <v>0</v>
      </c>
    </row>
    <row r="310" spans="1:17" ht="56.25" hidden="1">
      <c r="A310" s="202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0"/>
        <v>0</v>
      </c>
    </row>
    <row r="311" spans="1:17" ht="93.75" hidden="1">
      <c r="A311" s="202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0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0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19"/>
      <c r="B315" s="419"/>
      <c r="C315" s="419"/>
      <c r="D315" s="419"/>
      <c r="E315" s="419"/>
      <c r="F315" s="419"/>
      <c r="G315" s="419"/>
      <c r="H315" s="419"/>
      <c r="I315" s="419"/>
      <c r="J315" s="419"/>
      <c r="K315" s="419"/>
      <c r="L315" s="419"/>
      <c r="M315" s="419"/>
      <c r="N315" s="419"/>
      <c r="O315" s="419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85" t="s">
        <v>36</v>
      </c>
      <c r="B317" s="385"/>
      <c r="C317" s="385"/>
      <c r="D317" s="385"/>
      <c r="E317" s="385"/>
      <c r="F317" s="393"/>
      <c r="G317" s="393"/>
      <c r="H317" s="393"/>
      <c r="I317" s="393"/>
      <c r="J317" s="393"/>
      <c r="K317" s="393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85" t="s">
        <v>22</v>
      </c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85">
        <v>5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85" t="s">
        <v>431</v>
      </c>
      <c r="F320" s="389"/>
      <c r="G320" s="389"/>
      <c r="H320" s="389"/>
      <c r="I320" s="389"/>
      <c r="J320" s="389"/>
      <c r="K320" s="389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44" t="s">
        <v>135</v>
      </c>
      <c r="F321" s="445"/>
      <c r="G321" s="445"/>
      <c r="H321" s="445"/>
      <c r="I321" s="445"/>
      <c r="J321" s="445"/>
      <c r="K321" s="446"/>
      <c r="L321" s="6"/>
      <c r="M321" s="6"/>
      <c r="N321" s="6"/>
      <c r="O321" s="6"/>
    </row>
    <row r="322" spans="1:18" hidden="1">
      <c r="A322" s="411" t="s">
        <v>41</v>
      </c>
      <c r="B322" s="411"/>
      <c r="C322" s="411"/>
      <c r="D322" s="411"/>
      <c r="E322" s="411"/>
      <c r="F322" s="41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41" t="s">
        <v>42</v>
      </c>
      <c r="B323" s="441"/>
      <c r="C323" s="441"/>
      <c r="D323" s="441"/>
      <c r="E323" s="441"/>
      <c r="F323" s="441"/>
      <c r="G323" s="441"/>
      <c r="H323" s="441"/>
      <c r="I323" s="441"/>
      <c r="J323" s="441"/>
      <c r="K323" s="441"/>
      <c r="L323" s="16"/>
      <c r="M323" s="16"/>
      <c r="N323" s="16"/>
      <c r="O323" s="16"/>
      <c r="P323" s="6"/>
    </row>
    <row r="324" spans="1:18" ht="40.5" hidden="1" customHeight="1">
      <c r="A324" s="442" t="s">
        <v>43</v>
      </c>
      <c r="B324" s="442"/>
      <c r="C324" s="442"/>
      <c r="D324" s="442"/>
      <c r="E324" s="442"/>
      <c r="F324" s="442"/>
      <c r="G324" s="442"/>
      <c r="H324" s="442"/>
      <c r="I324" s="442"/>
      <c r="J324" s="442"/>
      <c r="K324" s="442"/>
      <c r="L324" s="16"/>
      <c r="M324" s="16"/>
      <c r="N324" s="16"/>
      <c r="O324" s="16"/>
      <c r="P324" s="6"/>
    </row>
    <row r="325" spans="1:18" ht="17.25" hidden="1" customHeight="1">
      <c r="A325" s="443" t="s">
        <v>44</v>
      </c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16"/>
      <c r="M325" s="16"/>
      <c r="N325" s="16"/>
      <c r="O325" s="16"/>
      <c r="P325" s="6"/>
    </row>
    <row r="326" spans="1:18" hidden="1">
      <c r="A326" s="411" t="s">
        <v>45</v>
      </c>
      <c r="B326" s="411"/>
      <c r="C326" s="411"/>
      <c r="D326" s="411"/>
      <c r="E326" s="411"/>
      <c r="F326" s="411"/>
      <c r="G326" s="411"/>
      <c r="H326" s="411"/>
      <c r="I326" s="41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85" t="s">
        <v>47</v>
      </c>
      <c r="C327" s="393"/>
      <c r="D327" s="393"/>
      <c r="E327" s="389" t="s">
        <v>48</v>
      </c>
      <c r="F327" s="389"/>
      <c r="G327" s="389"/>
      <c r="H327" s="389"/>
      <c r="I327" s="389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85">
        <v>2</v>
      </c>
      <c r="C328" s="393"/>
      <c r="D328" s="393"/>
      <c r="E328" s="389">
        <v>3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76" t="s">
        <v>49</v>
      </c>
      <c r="B329" s="385" t="s">
        <v>50</v>
      </c>
      <c r="C329" s="393"/>
      <c r="D329" s="393"/>
      <c r="E329" s="385" t="s">
        <v>51</v>
      </c>
      <c r="F329" s="385"/>
      <c r="G329" s="385"/>
      <c r="H329" s="385"/>
      <c r="I329" s="385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77"/>
      <c r="B330" s="385" t="s">
        <v>52</v>
      </c>
      <c r="C330" s="389"/>
      <c r="D330" s="389"/>
      <c r="E330" s="385" t="s">
        <v>53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77" t="s">
        <v>108</v>
      </c>
      <c r="B331" s="385" t="s">
        <v>54</v>
      </c>
      <c r="C331" s="393"/>
      <c r="D331" s="393"/>
      <c r="E331" s="389" t="s">
        <v>167</v>
      </c>
      <c r="F331" s="389"/>
      <c r="G331" s="389"/>
      <c r="H331" s="389"/>
      <c r="I331" s="389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78"/>
      <c r="B332" s="385" t="s">
        <v>56</v>
      </c>
      <c r="C332" s="389"/>
      <c r="D332" s="389"/>
      <c r="E332" s="389" t="s">
        <v>51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9"/>
      <c r="D334" s="169"/>
      <c r="E334" s="169"/>
      <c r="F334" s="169"/>
      <c r="G334" s="169"/>
      <c r="H334" s="169"/>
      <c r="I334" s="169"/>
      <c r="J334" s="168"/>
      <c r="K334" s="168"/>
      <c r="L334" s="168"/>
      <c r="M334" s="168"/>
      <c r="N334" s="168"/>
      <c r="O334" s="168"/>
      <c r="P334" s="168"/>
    </row>
    <row r="335" spans="1:18" ht="40.5" hidden="1" customHeight="1">
      <c r="A335" s="438" t="s">
        <v>94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6"/>
      <c r="N335" s="6"/>
      <c r="O335" s="6"/>
      <c r="P335" s="6"/>
    </row>
    <row r="336" spans="1:18" s="37" customFormat="1" hidden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94"/>
      <c r="P336" s="94"/>
      <c r="Q336" s="94"/>
      <c r="R336" s="94"/>
    </row>
    <row r="337" spans="1:18" s="37" customFormat="1" hidden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10"/>
      <c r="N337" s="440"/>
      <c r="O337" s="94"/>
      <c r="P337" s="94"/>
      <c r="Q337" s="94"/>
      <c r="R337" s="94"/>
    </row>
    <row r="338" spans="1:18" s="37" customFormat="1" hidden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94"/>
      <c r="P338" s="94"/>
      <c r="Q338" s="94"/>
      <c r="R338" s="94"/>
    </row>
    <row r="339" spans="1:18" s="37" customFormat="1" hidden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26" t="s">
        <v>116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idden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94"/>
      <c r="P341" s="94"/>
      <c r="Q341" s="94"/>
      <c r="R341" s="94"/>
    </row>
    <row r="342" spans="1:18" s="37" customFormat="1" ht="18.75" hidden="1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385" t="s">
        <v>443</v>
      </c>
      <c r="K342" s="385" t="s">
        <v>444</v>
      </c>
      <c r="L342" s="385" t="s">
        <v>445</v>
      </c>
      <c r="M342" s="389" t="s">
        <v>165</v>
      </c>
      <c r="N342" s="385" t="s">
        <v>166</v>
      </c>
      <c r="O342" s="94"/>
      <c r="P342" s="94"/>
      <c r="Q342" s="94"/>
      <c r="R342" s="94"/>
    </row>
    <row r="343" spans="1:18" s="37" customFormat="1" ht="75" hidden="1" customHeight="1">
      <c r="A343" s="449"/>
      <c r="B343" s="235" t="s">
        <v>17</v>
      </c>
      <c r="C343" s="235" t="s">
        <v>18</v>
      </c>
      <c r="D343" s="235" t="s">
        <v>213</v>
      </c>
      <c r="E343" s="235" t="s">
        <v>20</v>
      </c>
      <c r="F343" s="235" t="s">
        <v>21</v>
      </c>
      <c r="G343" s="421"/>
      <c r="H343" s="93" t="s">
        <v>22</v>
      </c>
      <c r="I343" s="93" t="s">
        <v>23</v>
      </c>
      <c r="J343" s="376"/>
      <c r="K343" s="376"/>
      <c r="L343" s="408"/>
      <c r="M343" s="389"/>
      <c r="N343" s="385"/>
      <c r="O343" s="94"/>
      <c r="P343" s="94"/>
      <c r="Q343" s="94"/>
      <c r="R343" s="94"/>
    </row>
    <row r="344" spans="1:18" s="37" customFormat="1" ht="93.75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50">
        <v>7</v>
      </c>
      <c r="H344" s="218">
        <v>8</v>
      </c>
      <c r="I344" s="254">
        <v>9</v>
      </c>
      <c r="J344" s="231" t="s">
        <v>305</v>
      </c>
      <c r="K344" s="231" t="s">
        <v>311</v>
      </c>
      <c r="L344" s="231" t="s">
        <v>307</v>
      </c>
      <c r="M344" s="256">
        <v>13</v>
      </c>
      <c r="N344" s="215">
        <v>14</v>
      </c>
      <c r="O344" s="94"/>
      <c r="P344" s="94"/>
      <c r="Q344" s="94"/>
      <c r="R344" s="94"/>
    </row>
    <row r="345" spans="1:18" s="37" customFormat="1" ht="37.5" hidden="1" customHeight="1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325"/>
      <c r="K345" s="325"/>
      <c r="L345" s="326"/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63" hidden="1" customHeight="1">
      <c r="A346" s="487"/>
      <c r="B346" s="489"/>
      <c r="C346" s="489"/>
      <c r="D346" s="489"/>
      <c r="E346" s="489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10</v>
      </c>
      <c r="N346" s="217">
        <v>3</v>
      </c>
      <c r="O346" s="94"/>
      <c r="P346" s="94"/>
      <c r="Q346" s="94"/>
      <c r="R346" s="94"/>
    </row>
    <row r="347" spans="1:18" s="37" customFormat="1" ht="112.5" hidden="1" customHeight="1">
      <c r="A347" s="488"/>
      <c r="B347" s="490"/>
      <c r="C347" s="490"/>
      <c r="D347" s="489"/>
      <c r="E347" s="489"/>
      <c r="F347" s="485"/>
      <c r="G347" s="301" t="s">
        <v>420</v>
      </c>
      <c r="H347" s="214" t="s">
        <v>421</v>
      </c>
      <c r="I347" s="220">
        <v>642</v>
      </c>
      <c r="J347" s="219">
        <v>0</v>
      </c>
      <c r="K347" s="219">
        <v>0</v>
      </c>
      <c r="L347" s="219">
        <v>0</v>
      </c>
      <c r="M347" s="219">
        <v>0</v>
      </c>
      <c r="N347" s="219">
        <v>0</v>
      </c>
      <c r="O347" s="94"/>
      <c r="P347" s="94"/>
      <c r="Q347" s="94"/>
      <c r="R347" s="94"/>
    </row>
    <row r="348" spans="1:18" s="37" customFormat="1" ht="37.5" hidden="1" customHeight="1">
      <c r="A348" s="486" t="s">
        <v>239</v>
      </c>
      <c r="B348" s="485" t="s">
        <v>29</v>
      </c>
      <c r="C348" s="491" t="s">
        <v>29</v>
      </c>
      <c r="D348" s="434" t="s">
        <v>218</v>
      </c>
      <c r="E348" s="434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85">
        <v>100</v>
      </c>
      <c r="K348" s="385">
        <v>100</v>
      </c>
      <c r="L348" s="385">
        <v>100</v>
      </c>
      <c r="M348" s="314">
        <v>5</v>
      </c>
      <c r="N348" s="314">
        <f>J348*0.05</f>
        <v>5</v>
      </c>
      <c r="O348" s="277"/>
      <c r="P348" s="277"/>
      <c r="Q348" s="277"/>
      <c r="R348" s="277"/>
    </row>
    <row r="349" spans="1:18" s="37" customFormat="1" ht="63" hidden="1" customHeight="1">
      <c r="A349" s="487"/>
      <c r="B349" s="489"/>
      <c r="C349" s="492"/>
      <c r="D349" s="434"/>
      <c r="E349" s="434"/>
      <c r="F349" s="434"/>
      <c r="G349" s="270" t="s">
        <v>425</v>
      </c>
      <c r="H349" s="266" t="s">
        <v>113</v>
      </c>
      <c r="I349" s="266">
        <v>744</v>
      </c>
      <c r="J349" s="385"/>
      <c r="K349" s="385"/>
      <c r="L349" s="386"/>
      <c r="M349" s="314">
        <v>10</v>
      </c>
      <c r="N349" s="314">
        <v>10</v>
      </c>
      <c r="O349" s="277"/>
      <c r="P349" s="277"/>
      <c r="Q349" s="277"/>
      <c r="R349" s="277"/>
    </row>
    <row r="350" spans="1:18" s="37" customFormat="1" ht="112.5" hidden="1" customHeight="1">
      <c r="A350" s="488"/>
      <c r="B350" s="490"/>
      <c r="C350" s="493"/>
      <c r="D350" s="434"/>
      <c r="E350" s="434"/>
      <c r="F350" s="434"/>
      <c r="G350" s="259" t="s">
        <v>420</v>
      </c>
      <c r="H350" s="270" t="s">
        <v>421</v>
      </c>
      <c r="I350" s="280">
        <v>642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7"/>
      <c r="P350" s="277"/>
      <c r="Q350" s="277"/>
      <c r="R350" s="277"/>
    </row>
    <row r="351" spans="1:18" s="37" customFormat="1" ht="37.5" hidden="1" customHeight="1">
      <c r="A351" s="486" t="s">
        <v>240</v>
      </c>
      <c r="B351" s="485" t="s">
        <v>29</v>
      </c>
      <c r="C351" s="491" t="s">
        <v>29</v>
      </c>
      <c r="D351" s="434" t="s">
        <v>219</v>
      </c>
      <c r="E351" s="434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49"/>
      <c r="K351" s="49"/>
      <c r="L351" s="49"/>
      <c r="M351" s="275">
        <v>10</v>
      </c>
      <c r="N351" s="275">
        <v>10</v>
      </c>
      <c r="O351" s="277"/>
      <c r="P351" s="277"/>
      <c r="Q351" s="277"/>
      <c r="R351" s="277"/>
    </row>
    <row r="352" spans="1:18" s="37" customFormat="1" ht="63" hidden="1" customHeight="1">
      <c r="A352" s="487"/>
      <c r="B352" s="489"/>
      <c r="C352" s="492"/>
      <c r="D352" s="434"/>
      <c r="E352" s="434"/>
      <c r="F352" s="434"/>
      <c r="G352" s="270" t="s">
        <v>425</v>
      </c>
      <c r="H352" s="266" t="s">
        <v>113</v>
      </c>
      <c r="I352" s="266">
        <v>744</v>
      </c>
      <c r="J352" s="266">
        <v>30</v>
      </c>
      <c r="K352" s="266">
        <v>30</v>
      </c>
      <c r="L352" s="266">
        <v>30</v>
      </c>
      <c r="M352" s="275">
        <v>10</v>
      </c>
      <c r="N352" s="275">
        <v>3</v>
      </c>
      <c r="O352" s="277"/>
      <c r="P352" s="277"/>
      <c r="Q352" s="277"/>
      <c r="R352" s="277"/>
    </row>
    <row r="353" spans="1:18" s="37" customFormat="1" ht="112.5" hidden="1" customHeight="1">
      <c r="A353" s="488"/>
      <c r="B353" s="490"/>
      <c r="C353" s="493"/>
      <c r="D353" s="434"/>
      <c r="E353" s="434"/>
      <c r="F353" s="434"/>
      <c r="G353" s="259" t="s">
        <v>420</v>
      </c>
      <c r="H353" s="270" t="s">
        <v>421</v>
      </c>
      <c r="I353" s="280">
        <v>642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7"/>
      <c r="P353" s="277"/>
      <c r="Q353" s="277"/>
      <c r="R353" s="277"/>
    </row>
    <row r="354" spans="1:18" s="37" customFormat="1" ht="37.5" hidden="1" customHeight="1">
      <c r="A354" s="486" t="s">
        <v>241</v>
      </c>
      <c r="B354" s="485" t="s">
        <v>29</v>
      </c>
      <c r="C354" s="491" t="s">
        <v>29</v>
      </c>
      <c r="D354" s="434" t="s">
        <v>220</v>
      </c>
      <c r="E354" s="434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49"/>
      <c r="K354" s="49"/>
      <c r="L354" s="49"/>
      <c r="M354" s="275">
        <v>10</v>
      </c>
      <c r="N354" s="275">
        <v>10</v>
      </c>
      <c r="O354" s="277"/>
      <c r="P354" s="277"/>
      <c r="Q354" s="277"/>
      <c r="R354" s="277"/>
    </row>
    <row r="355" spans="1:18" s="37" customFormat="1" ht="63" hidden="1" customHeight="1">
      <c r="A355" s="487"/>
      <c r="B355" s="489"/>
      <c r="C355" s="492"/>
      <c r="D355" s="434"/>
      <c r="E355" s="434"/>
      <c r="F355" s="434"/>
      <c r="G355" s="270" t="s">
        <v>425</v>
      </c>
      <c r="H355" s="266" t="s">
        <v>113</v>
      </c>
      <c r="I355" s="266">
        <v>744</v>
      </c>
      <c r="J355" s="266">
        <v>30</v>
      </c>
      <c r="K355" s="266">
        <v>30</v>
      </c>
      <c r="L355" s="266">
        <v>30</v>
      </c>
      <c r="M355" s="275">
        <v>10</v>
      </c>
      <c r="N355" s="275">
        <v>3</v>
      </c>
      <c r="O355" s="277"/>
      <c r="P355" s="277"/>
      <c r="Q355" s="277"/>
      <c r="R355" s="277"/>
    </row>
    <row r="356" spans="1:18" s="37" customFormat="1" ht="112.5" hidden="1" customHeight="1">
      <c r="A356" s="488"/>
      <c r="B356" s="490"/>
      <c r="C356" s="493"/>
      <c r="D356" s="434"/>
      <c r="E356" s="434"/>
      <c r="F356" s="434"/>
      <c r="G356" s="259" t="s">
        <v>420</v>
      </c>
      <c r="H356" s="270" t="s">
        <v>421</v>
      </c>
      <c r="I356" s="280">
        <v>642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7"/>
      <c r="P356" s="277"/>
      <c r="Q356" s="277"/>
      <c r="R356" s="277"/>
    </row>
    <row r="357" spans="1:18" s="37" customFormat="1" ht="37.5" hidden="1" customHeight="1">
      <c r="A357" s="486" t="s">
        <v>242</v>
      </c>
      <c r="B357" s="485" t="s">
        <v>29</v>
      </c>
      <c r="C357" s="491" t="s">
        <v>29</v>
      </c>
      <c r="D357" s="434" t="s">
        <v>221</v>
      </c>
      <c r="E357" s="434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49"/>
      <c r="K357" s="49"/>
      <c r="L357" s="49"/>
      <c r="M357" s="275">
        <v>10</v>
      </c>
      <c r="N357" s="275">
        <v>10</v>
      </c>
      <c r="O357" s="277"/>
      <c r="P357" s="277"/>
      <c r="Q357" s="277"/>
      <c r="R357" s="277"/>
    </row>
    <row r="358" spans="1:18" s="37" customFormat="1" ht="63" hidden="1" customHeight="1">
      <c r="A358" s="487"/>
      <c r="B358" s="489"/>
      <c r="C358" s="492"/>
      <c r="D358" s="434"/>
      <c r="E358" s="434"/>
      <c r="F358" s="434"/>
      <c r="G358" s="270" t="s">
        <v>425</v>
      </c>
      <c r="H358" s="266" t="s">
        <v>113</v>
      </c>
      <c r="I358" s="266">
        <v>744</v>
      </c>
      <c r="J358" s="266">
        <v>30</v>
      </c>
      <c r="K358" s="266">
        <v>30</v>
      </c>
      <c r="L358" s="266">
        <v>30</v>
      </c>
      <c r="M358" s="275">
        <v>10</v>
      </c>
      <c r="N358" s="275">
        <v>3</v>
      </c>
      <c r="O358" s="277"/>
      <c r="P358" s="277"/>
      <c r="Q358" s="277"/>
      <c r="R358" s="277"/>
    </row>
    <row r="359" spans="1:18" s="37" customFormat="1" ht="112.5" hidden="1" customHeight="1">
      <c r="A359" s="488"/>
      <c r="B359" s="490"/>
      <c r="C359" s="493"/>
      <c r="D359" s="434"/>
      <c r="E359" s="434"/>
      <c r="F359" s="434"/>
      <c r="G359" s="259" t="s">
        <v>420</v>
      </c>
      <c r="H359" s="270" t="s">
        <v>421</v>
      </c>
      <c r="I359" s="280">
        <v>642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7"/>
      <c r="P359" s="277"/>
      <c r="Q359" s="277"/>
      <c r="R359" s="277"/>
    </row>
    <row r="360" spans="1:18" s="37" customFormat="1" ht="37.5" hidden="1" customHeight="1">
      <c r="A360" s="486" t="s">
        <v>243</v>
      </c>
      <c r="B360" s="485" t="s">
        <v>29</v>
      </c>
      <c r="C360" s="491" t="s">
        <v>29</v>
      </c>
      <c r="D360" s="434" t="s">
        <v>427</v>
      </c>
      <c r="E360" s="434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49"/>
      <c r="K360" s="49"/>
      <c r="L360" s="49"/>
      <c r="M360" s="275">
        <v>10</v>
      </c>
      <c r="N360" s="275">
        <v>10</v>
      </c>
      <c r="O360" s="277"/>
      <c r="P360" s="277"/>
      <c r="Q360" s="277"/>
      <c r="R360" s="277"/>
    </row>
    <row r="361" spans="1:18" s="37" customFormat="1" ht="63" hidden="1" customHeight="1">
      <c r="A361" s="487"/>
      <c r="B361" s="489"/>
      <c r="C361" s="492"/>
      <c r="D361" s="434"/>
      <c r="E361" s="434"/>
      <c r="F361" s="434"/>
      <c r="G361" s="270" t="s">
        <v>425</v>
      </c>
      <c r="H361" s="266" t="s">
        <v>113</v>
      </c>
      <c r="I361" s="266">
        <v>744</v>
      </c>
      <c r="J361" s="266">
        <v>30</v>
      </c>
      <c r="K361" s="266">
        <v>30</v>
      </c>
      <c r="L361" s="266">
        <v>30</v>
      </c>
      <c r="M361" s="275">
        <v>10</v>
      </c>
      <c r="N361" s="275">
        <v>3</v>
      </c>
      <c r="O361" s="277"/>
      <c r="P361" s="277"/>
      <c r="Q361" s="277"/>
      <c r="R361" s="277"/>
    </row>
    <row r="362" spans="1:18" s="37" customFormat="1" ht="112.5" hidden="1" customHeight="1">
      <c r="A362" s="488"/>
      <c r="B362" s="490"/>
      <c r="C362" s="493"/>
      <c r="D362" s="434"/>
      <c r="E362" s="434"/>
      <c r="F362" s="434"/>
      <c r="G362" s="259" t="s">
        <v>420</v>
      </c>
      <c r="H362" s="270" t="s">
        <v>421</v>
      </c>
      <c r="I362" s="280">
        <v>642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7"/>
      <c r="P362" s="277"/>
      <c r="Q362" s="277"/>
      <c r="R362" s="277"/>
    </row>
    <row r="363" spans="1:18" s="37" customFormat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 hidden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 hidden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idden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94"/>
    </row>
    <row r="368" spans="1:18" s="37" customFormat="1" ht="18.75" hidden="1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376" t="s">
        <v>165</v>
      </c>
      <c r="Q368" s="385" t="s">
        <v>166</v>
      </c>
      <c r="R368" s="94"/>
    </row>
    <row r="369" spans="1:18" s="37" customFormat="1" ht="75" hidden="1" customHeight="1">
      <c r="A369" s="421"/>
      <c r="B369" s="133" t="s">
        <v>17</v>
      </c>
      <c r="C369" s="133" t="s">
        <v>18</v>
      </c>
      <c r="D369" s="133" t="s">
        <v>213</v>
      </c>
      <c r="E369" s="133" t="s">
        <v>20</v>
      </c>
      <c r="F369" s="133" t="s">
        <v>21</v>
      </c>
      <c r="G369" s="421"/>
      <c r="H369" s="133" t="s">
        <v>28</v>
      </c>
      <c r="I369" s="133" t="s">
        <v>23</v>
      </c>
      <c r="J369" s="385"/>
      <c r="K369" s="385"/>
      <c r="L369" s="386"/>
      <c r="M369" s="385"/>
      <c r="N369" s="385"/>
      <c r="O369" s="386"/>
      <c r="P369" s="378"/>
      <c r="Q369" s="385"/>
      <c r="R369" s="134"/>
    </row>
    <row r="370" spans="1:18" s="37" customFormat="1" hidden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238</v>
      </c>
      <c r="B371" s="1" t="s">
        <v>29</v>
      </c>
      <c r="C371" s="1" t="s">
        <v>29</v>
      </c>
      <c r="D371" s="1" t="s">
        <v>214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13"/>
      <c r="K371" s="13"/>
      <c r="L371" s="13"/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34"/>
    </row>
    <row r="372" spans="1:18" s="37" customFormat="1" ht="56.25" hidden="1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13"/>
      <c r="K372" s="13"/>
      <c r="L372" s="13"/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1">J372*0.1</f>
        <v>0</v>
      </c>
      <c r="R372" s="94"/>
    </row>
    <row r="373" spans="1:18" s="37" customFormat="1" ht="56.25" hidden="1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/>
      <c r="K373" s="45"/>
      <c r="L373" s="45"/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1"/>
        <v>0</v>
      </c>
      <c r="R373" s="94"/>
    </row>
    <row r="374" spans="1:18" s="37" customFormat="1" ht="56.25" hidden="1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/>
      <c r="K374" s="45"/>
      <c r="L374" s="45"/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1"/>
        <v>0</v>
      </c>
      <c r="R374" s="94"/>
    </row>
    <row r="375" spans="1:18" s="37" customFormat="1" ht="56.25" hidden="1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1"/>
        <v>0</v>
      </c>
      <c r="R375" s="94"/>
    </row>
    <row r="376" spans="1:18" s="37" customFormat="1" ht="56.25" hidden="1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1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1"/>
        <v>0</v>
      </c>
      <c r="R377" s="94"/>
    </row>
    <row r="378" spans="1:18" s="37" customFormat="1" hidden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1"/>
      <c r="N378" s="1"/>
      <c r="O378" s="1"/>
      <c r="P378" s="12">
        <v>10</v>
      </c>
      <c r="Q378" s="40">
        <f t="shared" si="11"/>
        <v>0</v>
      </c>
    </row>
    <row r="379" spans="1:18" s="37" customFormat="1" hidden="1">
      <c r="A379" s="124"/>
      <c r="B379" s="49"/>
      <c r="C379" s="120"/>
      <c r="D379" s="120"/>
      <c r="E379" s="49"/>
      <c r="F379" s="49"/>
      <c r="G379" s="120"/>
      <c r="H379" s="120"/>
      <c r="I379" s="125"/>
      <c r="J379" s="119"/>
      <c r="K379" s="119"/>
      <c r="L379" s="119"/>
      <c r="M379" s="120"/>
      <c r="N379" s="120"/>
      <c r="O379" s="120"/>
      <c r="P379" s="199"/>
      <c r="Q379" s="114"/>
    </row>
    <row r="380" spans="1:18" hidden="1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198"/>
    </row>
    <row r="381" spans="1:18" hidden="1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198"/>
      <c r="M381" s="198"/>
      <c r="N381" s="198"/>
      <c r="O381" s="198"/>
      <c r="P381" s="198"/>
    </row>
    <row r="382" spans="1:18" hidden="1">
      <c r="A382" s="197" t="s">
        <v>37</v>
      </c>
      <c r="B382" s="197" t="s">
        <v>38</v>
      </c>
      <c r="C382" s="197" t="s">
        <v>39</v>
      </c>
      <c r="D382" s="197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198"/>
      <c r="M382" s="198"/>
      <c r="N382" s="198"/>
      <c r="O382" s="198"/>
      <c r="P382" s="198"/>
    </row>
    <row r="383" spans="1:18" hidden="1">
      <c r="A383" s="197">
        <v>1</v>
      </c>
      <c r="B383" s="197">
        <v>2</v>
      </c>
      <c r="C383" s="197">
        <v>3</v>
      </c>
      <c r="D383" s="197">
        <v>4</v>
      </c>
      <c r="E383" s="385">
        <v>5</v>
      </c>
      <c r="F383" s="393"/>
      <c r="G383" s="393"/>
      <c r="H383" s="393"/>
      <c r="I383" s="393"/>
      <c r="J383" s="393"/>
      <c r="K383" s="393"/>
      <c r="L383" s="198"/>
      <c r="M383" s="198"/>
      <c r="N383" s="198"/>
      <c r="O383" s="198"/>
      <c r="P383" s="198"/>
    </row>
    <row r="384" spans="1:18" hidden="1">
      <c r="A384" s="197" t="s">
        <v>21</v>
      </c>
      <c r="B384" s="197" t="s">
        <v>21</v>
      </c>
      <c r="C384" s="197" t="s">
        <v>21</v>
      </c>
      <c r="D384" s="197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198"/>
      <c r="M384" s="198"/>
      <c r="N384" s="198"/>
      <c r="O384" s="198"/>
      <c r="P384" s="198"/>
    </row>
    <row r="385" spans="1:23" hidden="1">
      <c r="A385" s="411" t="s">
        <v>41</v>
      </c>
      <c r="B385" s="411"/>
      <c r="C385" s="411"/>
      <c r="D385" s="411"/>
      <c r="E385" s="411"/>
      <c r="F385" s="411"/>
      <c r="G385" s="198"/>
      <c r="H385" s="198"/>
      <c r="I385" s="198"/>
      <c r="J385" s="198"/>
      <c r="K385" s="198"/>
      <c r="L385" s="198"/>
      <c r="M385" s="198"/>
      <c r="N385" s="198"/>
      <c r="O385" s="198"/>
      <c r="P385" s="198"/>
    </row>
    <row r="386" spans="1:23" hidden="1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200"/>
      <c r="M386" s="200"/>
      <c r="N386" s="200"/>
      <c r="O386" s="200"/>
      <c r="P386" s="198"/>
    </row>
    <row r="387" spans="1:23" ht="153.75" hidden="1" customHeight="1">
      <c r="A387" s="442" t="s">
        <v>412</v>
      </c>
      <c r="B387" s="442"/>
      <c r="C387" s="442"/>
      <c r="D387" s="442"/>
      <c r="E387" s="442"/>
      <c r="F387" s="442"/>
      <c r="G387" s="442"/>
      <c r="H387" s="442"/>
      <c r="I387" s="442"/>
      <c r="J387" s="442"/>
      <c r="K387" s="442"/>
      <c r="L387" s="200"/>
      <c r="M387" s="200"/>
      <c r="N387" s="200"/>
      <c r="O387" s="200"/>
      <c r="P387" s="198"/>
    </row>
    <row r="388" spans="1:23" ht="16.5" hidden="1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200"/>
      <c r="M388" s="200"/>
      <c r="N388" s="200"/>
      <c r="O388" s="200"/>
      <c r="P388" s="198"/>
    </row>
    <row r="389" spans="1:23" hidden="1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198"/>
      <c r="K389" s="198"/>
      <c r="L389" s="198"/>
      <c r="M389" s="198"/>
      <c r="N389" s="198"/>
      <c r="O389" s="198"/>
      <c r="P389" s="198"/>
    </row>
    <row r="390" spans="1:23" ht="24.75" hidden="1" customHeight="1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198"/>
      <c r="N390" s="198"/>
      <c r="O390" s="198"/>
      <c r="P390" s="198"/>
    </row>
    <row r="391" spans="1:23" hidden="1">
      <c r="A391" s="385">
        <v>1</v>
      </c>
      <c r="B391" s="385"/>
      <c r="C391" s="385"/>
      <c r="D391" s="385"/>
      <c r="E391" s="383">
        <v>2</v>
      </c>
      <c r="F391" s="388"/>
      <c r="G391" s="384"/>
      <c r="H391" s="389">
        <v>3</v>
      </c>
      <c r="I391" s="389"/>
      <c r="J391" s="389"/>
      <c r="K391" s="389"/>
      <c r="L391" s="389"/>
    </row>
    <row r="392" spans="1:23" ht="37.5" hidden="1" customHeight="1">
      <c r="A392" s="390" t="s">
        <v>288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23" ht="39" hidden="1" customHeight="1">
      <c r="A393" s="390" t="s">
        <v>289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23" ht="45" hidden="1" customHeight="1">
      <c r="A394" s="390" t="s">
        <v>288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23" ht="45" hidden="1" customHeight="1">
      <c r="A395" s="390" t="s">
        <v>301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23" s="46" customFormat="1">
      <c r="A396" s="524" t="s">
        <v>406</v>
      </c>
      <c r="B396" s="525"/>
      <c r="C396" s="525"/>
      <c r="D396" s="525"/>
      <c r="E396" s="525"/>
      <c r="F396" s="525"/>
      <c r="G396" s="525"/>
      <c r="H396" s="525"/>
      <c r="I396" s="525"/>
      <c r="J396" s="525"/>
      <c r="K396" s="525"/>
      <c r="L396" s="525"/>
      <c r="M396" s="525"/>
      <c r="N396" s="525"/>
      <c r="O396" s="525"/>
      <c r="P396" s="54"/>
      <c r="Q396" s="72"/>
      <c r="R396" s="65"/>
      <c r="S396" s="65"/>
      <c r="T396" s="65"/>
      <c r="U396" s="65"/>
      <c r="V396" s="65"/>
      <c r="W396" s="65"/>
    </row>
    <row r="397" spans="1:23" s="46" customFormat="1" ht="7.5" customHeight="1">
      <c r="A397" s="210"/>
      <c r="B397" s="73"/>
      <c r="C397" s="73"/>
      <c r="D397" s="73"/>
      <c r="E397" s="73"/>
      <c r="F397" s="73"/>
      <c r="G397" s="73"/>
      <c r="H397" s="73"/>
      <c r="I397" s="73"/>
      <c r="J397" s="5"/>
      <c r="K397" s="73"/>
      <c r="L397" s="73"/>
      <c r="M397" s="73"/>
      <c r="N397" s="73"/>
      <c r="O397" s="73"/>
      <c r="P397" s="54"/>
      <c r="Q397" s="72"/>
      <c r="R397" s="65"/>
      <c r="S397" s="65"/>
      <c r="T397" s="65"/>
      <c r="U397" s="65"/>
      <c r="V397" s="65"/>
      <c r="W397" s="65"/>
    </row>
    <row r="398" spans="1:23" ht="32.25" customHeight="1">
      <c r="A398" s="524" t="s">
        <v>259</v>
      </c>
      <c r="B398" s="524"/>
      <c r="C398" s="524"/>
      <c r="D398" s="524"/>
      <c r="E398" s="524"/>
      <c r="F398" s="524"/>
      <c r="G398" s="524"/>
      <c r="H398" s="524"/>
      <c r="I398" s="524"/>
      <c r="J398" s="524"/>
      <c r="K398" s="524"/>
      <c r="L398" s="524"/>
      <c r="M398" s="526" t="s">
        <v>179</v>
      </c>
      <c r="N398" s="528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>
      <c r="A399" s="529" t="s">
        <v>260</v>
      </c>
      <c r="B399" s="529"/>
      <c r="C399" s="529"/>
      <c r="D399" s="529"/>
      <c r="E399" s="529"/>
      <c r="F399" s="529"/>
      <c r="G399" s="529"/>
      <c r="H399" s="529"/>
      <c r="I399" s="529"/>
      <c r="J399" s="529"/>
      <c r="K399" s="529"/>
      <c r="L399" s="529"/>
      <c r="M399" s="527"/>
      <c r="N399" s="528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261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527"/>
      <c r="N400" s="528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529" t="s">
        <v>257</v>
      </c>
      <c r="B401" s="529"/>
      <c r="C401" s="529"/>
      <c r="D401" s="529"/>
      <c r="E401" s="529"/>
      <c r="F401" s="529"/>
      <c r="G401" s="529"/>
      <c r="H401" s="529"/>
      <c r="I401" s="529"/>
      <c r="J401" s="529"/>
      <c r="K401" s="529"/>
      <c r="L401" s="529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530" t="s">
        <v>258</v>
      </c>
      <c r="B402" s="530"/>
      <c r="C402" s="530"/>
      <c r="D402" s="530"/>
      <c r="E402" s="530"/>
      <c r="F402" s="530"/>
      <c r="G402" s="530"/>
      <c r="H402" s="530"/>
      <c r="I402" s="530"/>
      <c r="J402" s="530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397" t="s">
        <v>252</v>
      </c>
      <c r="B403" s="397" t="s">
        <v>246</v>
      </c>
      <c r="C403" s="397"/>
      <c r="D403" s="397"/>
      <c r="E403" s="397" t="s">
        <v>247</v>
      </c>
      <c r="F403" s="397"/>
      <c r="G403" s="397" t="s">
        <v>248</v>
      </c>
      <c r="H403" s="397"/>
      <c r="I403" s="397"/>
      <c r="J403" s="397" t="s">
        <v>249</v>
      </c>
      <c r="K403" s="397"/>
      <c r="L403" s="397"/>
      <c r="M403" s="397" t="s">
        <v>253</v>
      </c>
      <c r="N403" s="397"/>
      <c r="O403" s="54"/>
      <c r="P403" s="72"/>
      <c r="Q403" s="65"/>
      <c r="R403" s="65"/>
      <c r="S403" s="65"/>
      <c r="T403" s="65"/>
      <c r="U403" s="65"/>
      <c r="V403" s="65"/>
      <c r="W403" s="65"/>
    </row>
    <row r="404" spans="1:31" s="46" customFormat="1" ht="87.75" customHeight="1">
      <c r="A404" s="397"/>
      <c r="B404" s="402" t="s">
        <v>255</v>
      </c>
      <c r="C404" s="402" t="s">
        <v>255</v>
      </c>
      <c r="D404" s="402" t="s">
        <v>255</v>
      </c>
      <c r="E404" s="402" t="s">
        <v>255</v>
      </c>
      <c r="F404" s="402" t="s">
        <v>255</v>
      </c>
      <c r="G404" s="397" t="s">
        <v>254</v>
      </c>
      <c r="H404" s="397" t="s">
        <v>250</v>
      </c>
      <c r="I404" s="397"/>
      <c r="J404" s="385" t="s">
        <v>443</v>
      </c>
      <c r="K404" s="385" t="s">
        <v>444</v>
      </c>
      <c r="L404" s="385" t="s">
        <v>445</v>
      </c>
      <c r="M404" s="397" t="s">
        <v>165</v>
      </c>
      <c r="N404" s="397" t="s">
        <v>166</v>
      </c>
      <c r="O404" s="54"/>
      <c r="P404" s="72"/>
      <c r="Q404" s="65"/>
      <c r="R404" s="65"/>
      <c r="S404" s="65"/>
      <c r="T404" s="65"/>
      <c r="U404" s="65"/>
      <c r="V404" s="65"/>
      <c r="W404" s="65"/>
    </row>
    <row r="405" spans="1:31" s="46" customFormat="1" ht="58.5" customHeight="1">
      <c r="A405" s="397"/>
      <c r="B405" s="403"/>
      <c r="C405" s="403"/>
      <c r="D405" s="403"/>
      <c r="E405" s="403"/>
      <c r="F405" s="403"/>
      <c r="G405" s="397"/>
      <c r="H405" s="74" t="s">
        <v>22</v>
      </c>
      <c r="I405" s="80" t="s">
        <v>256</v>
      </c>
      <c r="J405" s="385"/>
      <c r="K405" s="385"/>
      <c r="L405" s="386"/>
      <c r="M405" s="397"/>
      <c r="N405" s="397"/>
      <c r="O405" s="54"/>
      <c r="P405" s="72"/>
      <c r="Q405" s="65"/>
      <c r="R405" s="65"/>
      <c r="S405" s="65"/>
      <c r="T405" s="65"/>
      <c r="U405" s="65"/>
      <c r="V405" s="65"/>
      <c r="W405" s="65"/>
    </row>
    <row r="406" spans="1:31" s="46" customFormat="1">
      <c r="A406" s="74">
        <v>1</v>
      </c>
      <c r="B406" s="74">
        <v>2</v>
      </c>
      <c r="C406" s="74">
        <v>3</v>
      </c>
      <c r="D406" s="74">
        <v>4</v>
      </c>
      <c r="E406" s="74">
        <v>5</v>
      </c>
      <c r="F406" s="74">
        <v>6</v>
      </c>
      <c r="G406" s="74">
        <v>7</v>
      </c>
      <c r="H406" s="74">
        <v>8</v>
      </c>
      <c r="I406" s="74">
        <v>9</v>
      </c>
      <c r="J406" s="115">
        <v>10</v>
      </c>
      <c r="K406" s="74">
        <v>11</v>
      </c>
      <c r="L406" s="74">
        <v>12</v>
      </c>
      <c r="M406" s="74">
        <v>13</v>
      </c>
      <c r="N406" s="74">
        <v>14</v>
      </c>
      <c r="O406" s="54"/>
      <c r="P406" s="72"/>
      <c r="Q406" s="65"/>
      <c r="R406" s="65"/>
      <c r="S406" s="65"/>
      <c r="T406" s="65"/>
      <c r="U406" s="65"/>
      <c r="V406" s="65"/>
      <c r="W406" s="65"/>
    </row>
    <row r="407" spans="1:31" s="46" customFormat="1">
      <c r="A407" s="397" t="s">
        <v>21</v>
      </c>
      <c r="B407" s="397" t="s">
        <v>21</v>
      </c>
      <c r="C407" s="397" t="s">
        <v>21</v>
      </c>
      <c r="D407" s="397" t="s">
        <v>21</v>
      </c>
      <c r="E407" s="397" t="s">
        <v>21</v>
      </c>
      <c r="F407" s="397" t="s">
        <v>21</v>
      </c>
      <c r="G407" s="74" t="s">
        <v>21</v>
      </c>
      <c r="H407" s="74" t="s">
        <v>21</v>
      </c>
      <c r="I407" s="74" t="s">
        <v>21</v>
      </c>
      <c r="J407" s="115" t="s">
        <v>21</v>
      </c>
      <c r="K407" s="74" t="s">
        <v>21</v>
      </c>
      <c r="L407" s="74" t="s">
        <v>21</v>
      </c>
      <c r="M407" s="74" t="s">
        <v>21</v>
      </c>
      <c r="N407" s="74" t="s">
        <v>21</v>
      </c>
      <c r="O407" s="54"/>
      <c r="P407" s="72"/>
      <c r="Q407" s="65"/>
      <c r="R407" s="65"/>
      <c r="S407" s="65"/>
      <c r="T407" s="65"/>
      <c r="U407" s="65"/>
      <c r="V407" s="65"/>
      <c r="W407" s="65"/>
    </row>
    <row r="408" spans="1:31" s="46" customFormat="1">
      <c r="A408" s="397"/>
      <c r="B408" s="397"/>
      <c r="C408" s="397"/>
      <c r="D408" s="397"/>
      <c r="E408" s="397"/>
      <c r="F408" s="397"/>
      <c r="G408" s="74" t="s">
        <v>21</v>
      </c>
      <c r="H408" s="74" t="s">
        <v>21</v>
      </c>
      <c r="I408" s="74" t="s">
        <v>21</v>
      </c>
      <c r="J408" s="115" t="s">
        <v>21</v>
      </c>
      <c r="K408" s="74" t="s">
        <v>21</v>
      </c>
      <c r="L408" s="74" t="s">
        <v>21</v>
      </c>
      <c r="M408" s="74" t="s">
        <v>21</v>
      </c>
      <c r="N408" s="74" t="s">
        <v>21</v>
      </c>
      <c r="O408" s="54"/>
      <c r="P408" s="72"/>
      <c r="Q408" s="65"/>
      <c r="R408" s="65"/>
      <c r="S408" s="65"/>
      <c r="T408" s="65"/>
      <c r="U408" s="65"/>
      <c r="V408" s="65"/>
      <c r="W408" s="65"/>
    </row>
    <row r="409" spans="1:31" s="46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121"/>
      <c r="K409" s="79"/>
      <c r="L409" s="79"/>
      <c r="M409" s="79"/>
      <c r="N409" s="79"/>
      <c r="O409" s="54"/>
      <c r="P409" s="72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s="46" customFormat="1">
      <c r="A410" s="530" t="s">
        <v>263</v>
      </c>
      <c r="B410" s="530"/>
      <c r="C410" s="530"/>
      <c r="D410" s="530"/>
      <c r="E410" s="530"/>
      <c r="F410" s="530"/>
      <c r="G410" s="530"/>
      <c r="H410" s="530"/>
      <c r="I410" s="530"/>
      <c r="J410" s="530"/>
      <c r="K410" s="78"/>
      <c r="L410" s="78"/>
      <c r="M410" s="76"/>
      <c r="N410" s="76"/>
      <c r="O410" s="76"/>
      <c r="P410" s="54"/>
      <c r="Q410" s="72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s="46" customFormat="1" ht="95.25" customHeight="1">
      <c r="A411" s="397" t="s">
        <v>252</v>
      </c>
      <c r="B411" s="397" t="s">
        <v>246</v>
      </c>
      <c r="C411" s="397"/>
      <c r="D411" s="397"/>
      <c r="E411" s="397" t="s">
        <v>247</v>
      </c>
      <c r="F411" s="397"/>
      <c r="G411" s="397" t="s">
        <v>251</v>
      </c>
      <c r="H411" s="397"/>
      <c r="I411" s="397"/>
      <c r="J411" s="494" t="s">
        <v>429</v>
      </c>
      <c r="K411" s="495"/>
      <c r="L411" s="496"/>
      <c r="M411" s="497" t="s">
        <v>262</v>
      </c>
      <c r="N411" s="498"/>
      <c r="O411" s="499"/>
      <c r="P411" s="397" t="s">
        <v>430</v>
      </c>
      <c r="Q411" s="397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385" t="s">
        <v>443</v>
      </c>
      <c r="K412" s="385" t="s">
        <v>444</v>
      </c>
      <c r="L412" s="385" t="s">
        <v>445</v>
      </c>
      <c r="M412" s="385" t="s">
        <v>443</v>
      </c>
      <c r="N412" s="385" t="s">
        <v>444</v>
      </c>
      <c r="O412" s="385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51" customHeight="1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80" t="s">
        <v>256</v>
      </c>
      <c r="J413" s="385"/>
      <c r="K413" s="385"/>
      <c r="L413" s="386"/>
      <c r="M413" s="385"/>
      <c r="N413" s="385"/>
      <c r="O413" s="386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15">
        <v>10</v>
      </c>
      <c r="K414" s="74">
        <v>11</v>
      </c>
      <c r="L414" s="74">
        <v>12</v>
      </c>
      <c r="M414" s="74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74" t="s">
        <v>21</v>
      </c>
      <c r="H415" s="74" t="s">
        <v>21</v>
      </c>
      <c r="I415" s="74" t="s">
        <v>21</v>
      </c>
      <c r="J415" s="115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74" t="s">
        <v>21</v>
      </c>
      <c r="H416" s="74" t="s">
        <v>21</v>
      </c>
      <c r="I416" s="74" t="s">
        <v>21</v>
      </c>
      <c r="J416" s="115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21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 ht="5.25" customHeight="1">
      <c r="A418" s="75"/>
      <c r="B418" s="66"/>
      <c r="C418" s="76"/>
      <c r="D418" s="76"/>
      <c r="E418" s="66"/>
      <c r="F418" s="66"/>
      <c r="G418" s="76"/>
      <c r="H418" s="76"/>
      <c r="I418" s="77"/>
      <c r="J418" s="119"/>
      <c r="K418" s="78"/>
      <c r="L418" s="78"/>
      <c r="M418" s="76"/>
      <c r="N418" s="76"/>
      <c r="O418" s="76"/>
      <c r="P418" s="54"/>
      <c r="Q418" s="7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24" t="s">
        <v>245</v>
      </c>
      <c r="B419" s="425"/>
      <c r="C419" s="425"/>
      <c r="D419" s="425"/>
      <c r="E419" s="425"/>
      <c r="F419" s="425"/>
      <c r="G419" s="425"/>
      <c r="H419" s="425"/>
      <c r="I419" s="425"/>
      <c r="J419" s="425"/>
      <c r="K419" s="425"/>
      <c r="L419" s="425"/>
      <c r="M419" s="425"/>
      <c r="N419" s="425"/>
      <c r="O419" s="425"/>
      <c r="P419" s="6"/>
    </row>
    <row r="420" spans="1:3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6"/>
    </row>
    <row r="421" spans="1:3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>
      <c r="A425" s="422" t="s">
        <v>75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6"/>
      <c r="N427" s="6"/>
      <c r="O427" s="6"/>
      <c r="P427" s="6"/>
    </row>
    <row r="428" spans="1:31">
      <c r="A428" s="415" t="s">
        <v>78</v>
      </c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6"/>
    </row>
    <row r="429" spans="1:31" ht="60.75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</row>
    <row r="430" spans="1:31" ht="60.75" customHeight="1">
      <c r="A430" s="415" t="s">
        <v>122</v>
      </c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6"/>
    </row>
    <row r="432" spans="1:31">
      <c r="A432" s="10" t="s">
        <v>80</v>
      </c>
      <c r="B432" s="385" t="s">
        <v>81</v>
      </c>
      <c r="C432" s="393"/>
      <c r="D432" s="393"/>
      <c r="E432" s="386" t="s">
        <v>82</v>
      </c>
      <c r="F432" s="393"/>
      <c r="G432" s="393"/>
      <c r="H432" s="393"/>
      <c r="I432" s="393"/>
      <c r="J432" s="393"/>
      <c r="K432" s="393"/>
      <c r="L432" s="393"/>
      <c r="M432" s="6"/>
      <c r="N432" s="6"/>
      <c r="O432" s="6"/>
      <c r="P432" s="6"/>
    </row>
    <row r="433" spans="1:16">
      <c r="A433" s="10">
        <v>1</v>
      </c>
      <c r="B433" s="385">
        <v>2</v>
      </c>
      <c r="C433" s="393"/>
      <c r="D433" s="393"/>
      <c r="E433" s="389">
        <v>3</v>
      </c>
      <c r="F433" s="389"/>
      <c r="G433" s="389"/>
      <c r="H433" s="389"/>
      <c r="I433" s="389"/>
      <c r="J433" s="389"/>
      <c r="K433" s="393"/>
      <c r="L433" s="393"/>
      <c r="M433" s="6"/>
      <c r="N433" s="6"/>
      <c r="O433" s="6"/>
      <c r="P433" s="6"/>
    </row>
    <row r="434" spans="1:16" ht="40.5" customHeight="1">
      <c r="A434" s="10" t="s">
        <v>83</v>
      </c>
      <c r="B434" s="385" t="s">
        <v>228</v>
      </c>
      <c r="C434" s="393"/>
      <c r="D434" s="393"/>
      <c r="E434" s="389" t="s">
        <v>84</v>
      </c>
      <c r="F434" s="389"/>
      <c r="G434" s="389"/>
      <c r="H434" s="389"/>
      <c r="I434" s="389"/>
      <c r="J434" s="389"/>
      <c r="K434" s="389"/>
      <c r="L434" s="389"/>
      <c r="M434" s="6"/>
      <c r="N434" s="6"/>
      <c r="O434" s="6"/>
      <c r="P434" s="6"/>
    </row>
    <row r="435" spans="1:16" ht="42.75" customHeight="1">
      <c r="A435" s="10" t="s">
        <v>85</v>
      </c>
      <c r="B435" s="385" t="s">
        <v>86</v>
      </c>
      <c r="C435" s="386"/>
      <c r="D435" s="386"/>
      <c r="E435" s="389" t="s">
        <v>84</v>
      </c>
      <c r="F435" s="389"/>
      <c r="G435" s="389"/>
      <c r="H435" s="389"/>
      <c r="I435" s="389"/>
      <c r="J435" s="389"/>
      <c r="K435" s="389"/>
      <c r="L435" s="389"/>
      <c r="M435" s="6"/>
      <c r="N435" s="6"/>
      <c r="O435" s="6"/>
      <c r="P435" s="6"/>
    </row>
    <row r="436" spans="1:16" ht="42" customHeight="1">
      <c r="A436" s="10" t="s">
        <v>87</v>
      </c>
      <c r="B436" s="385" t="s">
        <v>199</v>
      </c>
      <c r="C436" s="393"/>
      <c r="D436" s="393"/>
      <c r="E436" s="389" t="s">
        <v>84</v>
      </c>
      <c r="F436" s="389"/>
      <c r="G436" s="389"/>
      <c r="H436" s="389"/>
      <c r="I436" s="389"/>
      <c r="J436" s="389"/>
      <c r="K436" s="389"/>
      <c r="L436" s="389"/>
      <c r="M436" s="6"/>
      <c r="N436" s="6"/>
      <c r="O436" s="6"/>
      <c r="P436" s="6"/>
    </row>
    <row r="437" spans="1:16">
      <c r="A437" s="411" t="s">
        <v>88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>
      <c r="A438" s="411" t="s">
        <v>89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6"/>
    </row>
    <row r="440" spans="1:16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21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 ht="62.2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6"/>
    </row>
    <row r="443" spans="1:16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8" t="s">
        <v>304</v>
      </c>
      <c r="B446" s="6"/>
      <c r="C446" s="6"/>
      <c r="D446" s="6"/>
      <c r="E446" s="6"/>
      <c r="F446" s="6"/>
      <c r="G446" s="6"/>
      <c r="H446" s="6"/>
      <c r="I446" s="6"/>
      <c r="J446" s="6"/>
      <c r="K446" s="268" t="s">
        <v>428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2" spans="10:15">
      <c r="J552" s="385" t="s">
        <v>324</v>
      </c>
      <c r="K552" s="385" t="s">
        <v>325</v>
      </c>
      <c r="L552" s="385" t="s">
        <v>326</v>
      </c>
    </row>
    <row r="553" spans="10:15">
      <c r="J553" s="385"/>
      <c r="K553" s="385"/>
      <c r="L553" s="386"/>
    </row>
    <row r="560" spans="10:15">
      <c r="J560" s="385" t="s">
        <v>324</v>
      </c>
      <c r="K560" s="385" t="s">
        <v>325</v>
      </c>
      <c r="L560" s="385" t="s">
        <v>326</v>
      </c>
      <c r="M560" s="385" t="s">
        <v>324</v>
      </c>
      <c r="N560" s="385" t="s">
        <v>325</v>
      </c>
      <c r="O560" s="385" t="s">
        <v>326</v>
      </c>
    </row>
    <row r="561" spans="10:15">
      <c r="J561" s="385"/>
      <c r="K561" s="385"/>
      <c r="L561" s="386"/>
      <c r="M561" s="385"/>
      <c r="N561" s="385"/>
      <c r="O561" s="386"/>
    </row>
  </sheetData>
  <mergeCells count="667">
    <mergeCell ref="A219:O219"/>
    <mergeCell ref="A220:K220"/>
    <mergeCell ref="E221:K221"/>
    <mergeCell ref="E222:K222"/>
    <mergeCell ref="E223:K223"/>
    <mergeCell ref="L205:L206"/>
    <mergeCell ref="M205:M206"/>
    <mergeCell ref="N205:N206"/>
    <mergeCell ref="O205:O206"/>
    <mergeCell ref="D116:D119"/>
    <mergeCell ref="E116:E119"/>
    <mergeCell ref="F116:F119"/>
    <mergeCell ref="A345:A347"/>
    <mergeCell ref="B345:B347"/>
    <mergeCell ref="C345:C347"/>
    <mergeCell ref="D345:D347"/>
    <mergeCell ref="E345:E347"/>
    <mergeCell ref="F345:F347"/>
    <mergeCell ref="A226:K226"/>
    <mergeCell ref="A227:K227"/>
    <mergeCell ref="A228:I228"/>
    <mergeCell ref="A229:D229"/>
    <mergeCell ref="E229:G229"/>
    <mergeCell ref="H229:L229"/>
    <mergeCell ref="A238:L238"/>
    <mergeCell ref="A239:J239"/>
    <mergeCell ref="A240:A242"/>
    <mergeCell ref="B240:D241"/>
    <mergeCell ref="E240:F241"/>
    <mergeCell ref="G240:I240"/>
    <mergeCell ref="J240:L240"/>
    <mergeCell ref="A247:J247"/>
    <mergeCell ref="A248:A250"/>
    <mergeCell ref="B432:D432"/>
    <mergeCell ref="E432:L432"/>
    <mergeCell ref="B433:D433"/>
    <mergeCell ref="E433:L433"/>
    <mergeCell ref="B434:D434"/>
    <mergeCell ref="E434:L434"/>
    <mergeCell ref="B436:D436"/>
    <mergeCell ref="J560:J561"/>
    <mergeCell ref="K560:K561"/>
    <mergeCell ref="L560:L561"/>
    <mergeCell ref="E436:L436"/>
    <mergeCell ref="A440:O440"/>
    <mergeCell ref="J552:J553"/>
    <mergeCell ref="K552:K553"/>
    <mergeCell ref="L552:L553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M560:M561"/>
    <mergeCell ref="N560:N561"/>
    <mergeCell ref="O560:O561"/>
    <mergeCell ref="A86:K86"/>
    <mergeCell ref="A77:O77"/>
    <mergeCell ref="A78:O78"/>
    <mergeCell ref="A87:I87"/>
    <mergeCell ref="A88:D88"/>
    <mergeCell ref="E88:G88"/>
    <mergeCell ref="H88:L88"/>
    <mergeCell ref="A90:D90"/>
    <mergeCell ref="E81:K81"/>
    <mergeCell ref="A154:K154"/>
    <mergeCell ref="A155:K155"/>
    <mergeCell ref="A156:I156"/>
    <mergeCell ref="A157:D157"/>
    <mergeCell ref="E157:G157"/>
    <mergeCell ref="H157:L157"/>
    <mergeCell ref="A164:L164"/>
    <mergeCell ref="A166:L166"/>
    <mergeCell ref="A167:J167"/>
    <mergeCell ref="A104:A107"/>
    <mergeCell ref="J100:L100"/>
    <mergeCell ref="A95:L95"/>
    <mergeCell ref="A96:L96"/>
    <mergeCell ref="M35:M37"/>
    <mergeCell ref="M65:M66"/>
    <mergeCell ref="A62:O62"/>
    <mergeCell ref="A36:L36"/>
    <mergeCell ref="A84:K84"/>
    <mergeCell ref="A85:K85"/>
    <mergeCell ref="E44:E47"/>
    <mergeCell ref="A63:J63"/>
    <mergeCell ref="A64:A66"/>
    <mergeCell ref="A35:L35"/>
    <mergeCell ref="N65:N66"/>
    <mergeCell ref="O65:O66"/>
    <mergeCell ref="G65:G66"/>
    <mergeCell ref="A44:A47"/>
    <mergeCell ref="B44:B47"/>
    <mergeCell ref="A83:F83"/>
    <mergeCell ref="B64:D65"/>
    <mergeCell ref="E64:F65"/>
    <mergeCell ref="G64:I64"/>
    <mergeCell ref="J64:L64"/>
    <mergeCell ref="L65:L66"/>
    <mergeCell ref="H65:I65"/>
    <mergeCell ref="J65:J66"/>
    <mergeCell ref="K65:K66"/>
    <mergeCell ref="A24:J24"/>
    <mergeCell ref="A365:J365"/>
    <mergeCell ref="E341:F342"/>
    <mergeCell ref="G341:I341"/>
    <mergeCell ref="J341:L341"/>
    <mergeCell ref="M341:N341"/>
    <mergeCell ref="G342:G343"/>
    <mergeCell ref="H342:I342"/>
    <mergeCell ref="D44:D47"/>
    <mergeCell ref="K24:M24"/>
    <mergeCell ref="N24:O24"/>
    <mergeCell ref="A31:J31"/>
    <mergeCell ref="A32:J32"/>
    <mergeCell ref="A33:J33"/>
    <mergeCell ref="A34:O34"/>
    <mergeCell ref="A27:J27"/>
    <mergeCell ref="K27:M27"/>
    <mergeCell ref="K28:M28"/>
    <mergeCell ref="N28:O28"/>
    <mergeCell ref="C44:C47"/>
    <mergeCell ref="E82:K82"/>
    <mergeCell ref="F44:F47"/>
    <mergeCell ref="B104:B107"/>
    <mergeCell ref="N27:O2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N22:O22"/>
    <mergeCell ref="N12:O12"/>
    <mergeCell ref="N13:O13"/>
    <mergeCell ref="N14:O14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A23:J23"/>
    <mergeCell ref="K23:M23"/>
    <mergeCell ref="M40:N40"/>
    <mergeCell ref="M41:M42"/>
    <mergeCell ref="N41:N42"/>
    <mergeCell ref="N35:N37"/>
    <mergeCell ref="L41:L42"/>
    <mergeCell ref="K29:M29"/>
    <mergeCell ref="N29:O29"/>
    <mergeCell ref="K30:M30"/>
    <mergeCell ref="B40:D41"/>
    <mergeCell ref="E40:F41"/>
    <mergeCell ref="G40:I40"/>
    <mergeCell ref="K41:K42"/>
    <mergeCell ref="A39:J39"/>
    <mergeCell ref="A40:A42"/>
    <mergeCell ref="G41:G42"/>
    <mergeCell ref="H41:I41"/>
    <mergeCell ref="J41:J42"/>
    <mergeCell ref="A38:L38"/>
    <mergeCell ref="N30:O30"/>
    <mergeCell ref="J40:L40"/>
    <mergeCell ref="N23:O23"/>
    <mergeCell ref="A152:F152"/>
    <mergeCell ref="A153:K153"/>
    <mergeCell ref="C104:C107"/>
    <mergeCell ref="D104:D107"/>
    <mergeCell ref="E104:E107"/>
    <mergeCell ref="F104:F107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A120:A123"/>
    <mergeCell ref="B120:B123"/>
    <mergeCell ref="C120:C123"/>
    <mergeCell ref="D120:D123"/>
    <mergeCell ref="E120:E123"/>
    <mergeCell ref="F120:F123"/>
    <mergeCell ref="F112:F115"/>
    <mergeCell ref="E168:F169"/>
    <mergeCell ref="G168:I168"/>
    <mergeCell ref="J168:L168"/>
    <mergeCell ref="G169:G170"/>
    <mergeCell ref="A163:L163"/>
    <mergeCell ref="B204:D205"/>
    <mergeCell ref="E204:F205"/>
    <mergeCell ref="H169:I169"/>
    <mergeCell ref="G204:I204"/>
    <mergeCell ref="J204:L204"/>
    <mergeCell ref="D172:D175"/>
    <mergeCell ref="E172:E175"/>
    <mergeCell ref="F172:F175"/>
    <mergeCell ref="A168:A170"/>
    <mergeCell ref="B168:D169"/>
    <mergeCell ref="J169:J170"/>
    <mergeCell ref="K169:K170"/>
    <mergeCell ref="L169:L170"/>
    <mergeCell ref="A202:O202"/>
    <mergeCell ref="M204:O204"/>
    <mergeCell ref="G205:G206"/>
    <mergeCell ref="H205:I205"/>
    <mergeCell ref="J205:J206"/>
    <mergeCell ref="K205:K206"/>
    <mergeCell ref="A172:A175"/>
    <mergeCell ref="B172:B175"/>
    <mergeCell ref="C172:C175"/>
    <mergeCell ref="A203:J203"/>
    <mergeCell ref="A204:A206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224:F224"/>
    <mergeCell ref="A235:L235"/>
    <mergeCell ref="E233:G233"/>
    <mergeCell ref="H233:L233"/>
    <mergeCell ref="A233:D233"/>
    <mergeCell ref="A234:D234"/>
    <mergeCell ref="E234:G234"/>
    <mergeCell ref="H234:L234"/>
    <mergeCell ref="A230:D230"/>
    <mergeCell ref="E230:G230"/>
    <mergeCell ref="H230:L230"/>
    <mergeCell ref="E231:G231"/>
    <mergeCell ref="H231:L231"/>
    <mergeCell ref="A232:D232"/>
    <mergeCell ref="E232:G232"/>
    <mergeCell ref="H232:L232"/>
    <mergeCell ref="A225:K225"/>
    <mergeCell ref="A162:D162"/>
    <mergeCell ref="E162:G162"/>
    <mergeCell ref="H162:L162"/>
    <mergeCell ref="A218:O218"/>
    <mergeCell ref="M235:M237"/>
    <mergeCell ref="N235:N237"/>
    <mergeCell ref="A236:L236"/>
    <mergeCell ref="A133:A135"/>
    <mergeCell ref="H101:I101"/>
    <mergeCell ref="J101:J102"/>
    <mergeCell ref="K101:K102"/>
    <mergeCell ref="L101:L102"/>
    <mergeCell ref="G101:G102"/>
    <mergeCell ref="B100:D101"/>
    <mergeCell ref="E100:F101"/>
    <mergeCell ref="G100:I100"/>
    <mergeCell ref="A148:K148"/>
    <mergeCell ref="E149:K149"/>
    <mergeCell ref="E150:K150"/>
    <mergeCell ref="E151:K151"/>
    <mergeCell ref="K134:K135"/>
    <mergeCell ref="H159:L159"/>
    <mergeCell ref="A160:D160"/>
    <mergeCell ref="E160:G160"/>
    <mergeCell ref="J248:L248"/>
    <mergeCell ref="G241:G242"/>
    <mergeCell ref="H241:I241"/>
    <mergeCell ref="J241:J242"/>
    <mergeCell ref="K241:K242"/>
    <mergeCell ref="L241:L242"/>
    <mergeCell ref="A246:O246"/>
    <mergeCell ref="A244:A245"/>
    <mergeCell ref="B244:B245"/>
    <mergeCell ref="C244:C245"/>
    <mergeCell ref="D244:D245"/>
    <mergeCell ref="E244:E245"/>
    <mergeCell ref="F244:F245"/>
    <mergeCell ref="M248:O248"/>
    <mergeCell ref="B248:D249"/>
    <mergeCell ref="E248:F249"/>
    <mergeCell ref="G248:I248"/>
    <mergeCell ref="A258:O258"/>
    <mergeCell ref="A259:O259"/>
    <mergeCell ref="A260:K260"/>
    <mergeCell ref="E261:K261"/>
    <mergeCell ref="E262:K262"/>
    <mergeCell ref="E263:K263"/>
    <mergeCell ref="G249:G250"/>
    <mergeCell ref="H249:I249"/>
    <mergeCell ref="J249:J250"/>
    <mergeCell ref="K249:K250"/>
    <mergeCell ref="L249:L250"/>
    <mergeCell ref="M249:M250"/>
    <mergeCell ref="N249:N250"/>
    <mergeCell ref="O249:O250"/>
    <mergeCell ref="M290:M291"/>
    <mergeCell ref="J290:J291"/>
    <mergeCell ref="K290:K291"/>
    <mergeCell ref="L290:L291"/>
    <mergeCell ref="E318:K318"/>
    <mergeCell ref="E319:K319"/>
    <mergeCell ref="E320:K320"/>
    <mergeCell ref="A315:O315"/>
    <mergeCell ref="A317:K317"/>
    <mergeCell ref="H290:I290"/>
    <mergeCell ref="N276:N278"/>
    <mergeCell ref="A277:L277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E289:F290"/>
    <mergeCell ref="G289:I289"/>
    <mergeCell ref="J289:L289"/>
    <mergeCell ref="M289:O289"/>
    <mergeCell ref="A281:A283"/>
    <mergeCell ref="G281:I281"/>
    <mergeCell ref="G290:G291"/>
    <mergeCell ref="M342:M343"/>
    <mergeCell ref="N342:N343"/>
    <mergeCell ref="J342:J343"/>
    <mergeCell ref="K342:K343"/>
    <mergeCell ref="A394:D394"/>
    <mergeCell ref="E394:G394"/>
    <mergeCell ref="H394:L394"/>
    <mergeCell ref="A395:D395"/>
    <mergeCell ref="E395:G395"/>
    <mergeCell ref="H395:L395"/>
    <mergeCell ref="A393:D393"/>
    <mergeCell ref="E393:G393"/>
    <mergeCell ref="H393:L393"/>
    <mergeCell ref="A380:O380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A392:D392"/>
    <mergeCell ref="E392:G392"/>
    <mergeCell ref="A431:O431"/>
    <mergeCell ref="A430:O430"/>
    <mergeCell ref="D404:D405"/>
    <mergeCell ref="E404:E405"/>
    <mergeCell ref="F404:F405"/>
    <mergeCell ref="G404:G405"/>
    <mergeCell ref="H404:I404"/>
    <mergeCell ref="J404:J405"/>
    <mergeCell ref="K404:K405"/>
    <mergeCell ref="M404:M405"/>
    <mergeCell ref="N404:N405"/>
    <mergeCell ref="A407:A408"/>
    <mergeCell ref="B407:B408"/>
    <mergeCell ref="C407:C408"/>
    <mergeCell ref="D407:D408"/>
    <mergeCell ref="E407:E408"/>
    <mergeCell ref="F407:F408"/>
    <mergeCell ref="F415:F416"/>
    <mergeCell ref="A420:O420"/>
    <mergeCell ref="A421:L421"/>
    <mergeCell ref="A422:L422"/>
    <mergeCell ref="A425:L425"/>
    <mergeCell ref="A427:L427"/>
    <mergeCell ref="A428:O428"/>
    <mergeCell ref="A429:O429"/>
    <mergeCell ref="A389:I389"/>
    <mergeCell ref="A390:D390"/>
    <mergeCell ref="E390:G390"/>
    <mergeCell ref="H390:L390"/>
    <mergeCell ref="A391:D391"/>
    <mergeCell ref="E391:G391"/>
    <mergeCell ref="H391:L391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A426:L426"/>
    <mergeCell ref="A396:O396"/>
    <mergeCell ref="A398:L398"/>
    <mergeCell ref="M398:M400"/>
    <mergeCell ref="N398:N400"/>
    <mergeCell ref="A423:L423"/>
    <mergeCell ref="A424:L424"/>
    <mergeCell ref="A402:J402"/>
    <mergeCell ref="J281:L281"/>
    <mergeCell ref="A273:A274"/>
    <mergeCell ref="B273:D273"/>
    <mergeCell ref="E273:I273"/>
    <mergeCell ref="B281:D282"/>
    <mergeCell ref="E281:F282"/>
    <mergeCell ref="J282:J283"/>
    <mergeCell ref="K282:K283"/>
    <mergeCell ref="L282:L283"/>
    <mergeCell ref="G282:G283"/>
    <mergeCell ref="H282:I282"/>
    <mergeCell ref="A331:A332"/>
    <mergeCell ref="B331:D331"/>
    <mergeCell ref="E331:I331"/>
    <mergeCell ref="B332:D332"/>
    <mergeCell ref="E332:I332"/>
    <mergeCell ref="A322:F322"/>
    <mergeCell ref="A323:K323"/>
    <mergeCell ref="A324:K324"/>
    <mergeCell ref="A325:K325"/>
    <mergeCell ref="A326:I326"/>
    <mergeCell ref="E330:I330"/>
    <mergeCell ref="E321:K321"/>
    <mergeCell ref="A419:O419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M336:M338"/>
    <mergeCell ref="N336:N338"/>
    <mergeCell ref="A367:A369"/>
    <mergeCell ref="B367:D368"/>
    <mergeCell ref="E367:F368"/>
    <mergeCell ref="G367:I367"/>
    <mergeCell ref="J367:L367"/>
    <mergeCell ref="M367:O367"/>
    <mergeCell ref="G368:G369"/>
    <mergeCell ref="H368:I368"/>
    <mergeCell ref="O368:O369"/>
    <mergeCell ref="A403:A405"/>
    <mergeCell ref="A399:L399"/>
    <mergeCell ref="A401:L401"/>
    <mergeCell ref="P64:Q64"/>
    <mergeCell ref="P65:P66"/>
    <mergeCell ref="Q65:Q66"/>
    <mergeCell ref="M64:O64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132:J132"/>
    <mergeCell ref="A98:L98"/>
    <mergeCell ref="A100:A102"/>
    <mergeCell ref="A99:J99"/>
    <mergeCell ref="A116:A119"/>
    <mergeCell ref="B116:B119"/>
    <mergeCell ref="C116:C119"/>
    <mergeCell ref="A28:J28"/>
    <mergeCell ref="M240:N240"/>
    <mergeCell ref="M241:M242"/>
    <mergeCell ref="N241:N24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A89:D89"/>
    <mergeCell ref="E89:G89"/>
    <mergeCell ref="A79:K79"/>
    <mergeCell ref="E80:K80"/>
    <mergeCell ref="B270:D270"/>
    <mergeCell ref="E270:I270"/>
    <mergeCell ref="A271:A272"/>
    <mergeCell ref="H89:L89"/>
    <mergeCell ref="L134:L135"/>
    <mergeCell ref="B133:D134"/>
    <mergeCell ref="E133:F134"/>
    <mergeCell ref="G133:I133"/>
    <mergeCell ref="P368:P369"/>
    <mergeCell ref="E90:G90"/>
    <mergeCell ref="H90:L90"/>
    <mergeCell ref="P367:Q367"/>
    <mergeCell ref="Q368:Q369"/>
    <mergeCell ref="P289:Q289"/>
    <mergeCell ref="P290:P291"/>
    <mergeCell ref="Q290:Q291"/>
    <mergeCell ref="J133:L133"/>
    <mergeCell ref="P248:Q248"/>
    <mergeCell ref="P249:P250"/>
    <mergeCell ref="Q249:Q250"/>
    <mergeCell ref="P204:Q204"/>
    <mergeCell ref="P205:P206"/>
    <mergeCell ref="Q205:Q206"/>
    <mergeCell ref="E158:G158"/>
    <mergeCell ref="H158:L158"/>
    <mergeCell ref="E159:G159"/>
    <mergeCell ref="H160:L160"/>
    <mergeCell ref="M276:M278"/>
    <mergeCell ref="E161:G161"/>
    <mergeCell ref="A91:D91"/>
    <mergeCell ref="E91:G91"/>
    <mergeCell ref="H91:L91"/>
    <mergeCell ref="A92:D92"/>
    <mergeCell ref="E92:G92"/>
    <mergeCell ref="H92:L92"/>
    <mergeCell ref="E93:G93"/>
    <mergeCell ref="H93:L93"/>
    <mergeCell ref="A93:D93"/>
    <mergeCell ref="A158:D158"/>
    <mergeCell ref="A159:D159"/>
    <mergeCell ref="E271:I271"/>
    <mergeCell ref="B272:D272"/>
    <mergeCell ref="E272:I272"/>
    <mergeCell ref="B271:D271"/>
    <mergeCell ref="A264:F264"/>
    <mergeCell ref="A265:K265"/>
    <mergeCell ref="A267:K267"/>
    <mergeCell ref="A268:I268"/>
    <mergeCell ref="B269:D269"/>
    <mergeCell ref="E269:I269"/>
    <mergeCell ref="A266:K266"/>
    <mergeCell ref="A335:L335"/>
    <mergeCell ref="A336:L336"/>
    <mergeCell ref="A338:L338"/>
    <mergeCell ref="A339:J339"/>
    <mergeCell ref="J368:J369"/>
    <mergeCell ref="K368:K369"/>
    <mergeCell ref="L368:L369"/>
    <mergeCell ref="A341:A343"/>
    <mergeCell ref="B341:D342"/>
    <mergeCell ref="A340:J340"/>
    <mergeCell ref="L342:L343"/>
    <mergeCell ref="J348:J349"/>
    <mergeCell ref="K348:K349"/>
    <mergeCell ref="L348:L349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H392:L392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348:A350"/>
    <mergeCell ref="B348:B350"/>
    <mergeCell ref="C348:C350"/>
    <mergeCell ref="M368:M369"/>
    <mergeCell ref="N368:N369"/>
    <mergeCell ref="A161:D161"/>
    <mergeCell ref="H161:L161"/>
    <mergeCell ref="A231:D231"/>
    <mergeCell ref="B274:D274"/>
    <mergeCell ref="E274:I274"/>
    <mergeCell ref="A276:L276"/>
    <mergeCell ref="P412:P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M412:M413"/>
    <mergeCell ref="N412:N413"/>
    <mergeCell ref="O412:O413"/>
    <mergeCell ref="P411:Q411"/>
    <mergeCell ref="F412:F413"/>
    <mergeCell ref="G412:G413"/>
    <mergeCell ref="H412:I412"/>
    <mergeCell ref="J412:J413"/>
    <mergeCell ref="Q412:Q413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1" fitToHeight="0" orientation="landscape" r:id="rId1"/>
  <rowBreaks count="2" manualBreakCount="2">
    <brk id="33" max="16" man="1"/>
    <brk id="401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3:AE546"/>
  <sheetViews>
    <sheetView view="pageBreakPreview" topLeftCell="A222" zoomScale="80" zoomScaleSheetLayoutView="80" workbookViewId="0">
      <selection activeCell="A397" sqref="A397"/>
    </sheetView>
  </sheetViews>
  <sheetFormatPr defaultRowHeight="18.75"/>
  <cols>
    <col min="1" max="1" width="38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6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447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79" t="s">
        <v>163</v>
      </c>
      <c r="M15" s="479"/>
      <c r="N15" s="480" t="s">
        <v>314</v>
      </c>
      <c r="O15" s="48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92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137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227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7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63" hidden="1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93.75" hidden="1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hidden="1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63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93.75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0.75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hidden="1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63" hidden="1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93.75" hidden="1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0.75" hidden="1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501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240</v>
      </c>
      <c r="K68" s="10">
        <v>240</v>
      </c>
      <c r="L68" s="10">
        <v>240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24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v>0</v>
      </c>
      <c r="L70" s="10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335</v>
      </c>
    </row>
    <row r="71" spans="1:18" ht="81.75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1</v>
      </c>
      <c r="K71" s="10">
        <v>1</v>
      </c>
      <c r="L71" s="10">
        <v>1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336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1">J72</f>
        <v>0</v>
      </c>
      <c r="L72" s="10">
        <f t="shared" ref="L72:L73" si="2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26.25" hidden="1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1"/>
        <v>0</v>
      </c>
      <c r="L73" s="10">
        <f t="shared" si="2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333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241</v>
      </c>
      <c r="K76" s="10">
        <f>SUM(K68:K75)</f>
        <v>241</v>
      </c>
      <c r="L76" s="10">
        <f>SUM(L68:L75)</f>
        <v>241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24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1" t="s">
        <v>409</v>
      </c>
      <c r="B85" s="441"/>
      <c r="C85" s="441"/>
      <c r="D85" s="441"/>
      <c r="E85" s="441"/>
      <c r="F85" s="441"/>
      <c r="G85" s="441"/>
      <c r="H85" s="441"/>
      <c r="I85" s="441"/>
      <c r="J85" s="441"/>
      <c r="K85" s="441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6"/>
      <c r="N88" s="6"/>
      <c r="O88" s="6"/>
      <c r="P88" s="6"/>
    </row>
    <row r="89" spans="1:16">
      <c r="A89" s="385">
        <v>1</v>
      </c>
      <c r="B89" s="385"/>
      <c r="C89" s="385"/>
      <c r="D89" s="385"/>
      <c r="E89" s="383">
        <v>2</v>
      </c>
      <c r="F89" s="388"/>
      <c r="G89" s="384"/>
      <c r="H89" s="389">
        <v>3</v>
      </c>
      <c r="I89" s="389"/>
      <c r="J89" s="389"/>
      <c r="K89" s="389"/>
      <c r="L89" s="389"/>
    </row>
    <row r="90" spans="1:16" ht="44.25" customHeight="1">
      <c r="A90" s="390" t="s">
        <v>347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48.75" customHeight="1">
      <c r="A91" s="390" t="s">
        <v>347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47.25" customHeight="1">
      <c r="A92" s="390" t="s">
        <v>347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45" customHeight="1">
      <c r="A93" s="390" t="s">
        <v>348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83.2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7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78.7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70.5" customHeight="1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hidden="1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78.75" hidden="1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93.75" hidden="1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hidden="1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78.7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67.5" customHeight="1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hidden="1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78.75" hidden="1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93.75" hidden="1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hidden="1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78.7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93.75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94.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501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76" t="s">
        <v>165</v>
      </c>
      <c r="Q134" s="385" t="s">
        <v>166</v>
      </c>
    </row>
    <row r="135" spans="1:18" ht="7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78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393</v>
      </c>
      <c r="K137" s="10">
        <v>393</v>
      </c>
      <c r="L137" s="10">
        <v>393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39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3">J138*0.1</f>
        <v>0</v>
      </c>
    </row>
    <row r="139" spans="1:18" ht="75" hidden="1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10">
        <v>0</v>
      </c>
      <c r="L139" s="10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3"/>
        <v>0</v>
      </c>
      <c r="R139" s="3" t="s">
        <v>335</v>
      </c>
    </row>
    <row r="140" spans="1:18" ht="93.7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3"/>
        <v>0</v>
      </c>
    </row>
    <row r="141" spans="1:18" ht="81.75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2</v>
      </c>
      <c r="K141" s="10">
        <v>2</v>
      </c>
      <c r="L141" s="10"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3"/>
        <v>0</v>
      </c>
      <c r="R141" s="3" t="s">
        <v>334</v>
      </c>
    </row>
    <row r="142" spans="1:18" ht="26.25" hidden="1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4">J142</f>
        <v>0</v>
      </c>
      <c r="L142" s="10">
        <f t="shared" ref="L142" si="5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3"/>
        <v>0</v>
      </c>
      <c r="R142" s="3" t="s">
        <v>333</v>
      </c>
    </row>
    <row r="143" spans="1:18" ht="37.5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337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3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395</v>
      </c>
      <c r="K145" s="10">
        <f>SUM(K137:K144)</f>
        <v>395</v>
      </c>
      <c r="L145" s="10">
        <f>SUM(L137:L144)</f>
        <v>395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40</v>
      </c>
    </row>
    <row r="146" spans="1:17" ht="12.75" customHeight="1">
      <c r="A146" s="24"/>
      <c r="B146" s="216"/>
      <c r="C146" s="25"/>
      <c r="D146" s="25"/>
      <c r="E146" s="216"/>
      <c r="F146" s="216"/>
      <c r="G146" s="25"/>
      <c r="H146" s="25"/>
      <c r="I146" s="233"/>
      <c r="J146" s="25"/>
      <c r="K146" s="25"/>
      <c r="L146" s="25"/>
      <c r="M146" s="25"/>
      <c r="N146" s="25"/>
      <c r="O146" s="25"/>
      <c r="P146" s="216"/>
      <c r="Q146" s="114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2" t="s">
        <v>410</v>
      </c>
      <c r="B154" s="442"/>
      <c r="C154" s="442"/>
      <c r="D154" s="442"/>
      <c r="E154" s="442"/>
      <c r="F154" s="442"/>
      <c r="G154" s="442"/>
      <c r="H154" s="442"/>
      <c r="I154" s="442"/>
      <c r="J154" s="442"/>
      <c r="K154" s="442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>
      <c r="A158" s="385">
        <v>1</v>
      </c>
      <c r="B158" s="385"/>
      <c r="C158" s="385"/>
      <c r="D158" s="385"/>
      <c r="E158" s="383">
        <v>2</v>
      </c>
      <c r="F158" s="388"/>
      <c r="G158" s="384"/>
      <c r="H158" s="389">
        <v>3</v>
      </c>
      <c r="I158" s="389"/>
      <c r="J158" s="389"/>
      <c r="K158" s="389"/>
      <c r="L158" s="389"/>
    </row>
    <row r="159" spans="1:17" ht="57.75" customHeight="1">
      <c r="A159" s="390" t="s">
        <v>347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63.75" customHeight="1">
      <c r="A160" s="390" t="s">
        <v>347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57.75" customHeight="1">
      <c r="A161" s="390" t="s">
        <v>347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48.75" customHeight="1">
      <c r="A162" s="390" t="s">
        <v>348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90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7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267" t="s">
        <v>113</v>
      </c>
      <c r="I172" s="267">
        <v>744</v>
      </c>
      <c r="J172" s="267">
        <v>100</v>
      </c>
      <c r="K172" s="267">
        <v>100</v>
      </c>
      <c r="L172" s="267">
        <v>100</v>
      </c>
      <c r="M172" s="275">
        <v>10</v>
      </c>
      <c r="N172" s="40">
        <v>10</v>
      </c>
      <c r="O172" s="268"/>
      <c r="P172" s="6"/>
    </row>
    <row r="173" spans="1:16" ht="78.75">
      <c r="A173" s="374"/>
      <c r="B173" s="377"/>
      <c r="C173" s="377"/>
      <c r="D173" s="377"/>
      <c r="E173" s="377"/>
      <c r="F173" s="380"/>
      <c r="G173" s="11" t="s">
        <v>424</v>
      </c>
      <c r="H173" s="267" t="s">
        <v>113</v>
      </c>
      <c r="I173" s="267">
        <v>744</v>
      </c>
      <c r="J173" s="267">
        <v>100</v>
      </c>
      <c r="K173" s="267">
        <v>100</v>
      </c>
      <c r="L173" s="267">
        <v>100</v>
      </c>
      <c r="M173" s="275">
        <v>10</v>
      </c>
      <c r="N173" s="40">
        <v>10</v>
      </c>
      <c r="O173" s="268"/>
      <c r="P173" s="6"/>
    </row>
    <row r="174" spans="1:16" ht="93.75">
      <c r="A174" s="374"/>
      <c r="B174" s="377"/>
      <c r="C174" s="377"/>
      <c r="D174" s="377"/>
      <c r="E174" s="377"/>
      <c r="F174" s="380"/>
      <c r="G174" s="11" t="s">
        <v>420</v>
      </c>
      <c r="H174" s="267" t="s">
        <v>421</v>
      </c>
      <c r="I174" s="267">
        <v>642</v>
      </c>
      <c r="J174" s="267">
        <v>0</v>
      </c>
      <c r="K174" s="267">
        <v>0</v>
      </c>
      <c r="L174" s="267">
        <v>0</v>
      </c>
      <c r="M174" s="275">
        <v>0</v>
      </c>
      <c r="N174" s="40">
        <v>0</v>
      </c>
      <c r="O174" s="268"/>
      <c r="P174" s="6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267" t="s">
        <v>113</v>
      </c>
      <c r="I175" s="267">
        <v>744</v>
      </c>
      <c r="J175" s="267">
        <v>100</v>
      </c>
      <c r="K175" s="267">
        <v>100</v>
      </c>
      <c r="L175" s="267">
        <v>100</v>
      </c>
      <c r="M175" s="275">
        <v>10</v>
      </c>
      <c r="N175" s="40">
        <v>10</v>
      </c>
      <c r="O175" s="268"/>
      <c r="P175" s="6"/>
    </row>
    <row r="176" spans="1:16" ht="84" hidden="1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78.75" hidden="1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93.75" hidden="1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47.25" hidden="1" customHeight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78.75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78.75" hidden="1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93.75" hidden="1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47.25" hidden="1" customHeight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78.7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78.75" hidden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93.75" hidden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47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47.2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47.2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47.2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47.2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47.2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47.2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47.2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47.2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47.2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47.2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47.2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47.2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47.2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47.2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 ht="18.75" customHeight="1">
      <c r="A202" s="273"/>
      <c r="B202" s="273"/>
      <c r="C202" s="273"/>
      <c r="D202" s="273"/>
      <c r="E202" s="273"/>
      <c r="F202" s="273"/>
      <c r="G202" s="273"/>
      <c r="H202" s="273"/>
      <c r="I202" s="273"/>
      <c r="J202" s="273"/>
      <c r="K202" s="273"/>
      <c r="L202" s="273"/>
      <c r="M202" s="273"/>
      <c r="N202" s="273"/>
      <c r="O202" s="273"/>
      <c r="P202" s="6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501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76" t="s">
        <v>165</v>
      </c>
      <c r="Q205" s="385" t="s">
        <v>166</v>
      </c>
    </row>
    <row r="206" spans="1:17" ht="7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78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218</v>
      </c>
      <c r="K208" s="10">
        <v>218</v>
      </c>
      <c r="L208" s="10">
        <v>218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22</v>
      </c>
    </row>
    <row r="209" spans="1:18" ht="225" hidden="1">
      <c r="A209" s="50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6">J209</f>
        <v>0</v>
      </c>
      <c r="L209" s="10">
        <f t="shared" ref="L209:L213" si="7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51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93.75" hidden="1">
      <c r="A211" s="50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 hidden="1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f t="shared" si="6"/>
        <v>0</v>
      </c>
      <c r="L212" s="10">
        <f t="shared" si="7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334</v>
      </c>
    </row>
    <row r="213" spans="1:18" ht="7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6"/>
        <v>0</v>
      </c>
      <c r="L213" s="10">
        <f t="shared" si="7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333</v>
      </c>
    </row>
    <row r="214" spans="1:18" ht="37.5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338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218</v>
      </c>
      <c r="K216" s="10">
        <f>SUM(K208:K215)</f>
        <v>218</v>
      </c>
      <c r="L216" s="10">
        <f>SUM(L208:L215)</f>
        <v>218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22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854</v>
      </c>
      <c r="K217" s="10">
        <f>K76+K145+K216</f>
        <v>854</v>
      </c>
      <c r="L217" s="10">
        <f>L76+L145+L216</f>
        <v>854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85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1" t="s">
        <v>411</v>
      </c>
      <c r="B226" s="441"/>
      <c r="C226" s="441"/>
      <c r="D226" s="441"/>
      <c r="E226" s="441"/>
      <c r="F226" s="441"/>
      <c r="G226" s="441"/>
      <c r="H226" s="441"/>
      <c r="I226" s="441"/>
      <c r="J226" s="441"/>
      <c r="K226" s="441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6"/>
      <c r="N229" s="6"/>
      <c r="O229" s="6"/>
      <c r="P229" s="6"/>
    </row>
    <row r="230" spans="1:16">
      <c r="A230" s="385">
        <v>1</v>
      </c>
      <c r="B230" s="385"/>
      <c r="C230" s="385"/>
      <c r="D230" s="385"/>
      <c r="E230" s="383">
        <v>2</v>
      </c>
      <c r="F230" s="388"/>
      <c r="G230" s="384"/>
      <c r="H230" s="389">
        <v>3</v>
      </c>
      <c r="I230" s="389"/>
      <c r="J230" s="389"/>
      <c r="K230" s="389"/>
      <c r="L230" s="389"/>
    </row>
    <row r="231" spans="1:16" ht="57.75" customHeight="1">
      <c r="A231" s="390" t="s">
        <v>347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63.75" customHeight="1">
      <c r="A232" s="390" t="s">
        <v>347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57.75" customHeight="1">
      <c r="A233" s="390" t="s">
        <v>347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51" customHeight="1">
      <c r="A234" s="390" t="s">
        <v>348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26.25" hidden="1" customHeight="1">
      <c r="A235" s="424" t="s">
        <v>94</v>
      </c>
      <c r="B235" s="424"/>
      <c r="C235" s="424"/>
      <c r="D235" s="424"/>
      <c r="E235" s="424"/>
      <c r="F235" s="424"/>
      <c r="G235" s="424"/>
      <c r="H235" s="424"/>
      <c r="I235" s="424"/>
      <c r="J235" s="424"/>
      <c r="K235" s="424"/>
      <c r="L235" s="424"/>
      <c r="M235" s="409" t="s">
        <v>179</v>
      </c>
      <c r="N235" s="389" t="s">
        <v>187</v>
      </c>
      <c r="O235" s="6"/>
      <c r="P235" s="6"/>
    </row>
    <row r="236" spans="1:16" ht="26.25" hidden="1" customHeight="1">
      <c r="A236" s="411" t="s">
        <v>7</v>
      </c>
      <c r="B236" s="411"/>
      <c r="C236" s="411"/>
      <c r="D236" s="411"/>
      <c r="E236" s="411"/>
      <c r="F236" s="411"/>
      <c r="G236" s="411"/>
      <c r="H236" s="411"/>
      <c r="I236" s="411"/>
      <c r="J236" s="411"/>
      <c r="K236" s="411"/>
      <c r="L236" s="411"/>
      <c r="M236" s="410"/>
      <c r="N236" s="389"/>
      <c r="O236" s="6"/>
      <c r="P236" s="6"/>
    </row>
    <row r="237" spans="1:16" ht="26.2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10"/>
      <c r="N237" s="389"/>
      <c r="O237" s="6"/>
      <c r="P237" s="6"/>
    </row>
    <row r="238" spans="1:16" hidden="1">
      <c r="A238" s="411" t="s">
        <v>9</v>
      </c>
      <c r="B238" s="411"/>
      <c r="C238" s="411"/>
      <c r="D238" s="411"/>
      <c r="E238" s="411"/>
      <c r="F238" s="411"/>
      <c r="G238" s="411"/>
      <c r="H238" s="411"/>
      <c r="I238" s="411"/>
      <c r="J238" s="411"/>
      <c r="K238" s="411"/>
      <c r="L238" s="411"/>
      <c r="M238" s="6"/>
      <c r="N238" s="9"/>
      <c r="O238" s="6"/>
      <c r="P238" s="6"/>
    </row>
    <row r="239" spans="1:16" hidden="1">
      <c r="A239" s="423" t="s">
        <v>115</v>
      </c>
      <c r="B239" s="423"/>
      <c r="C239" s="423"/>
      <c r="D239" s="423"/>
      <c r="E239" s="423"/>
      <c r="F239" s="423"/>
      <c r="G239" s="423"/>
      <c r="H239" s="423"/>
      <c r="I239" s="423"/>
      <c r="J239" s="423"/>
      <c r="K239" s="6"/>
      <c r="L239" s="6"/>
      <c r="M239" s="6"/>
      <c r="N239" s="9"/>
      <c r="O239" s="6"/>
      <c r="P239" s="6"/>
    </row>
    <row r="240" spans="1:16" ht="26.25" hidden="1" customHeight="1">
      <c r="A240" s="385" t="s">
        <v>10</v>
      </c>
      <c r="B240" s="385" t="s">
        <v>11</v>
      </c>
      <c r="C240" s="385"/>
      <c r="D240" s="385"/>
      <c r="E240" s="385" t="s">
        <v>12</v>
      </c>
      <c r="F240" s="385"/>
      <c r="G240" s="385" t="s">
        <v>13</v>
      </c>
      <c r="H240" s="385"/>
      <c r="I240" s="385"/>
      <c r="J240" s="385" t="s">
        <v>14</v>
      </c>
      <c r="K240" s="385"/>
      <c r="L240" s="385"/>
      <c r="M240" s="383" t="s">
        <v>164</v>
      </c>
      <c r="N240" s="384"/>
      <c r="O240" s="6"/>
      <c r="P240" s="6"/>
    </row>
    <row r="241" spans="1:17" ht="26.25" hidden="1" customHeight="1">
      <c r="A241" s="386"/>
      <c r="B241" s="385"/>
      <c r="C241" s="385"/>
      <c r="D241" s="385"/>
      <c r="E241" s="385"/>
      <c r="F241" s="385"/>
      <c r="G241" s="385" t="s">
        <v>15</v>
      </c>
      <c r="H241" s="385" t="s">
        <v>16</v>
      </c>
      <c r="I241" s="385"/>
      <c r="J241" s="385" t="s">
        <v>209</v>
      </c>
      <c r="K241" s="385" t="s">
        <v>210</v>
      </c>
      <c r="L241" s="385" t="s">
        <v>211</v>
      </c>
      <c r="M241" s="389" t="s">
        <v>165</v>
      </c>
      <c r="N241" s="385" t="s">
        <v>166</v>
      </c>
      <c r="O241" s="6"/>
      <c r="P241" s="6"/>
    </row>
    <row r="242" spans="1:17" ht="26.25" hidden="1" customHeight="1">
      <c r="A242" s="386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86"/>
      <c r="H242" s="10" t="s">
        <v>22</v>
      </c>
      <c r="I242" s="10" t="s">
        <v>23</v>
      </c>
      <c r="J242" s="385"/>
      <c r="K242" s="385"/>
      <c r="L242" s="386"/>
      <c r="M242" s="389"/>
      <c r="N242" s="385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idden="1">
      <c r="A244" s="14"/>
      <c r="B244" s="12"/>
      <c r="C244" s="12"/>
      <c r="D244" s="10"/>
      <c r="E244" s="17"/>
      <c r="F244" s="17"/>
      <c r="G244" s="13"/>
      <c r="H244" s="13"/>
      <c r="I244" s="13"/>
      <c r="J244" s="13"/>
      <c r="K244" s="13">
        <v>95</v>
      </c>
      <c r="L244" s="13">
        <v>95</v>
      </c>
      <c r="M244" s="12">
        <v>10</v>
      </c>
      <c r="N244" s="40">
        <v>10</v>
      </c>
      <c r="O244" s="6"/>
      <c r="P244" s="6"/>
    </row>
    <row r="245" spans="1:17" hidden="1">
      <c r="A245" s="24"/>
      <c r="B245" s="9"/>
      <c r="C245" s="9"/>
      <c r="D245" s="25"/>
      <c r="E245" s="21"/>
      <c r="F245" s="21"/>
      <c r="G245" s="22"/>
      <c r="H245" s="22"/>
      <c r="I245" s="22"/>
      <c r="J245" s="22"/>
      <c r="K245" s="22">
        <v>100</v>
      </c>
      <c r="L245" s="22">
        <v>100</v>
      </c>
      <c r="M245" s="12">
        <v>10</v>
      </c>
      <c r="N245" s="40">
        <v>10</v>
      </c>
      <c r="O245" s="6"/>
      <c r="P245" s="6"/>
    </row>
    <row r="246" spans="1:17" hidden="1">
      <c r="A246" s="415"/>
      <c r="B246" s="415"/>
      <c r="C246" s="415"/>
      <c r="D246" s="415"/>
      <c r="E246" s="415"/>
      <c r="F246" s="415"/>
      <c r="G246" s="415"/>
      <c r="H246" s="415"/>
      <c r="I246" s="415"/>
      <c r="J246" s="415"/>
      <c r="K246" s="415"/>
      <c r="L246" s="415"/>
      <c r="M246" s="415"/>
      <c r="N246" s="415"/>
      <c r="O246" s="415"/>
      <c r="P246" s="6"/>
    </row>
    <row r="247" spans="1:17" hidden="1">
      <c r="A247" s="411" t="s">
        <v>183</v>
      </c>
      <c r="B247" s="411"/>
      <c r="C247" s="411"/>
      <c r="D247" s="411"/>
      <c r="E247" s="411"/>
      <c r="F247" s="411"/>
      <c r="G247" s="411"/>
      <c r="H247" s="411"/>
      <c r="I247" s="411"/>
      <c r="J247" s="411"/>
      <c r="K247" s="6"/>
      <c r="L247" s="6"/>
      <c r="M247" s="6"/>
      <c r="N247" s="6"/>
      <c r="O247" s="6"/>
      <c r="P247" s="6"/>
    </row>
    <row r="248" spans="1:17" ht="26.25" hidden="1" customHeight="1">
      <c r="A248" s="385" t="s">
        <v>10</v>
      </c>
      <c r="B248" s="385" t="s">
        <v>11</v>
      </c>
      <c r="C248" s="385"/>
      <c r="D248" s="385"/>
      <c r="E248" s="385" t="s">
        <v>12</v>
      </c>
      <c r="F248" s="385"/>
      <c r="G248" s="385" t="s">
        <v>24</v>
      </c>
      <c r="H248" s="385"/>
      <c r="I248" s="385"/>
      <c r="J248" s="385" t="s">
        <v>25</v>
      </c>
      <c r="K248" s="385"/>
      <c r="L248" s="385"/>
      <c r="M248" s="385" t="s">
        <v>26</v>
      </c>
      <c r="N248" s="385"/>
      <c r="O248" s="385"/>
      <c r="P248" s="500" t="s">
        <v>164</v>
      </c>
      <c r="Q248" s="501"/>
    </row>
    <row r="249" spans="1:17" ht="26.25" hidden="1" customHeight="1">
      <c r="A249" s="386"/>
      <c r="B249" s="385"/>
      <c r="C249" s="385"/>
      <c r="D249" s="385"/>
      <c r="E249" s="385"/>
      <c r="F249" s="385"/>
      <c r="G249" s="385" t="s">
        <v>27</v>
      </c>
      <c r="H249" s="385" t="s">
        <v>16</v>
      </c>
      <c r="I249" s="385"/>
      <c r="J249" s="385" t="s">
        <v>209</v>
      </c>
      <c r="K249" s="385" t="s">
        <v>210</v>
      </c>
      <c r="L249" s="385" t="s">
        <v>211</v>
      </c>
      <c r="M249" s="385" t="s">
        <v>209</v>
      </c>
      <c r="N249" s="385" t="s">
        <v>210</v>
      </c>
      <c r="O249" s="385" t="s">
        <v>211</v>
      </c>
      <c r="P249" s="376" t="s">
        <v>165</v>
      </c>
      <c r="Q249" s="385" t="s">
        <v>166</v>
      </c>
    </row>
    <row r="250" spans="1:17" ht="26.25" hidden="1" customHeight="1">
      <c r="A250" s="386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386"/>
      <c r="H250" s="10" t="s">
        <v>28</v>
      </c>
      <c r="I250" s="10" t="s">
        <v>23</v>
      </c>
      <c r="J250" s="385"/>
      <c r="K250" s="385"/>
      <c r="L250" s="386"/>
      <c r="M250" s="385"/>
      <c r="N250" s="385"/>
      <c r="O250" s="386"/>
      <c r="P250" s="378"/>
      <c r="Q250" s="385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231</v>
      </c>
      <c r="B252" s="43" t="s">
        <v>329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330</v>
      </c>
      <c r="B253" s="10" t="s">
        <v>97</v>
      </c>
      <c r="C253" s="10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9">J253*0.05</f>
        <v>0</v>
      </c>
    </row>
    <row r="254" spans="1:17" ht="56.25" hidden="1">
      <c r="A254" s="26" t="s">
        <v>232</v>
      </c>
      <c r="B254" s="43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9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9"/>
        <v>0</v>
      </c>
    </row>
    <row r="257" spans="1:17" ht="26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/>
      <c r="P258" s="6"/>
    </row>
    <row r="259" spans="1:17" hidden="1">
      <c r="A259" s="411" t="s">
        <v>35</v>
      </c>
      <c r="B259" s="411"/>
      <c r="C259" s="411"/>
      <c r="D259" s="411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6"/>
    </row>
    <row r="260" spans="1:17" hidden="1">
      <c r="A260" s="385" t="s">
        <v>36</v>
      </c>
      <c r="B260" s="385"/>
      <c r="C260" s="385"/>
      <c r="D260" s="385"/>
      <c r="E260" s="385"/>
      <c r="F260" s="393"/>
      <c r="G260" s="393"/>
      <c r="H260" s="393"/>
      <c r="I260" s="393"/>
      <c r="J260" s="393"/>
      <c r="K260" s="393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85" t="s">
        <v>22</v>
      </c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85">
        <v>5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85" t="s">
        <v>21</v>
      </c>
      <c r="F263" s="389"/>
      <c r="G263" s="389"/>
      <c r="H263" s="389"/>
      <c r="I263" s="389"/>
      <c r="J263" s="389"/>
      <c r="K263" s="389"/>
      <c r="L263" s="6"/>
      <c r="M263" s="6"/>
      <c r="N263" s="6"/>
      <c r="O263" s="6"/>
      <c r="P263" s="6"/>
    </row>
    <row r="264" spans="1:17" hidden="1">
      <c r="A264" s="411" t="s">
        <v>41</v>
      </c>
      <c r="B264" s="411"/>
      <c r="C264" s="411"/>
      <c r="D264" s="411"/>
      <c r="E264" s="411"/>
      <c r="F264" s="41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41" t="s">
        <v>42</v>
      </c>
      <c r="B265" s="441"/>
      <c r="C265" s="441"/>
      <c r="D265" s="441"/>
      <c r="E265" s="441"/>
      <c r="F265" s="441"/>
      <c r="G265" s="441"/>
      <c r="H265" s="441"/>
      <c r="I265" s="441"/>
      <c r="J265" s="441"/>
      <c r="K265" s="441"/>
      <c r="L265" s="16"/>
      <c r="M265" s="16"/>
      <c r="N265" s="16"/>
      <c r="O265" s="16"/>
      <c r="P265" s="6"/>
    </row>
    <row r="266" spans="1:17" ht="26.25" hidden="1" customHeight="1">
      <c r="A266" s="442" t="s">
        <v>43</v>
      </c>
      <c r="B266" s="442"/>
      <c r="C266" s="442"/>
      <c r="D266" s="442"/>
      <c r="E266" s="442"/>
      <c r="F266" s="442"/>
      <c r="G266" s="442"/>
      <c r="H266" s="442"/>
      <c r="I266" s="442"/>
      <c r="J266" s="442"/>
      <c r="K266" s="442"/>
      <c r="L266" s="16"/>
      <c r="M266" s="16"/>
      <c r="N266" s="16"/>
      <c r="O266" s="16"/>
      <c r="P266" s="6"/>
    </row>
    <row r="267" spans="1:17" ht="26.25" hidden="1" customHeight="1">
      <c r="A267" s="443" t="s">
        <v>44</v>
      </c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16"/>
      <c r="M267" s="16"/>
      <c r="N267" s="16"/>
      <c r="O267" s="16"/>
      <c r="P267" s="6"/>
    </row>
    <row r="268" spans="1:17" hidden="1">
      <c r="A268" s="411" t="s">
        <v>45</v>
      </c>
      <c r="B268" s="411"/>
      <c r="C268" s="411"/>
      <c r="D268" s="411"/>
      <c r="E268" s="411"/>
      <c r="F268" s="411"/>
      <c r="G268" s="411"/>
      <c r="H268" s="411"/>
      <c r="I268" s="41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85" t="s">
        <v>47</v>
      </c>
      <c r="C269" s="393"/>
      <c r="D269" s="393"/>
      <c r="E269" s="389" t="s">
        <v>48</v>
      </c>
      <c r="F269" s="389"/>
      <c r="G269" s="389"/>
      <c r="H269" s="389"/>
      <c r="I269" s="389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85">
        <v>2</v>
      </c>
      <c r="C270" s="393"/>
      <c r="D270" s="393"/>
      <c r="E270" s="389">
        <v>3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t="26.25" hidden="1" customHeight="1">
      <c r="A271" s="385" t="s">
        <v>49</v>
      </c>
      <c r="B271" s="385" t="s">
        <v>50</v>
      </c>
      <c r="C271" s="393"/>
      <c r="D271" s="393"/>
      <c r="E271" s="385" t="s">
        <v>51</v>
      </c>
      <c r="F271" s="385"/>
      <c r="G271" s="385"/>
      <c r="H271" s="385"/>
      <c r="I271" s="385"/>
      <c r="J271" s="6"/>
      <c r="K271" s="6"/>
      <c r="L271" s="6"/>
      <c r="M271" s="6"/>
      <c r="N271" s="6"/>
      <c r="O271" s="6"/>
      <c r="P271" s="6"/>
    </row>
    <row r="272" spans="1:17" ht="26.25" hidden="1" customHeight="1">
      <c r="A272" s="385"/>
      <c r="B272" s="385" t="s">
        <v>52</v>
      </c>
      <c r="C272" s="389"/>
      <c r="D272" s="389"/>
      <c r="E272" s="385" t="s">
        <v>53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26.25" hidden="1" customHeight="1">
      <c r="A273" s="377" t="s">
        <v>108</v>
      </c>
      <c r="B273" s="385" t="s">
        <v>54</v>
      </c>
      <c r="C273" s="393"/>
      <c r="D273" s="393"/>
      <c r="E273" s="389" t="s">
        <v>55</v>
      </c>
      <c r="F273" s="389"/>
      <c r="G273" s="389"/>
      <c r="H273" s="389"/>
      <c r="I273" s="389"/>
      <c r="J273" s="6"/>
      <c r="K273" s="6"/>
      <c r="L273" s="6"/>
      <c r="M273" s="6"/>
      <c r="N273" s="6"/>
      <c r="O273" s="6"/>
      <c r="P273" s="6"/>
    </row>
    <row r="274" spans="1:16" ht="26.25" hidden="1" customHeight="1">
      <c r="A274" s="378"/>
      <c r="B274" s="385" t="s">
        <v>56</v>
      </c>
      <c r="C274" s="389"/>
      <c r="D274" s="389"/>
      <c r="E274" s="389" t="s">
        <v>51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26.25" hidden="1" customHeight="1">
      <c r="A276" s="424" t="s">
        <v>95</v>
      </c>
      <c r="B276" s="424"/>
      <c r="C276" s="424"/>
      <c r="D276" s="424"/>
      <c r="E276" s="424"/>
      <c r="F276" s="424"/>
      <c r="G276" s="424"/>
      <c r="H276" s="424"/>
      <c r="I276" s="424"/>
      <c r="J276" s="424"/>
      <c r="K276" s="424"/>
      <c r="L276" s="424"/>
      <c r="M276" s="409" t="s">
        <v>179</v>
      </c>
      <c r="N276" s="389" t="s">
        <v>188</v>
      </c>
      <c r="O276" s="6"/>
      <c r="P276" s="6"/>
    </row>
    <row r="277" spans="1:16" ht="26.25" hidden="1" customHeight="1">
      <c r="A277" s="411" t="s">
        <v>58</v>
      </c>
      <c r="B277" s="411"/>
      <c r="C277" s="411"/>
      <c r="D277" s="411"/>
      <c r="E277" s="411"/>
      <c r="F277" s="411"/>
      <c r="G277" s="411"/>
      <c r="H277" s="411"/>
      <c r="I277" s="411"/>
      <c r="J277" s="411"/>
      <c r="K277" s="411"/>
      <c r="L277" s="411"/>
      <c r="M277" s="410"/>
      <c r="N277" s="389"/>
      <c r="O277" s="6"/>
    </row>
    <row r="278" spans="1:16" hidden="1">
      <c r="A278" s="411" t="s">
        <v>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idden="1">
      <c r="A279" s="411" t="s">
        <v>9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6"/>
      <c r="N279" s="9"/>
      <c r="O279" s="6"/>
    </row>
    <row r="280" spans="1:16" hidden="1">
      <c r="A280" s="411" t="s">
        <v>226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6"/>
      <c r="L280" s="6"/>
      <c r="M280" s="6"/>
      <c r="N280" s="9"/>
      <c r="O280" s="6"/>
    </row>
    <row r="281" spans="1:16" ht="26.25" hidden="1" customHeight="1">
      <c r="A281" s="385" t="s">
        <v>10</v>
      </c>
      <c r="B281" s="385" t="s">
        <v>11</v>
      </c>
      <c r="C281" s="385"/>
      <c r="D281" s="385"/>
      <c r="E281" s="385" t="s">
        <v>12</v>
      </c>
      <c r="F281" s="385"/>
      <c r="G281" s="385" t="s">
        <v>13</v>
      </c>
      <c r="H281" s="385"/>
      <c r="I281" s="385"/>
      <c r="J281" s="385" t="s">
        <v>14</v>
      </c>
      <c r="K281" s="385"/>
      <c r="L281" s="385"/>
      <c r="M281" s="383" t="s">
        <v>164</v>
      </c>
      <c r="N281" s="384"/>
      <c r="O281" s="6"/>
      <c r="P281" s="6"/>
    </row>
    <row r="282" spans="1:16" ht="26.25" hidden="1" customHeight="1">
      <c r="A282" s="386"/>
      <c r="B282" s="385"/>
      <c r="C282" s="385"/>
      <c r="D282" s="385"/>
      <c r="E282" s="385"/>
      <c r="F282" s="385"/>
      <c r="G282" s="385" t="s">
        <v>15</v>
      </c>
      <c r="H282" s="385" t="s">
        <v>16</v>
      </c>
      <c r="I282" s="385"/>
      <c r="J282" s="385" t="s">
        <v>209</v>
      </c>
      <c r="K282" s="385" t="s">
        <v>210</v>
      </c>
      <c r="L282" s="385" t="s">
        <v>211</v>
      </c>
      <c r="M282" s="389" t="s">
        <v>165</v>
      </c>
      <c r="N282" s="385" t="s">
        <v>166</v>
      </c>
      <c r="O282" s="6"/>
      <c r="P282" s="6"/>
    </row>
    <row r="283" spans="1:16" ht="26.25" hidden="1" customHeight="1">
      <c r="A283" s="386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86"/>
      <c r="H283" s="10" t="s">
        <v>22</v>
      </c>
      <c r="I283" s="10" t="s">
        <v>23</v>
      </c>
      <c r="J283" s="385"/>
      <c r="K283" s="385"/>
      <c r="L283" s="386"/>
      <c r="M283" s="389"/>
      <c r="N283" s="385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idden="1">
      <c r="A285" s="14"/>
      <c r="B285" s="10"/>
      <c r="C285" s="10"/>
      <c r="D285" s="17"/>
      <c r="E285" s="12"/>
      <c r="F285" s="17"/>
      <c r="G285" s="13"/>
      <c r="H285" s="13"/>
      <c r="I285" s="13"/>
      <c r="J285" s="13"/>
      <c r="K285" s="10"/>
      <c r="L285" s="10"/>
      <c r="M285" s="12">
        <v>5</v>
      </c>
      <c r="N285" s="40">
        <f>J285*0.05</f>
        <v>0</v>
      </c>
      <c r="O285" s="6"/>
      <c r="P285" s="6"/>
    </row>
    <row r="286" spans="1:16" hidden="1">
      <c r="A286" s="24"/>
      <c r="B286" s="25"/>
      <c r="C286" s="25"/>
      <c r="D286" s="21"/>
      <c r="E286" s="9"/>
      <c r="F286" s="21"/>
      <c r="G286" s="22"/>
      <c r="H286" s="22"/>
      <c r="I286" s="22"/>
      <c r="J286" s="22"/>
      <c r="K286" s="25"/>
      <c r="L286" s="25"/>
      <c r="M286" s="12">
        <v>5</v>
      </c>
      <c r="N286" s="40">
        <f>J286*0.05</f>
        <v>0</v>
      </c>
      <c r="O286" s="6"/>
      <c r="P286" s="6"/>
    </row>
    <row r="287" spans="1:16" hidden="1">
      <c r="A287" s="415"/>
      <c r="B287" s="415"/>
      <c r="C287" s="415"/>
      <c r="D287" s="415"/>
      <c r="E287" s="415"/>
      <c r="F287" s="415"/>
      <c r="G287" s="415"/>
      <c r="H287" s="415"/>
      <c r="I287" s="415"/>
      <c r="J287" s="415"/>
      <c r="K287" s="415"/>
      <c r="L287" s="415"/>
      <c r="M287" s="415"/>
      <c r="N287" s="415"/>
      <c r="O287" s="415"/>
      <c r="P287" s="6"/>
    </row>
    <row r="288" spans="1:16" hidden="1">
      <c r="A288" s="411" t="s">
        <v>183</v>
      </c>
      <c r="B288" s="411"/>
      <c r="C288" s="411"/>
      <c r="D288" s="411"/>
      <c r="E288" s="411"/>
      <c r="F288" s="411"/>
      <c r="G288" s="411"/>
      <c r="H288" s="411"/>
      <c r="I288" s="411"/>
      <c r="J288" s="411"/>
      <c r="K288" s="6"/>
      <c r="L288" s="6"/>
      <c r="M288" s="6"/>
      <c r="N288" s="6"/>
      <c r="O288" s="6"/>
      <c r="P288" s="6"/>
    </row>
    <row r="289" spans="1:17" ht="26.25" hidden="1" customHeight="1">
      <c r="A289" s="385" t="s">
        <v>10</v>
      </c>
      <c r="B289" s="385" t="s">
        <v>11</v>
      </c>
      <c r="C289" s="385"/>
      <c r="D289" s="385"/>
      <c r="E289" s="385" t="s">
        <v>12</v>
      </c>
      <c r="F289" s="385"/>
      <c r="G289" s="385" t="s">
        <v>24</v>
      </c>
      <c r="H289" s="385"/>
      <c r="I289" s="385"/>
      <c r="J289" s="385" t="s">
        <v>25</v>
      </c>
      <c r="K289" s="385"/>
      <c r="L289" s="385"/>
      <c r="M289" s="385" t="s">
        <v>26</v>
      </c>
      <c r="N289" s="385"/>
      <c r="O289" s="385"/>
      <c r="P289" s="500" t="s">
        <v>164</v>
      </c>
      <c r="Q289" s="501"/>
    </row>
    <row r="290" spans="1:17" ht="26.25" hidden="1" customHeight="1">
      <c r="A290" s="386"/>
      <c r="B290" s="385"/>
      <c r="C290" s="385"/>
      <c r="D290" s="385"/>
      <c r="E290" s="385"/>
      <c r="F290" s="385"/>
      <c r="G290" s="385" t="s">
        <v>60</v>
      </c>
      <c r="H290" s="385" t="s">
        <v>16</v>
      </c>
      <c r="I290" s="385"/>
      <c r="J290" s="385" t="s">
        <v>209</v>
      </c>
      <c r="K290" s="385" t="s">
        <v>210</v>
      </c>
      <c r="L290" s="385" t="s">
        <v>211</v>
      </c>
      <c r="M290" s="385" t="s">
        <v>209</v>
      </c>
      <c r="N290" s="385" t="s">
        <v>210</v>
      </c>
      <c r="O290" s="385" t="s">
        <v>211</v>
      </c>
      <c r="P290" s="376" t="s">
        <v>165</v>
      </c>
      <c r="Q290" s="385" t="s">
        <v>166</v>
      </c>
    </row>
    <row r="291" spans="1:17" ht="26.25" hidden="1" customHeight="1">
      <c r="A291" s="386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86"/>
      <c r="H291" s="10" t="s">
        <v>28</v>
      </c>
      <c r="I291" s="10" t="s">
        <v>23</v>
      </c>
      <c r="J291" s="385"/>
      <c r="K291" s="385"/>
      <c r="L291" s="386"/>
      <c r="M291" s="385"/>
      <c r="N291" s="385"/>
      <c r="O291" s="386"/>
      <c r="P291" s="378"/>
      <c r="Q291" s="385"/>
    </row>
    <row r="292" spans="1:17" hidden="1">
      <c r="A292" s="202" t="s">
        <v>189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2" t="s">
        <v>190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2" t="s">
        <v>191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0">J294*0.1</f>
        <v>0</v>
      </c>
    </row>
    <row r="295" spans="1:17" ht="37.5" hidden="1">
      <c r="A295" s="202" t="s">
        <v>192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0"/>
        <v>0</v>
      </c>
    </row>
    <row r="296" spans="1:17" ht="93.75" hidden="1">
      <c r="A296" s="202" t="s">
        <v>193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0"/>
        <v>0</v>
      </c>
    </row>
    <row r="297" spans="1:17" ht="75" hidden="1">
      <c r="A297" s="202" t="s">
        <v>193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0"/>
        <v>0</v>
      </c>
    </row>
    <row r="298" spans="1:17" ht="56.25" hidden="1">
      <c r="A298" s="202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75" hidden="1">
      <c r="A299" s="202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0"/>
        <v>0</v>
      </c>
    </row>
    <row r="300" spans="1:17" ht="56.25" hidden="1">
      <c r="A300" s="202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0"/>
        <v>0</v>
      </c>
    </row>
    <row r="301" spans="1:17" ht="93.75" hidden="1">
      <c r="A301" s="202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0"/>
        <v>0</v>
      </c>
    </row>
    <row r="302" spans="1:17" ht="75" hidden="1">
      <c r="A302" s="202" t="s">
        <v>194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0"/>
        <v>0</v>
      </c>
    </row>
    <row r="303" spans="1:17" ht="56.25" hidden="1">
      <c r="A303" s="202" t="s">
        <v>195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0"/>
        <v>0</v>
      </c>
    </row>
    <row r="304" spans="1:17" ht="75" hidden="1">
      <c r="A304" s="202" t="s">
        <v>196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0"/>
        <v>0</v>
      </c>
    </row>
    <row r="305" spans="1:17" ht="37.5" hidden="1">
      <c r="A305" s="202" t="s">
        <v>197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0"/>
        <v>0</v>
      </c>
    </row>
    <row r="306" spans="1:17" ht="93.75" hidden="1">
      <c r="A306" s="202" t="s">
        <v>198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0"/>
        <v>0</v>
      </c>
    </row>
    <row r="307" spans="1:17" ht="75" hidden="1">
      <c r="A307" s="202" t="s">
        <v>198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0"/>
        <v>0</v>
      </c>
    </row>
    <row r="308" spans="1:17" ht="56.25" hidden="1">
      <c r="A308" s="202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0"/>
        <v>0</v>
      </c>
    </row>
    <row r="309" spans="1:17" ht="75" hidden="1">
      <c r="A309" s="202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0"/>
        <v>0</v>
      </c>
    </row>
    <row r="310" spans="1:17" ht="56.25" hidden="1">
      <c r="A310" s="202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0"/>
        <v>0</v>
      </c>
    </row>
    <row r="311" spans="1:17" ht="93.75" hidden="1">
      <c r="A311" s="202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0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0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6.2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19"/>
      <c r="B315" s="419"/>
      <c r="C315" s="419"/>
      <c r="D315" s="419"/>
      <c r="E315" s="419"/>
      <c r="F315" s="419"/>
      <c r="G315" s="419"/>
      <c r="H315" s="419"/>
      <c r="I315" s="419"/>
      <c r="J315" s="419"/>
      <c r="K315" s="419"/>
      <c r="L315" s="419"/>
      <c r="M315" s="419"/>
      <c r="N315" s="419"/>
      <c r="O315" s="419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85" t="s">
        <v>36</v>
      </c>
      <c r="B317" s="385"/>
      <c r="C317" s="385"/>
      <c r="D317" s="385"/>
      <c r="E317" s="385"/>
      <c r="F317" s="393"/>
      <c r="G317" s="393"/>
      <c r="H317" s="393"/>
      <c r="I317" s="393"/>
      <c r="J317" s="393"/>
      <c r="K317" s="393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85" t="s">
        <v>22</v>
      </c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85">
        <v>5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t="26.2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85" t="s">
        <v>431</v>
      </c>
      <c r="F320" s="389"/>
      <c r="G320" s="389"/>
      <c r="H320" s="389"/>
      <c r="I320" s="389"/>
      <c r="J320" s="389"/>
      <c r="K320" s="389"/>
      <c r="L320" s="6"/>
      <c r="M320" s="6"/>
      <c r="N320" s="6"/>
      <c r="O320" s="6"/>
    </row>
    <row r="321" spans="1:18" ht="26.2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44" t="s">
        <v>135</v>
      </c>
      <c r="F321" s="445"/>
      <c r="G321" s="445"/>
      <c r="H321" s="445"/>
      <c r="I321" s="445"/>
      <c r="J321" s="445"/>
      <c r="K321" s="446"/>
      <c r="L321" s="6"/>
      <c r="M321" s="6"/>
      <c r="N321" s="6"/>
      <c r="O321" s="6"/>
    </row>
    <row r="322" spans="1:18" hidden="1">
      <c r="A322" s="411" t="s">
        <v>41</v>
      </c>
      <c r="B322" s="411"/>
      <c r="C322" s="411"/>
      <c r="D322" s="411"/>
      <c r="E322" s="411"/>
      <c r="F322" s="41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41" t="s">
        <v>42</v>
      </c>
      <c r="B323" s="441"/>
      <c r="C323" s="441"/>
      <c r="D323" s="441"/>
      <c r="E323" s="441"/>
      <c r="F323" s="441"/>
      <c r="G323" s="441"/>
      <c r="H323" s="441"/>
      <c r="I323" s="441"/>
      <c r="J323" s="441"/>
      <c r="K323" s="441"/>
      <c r="L323" s="16"/>
      <c r="M323" s="16"/>
      <c r="N323" s="16"/>
      <c r="O323" s="16"/>
      <c r="P323" s="6"/>
    </row>
    <row r="324" spans="1:18" ht="26.25" hidden="1" customHeight="1">
      <c r="A324" s="442" t="s">
        <v>43</v>
      </c>
      <c r="B324" s="442"/>
      <c r="C324" s="442"/>
      <c r="D324" s="442"/>
      <c r="E324" s="442"/>
      <c r="F324" s="442"/>
      <c r="G324" s="442"/>
      <c r="H324" s="442"/>
      <c r="I324" s="442"/>
      <c r="J324" s="442"/>
      <c r="K324" s="442"/>
      <c r="L324" s="16"/>
      <c r="M324" s="16"/>
      <c r="N324" s="16"/>
      <c r="O324" s="16"/>
      <c r="P324" s="6"/>
    </row>
    <row r="325" spans="1:18" ht="26.25" hidden="1" customHeight="1">
      <c r="A325" s="443" t="s">
        <v>44</v>
      </c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16"/>
      <c r="M325" s="16"/>
      <c r="N325" s="16"/>
      <c r="O325" s="16"/>
      <c r="P325" s="6"/>
    </row>
    <row r="326" spans="1:18" hidden="1">
      <c r="A326" s="411" t="s">
        <v>45</v>
      </c>
      <c r="B326" s="411"/>
      <c r="C326" s="411"/>
      <c r="D326" s="411"/>
      <c r="E326" s="411"/>
      <c r="F326" s="411"/>
      <c r="G326" s="411"/>
      <c r="H326" s="411"/>
      <c r="I326" s="41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85" t="s">
        <v>47</v>
      </c>
      <c r="C327" s="393"/>
      <c r="D327" s="393"/>
      <c r="E327" s="389" t="s">
        <v>48</v>
      </c>
      <c r="F327" s="389"/>
      <c r="G327" s="389"/>
      <c r="H327" s="389"/>
      <c r="I327" s="389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85">
        <v>2</v>
      </c>
      <c r="C328" s="393"/>
      <c r="D328" s="393"/>
      <c r="E328" s="389">
        <v>3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18" ht="26.25" hidden="1" customHeight="1">
      <c r="A329" s="376" t="s">
        <v>49</v>
      </c>
      <c r="B329" s="385" t="s">
        <v>50</v>
      </c>
      <c r="C329" s="393"/>
      <c r="D329" s="393"/>
      <c r="E329" s="385" t="s">
        <v>51</v>
      </c>
      <c r="F329" s="385"/>
      <c r="G329" s="385"/>
      <c r="H329" s="385"/>
      <c r="I329" s="385"/>
      <c r="J329" s="6"/>
      <c r="K329" s="6"/>
      <c r="L329" s="6"/>
      <c r="M329" s="6"/>
      <c r="N329" s="6"/>
      <c r="O329" s="6"/>
      <c r="P329" s="6"/>
    </row>
    <row r="330" spans="1:18" ht="26.25" hidden="1" customHeight="1">
      <c r="A330" s="377"/>
      <c r="B330" s="385" t="s">
        <v>52</v>
      </c>
      <c r="C330" s="389"/>
      <c r="D330" s="389"/>
      <c r="E330" s="385" t="s">
        <v>53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18" ht="26.25" hidden="1" customHeight="1">
      <c r="A331" s="377" t="s">
        <v>108</v>
      </c>
      <c r="B331" s="385" t="s">
        <v>54</v>
      </c>
      <c r="C331" s="393"/>
      <c r="D331" s="393"/>
      <c r="E331" s="389" t="s">
        <v>167</v>
      </c>
      <c r="F331" s="389"/>
      <c r="G331" s="389"/>
      <c r="H331" s="389"/>
      <c r="I331" s="389"/>
      <c r="J331" s="6"/>
      <c r="K331" s="6"/>
      <c r="L331" s="6"/>
      <c r="M331" s="6"/>
      <c r="N331" s="6"/>
      <c r="O331" s="6"/>
      <c r="P331" s="6"/>
    </row>
    <row r="332" spans="1:18" ht="26.25" hidden="1" customHeight="1">
      <c r="A332" s="378"/>
      <c r="B332" s="385" t="s">
        <v>56</v>
      </c>
      <c r="C332" s="389"/>
      <c r="D332" s="389"/>
      <c r="E332" s="389" t="s">
        <v>51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18" ht="20.25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33.75" hidden="1" customHeight="1">
      <c r="A334" s="25"/>
      <c r="B334" s="25"/>
      <c r="C334" s="169"/>
      <c r="D334" s="169"/>
      <c r="E334" s="169"/>
      <c r="F334" s="169"/>
      <c r="G334" s="169"/>
      <c r="H334" s="169"/>
      <c r="I334" s="169"/>
      <c r="J334" s="168"/>
      <c r="K334" s="168"/>
      <c r="L334" s="168"/>
      <c r="M334" s="168"/>
      <c r="N334" s="168"/>
      <c r="O334" s="168"/>
      <c r="P334" s="168"/>
    </row>
    <row r="335" spans="1:18" ht="40.5" hidden="1" customHeight="1">
      <c r="A335" s="438" t="s">
        <v>94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6"/>
      <c r="N335" s="6"/>
      <c r="O335" s="6"/>
      <c r="P335" s="6"/>
    </row>
    <row r="336" spans="1:18" s="37" customFormat="1" hidden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94"/>
      <c r="P336" s="94"/>
      <c r="Q336" s="94"/>
      <c r="R336" s="94"/>
    </row>
    <row r="337" spans="1:18" s="37" customFormat="1" ht="33.75" hidden="1" customHeigh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10"/>
      <c r="N337" s="440"/>
      <c r="O337" s="94"/>
      <c r="P337" s="94"/>
      <c r="Q337" s="94"/>
      <c r="R337" s="94"/>
    </row>
    <row r="338" spans="1:18" s="37" customFormat="1" ht="26.25" hidden="1" customHeight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94"/>
      <c r="P338" s="94"/>
      <c r="Q338" s="94"/>
      <c r="R338" s="94"/>
    </row>
    <row r="339" spans="1:18" s="37" customFormat="1" hidden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26" t="s">
        <v>116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98.25" hidden="1" customHeight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94"/>
      <c r="P341" s="94"/>
      <c r="Q341" s="94"/>
      <c r="R341" s="94"/>
    </row>
    <row r="342" spans="1:18" s="37" customFormat="1" ht="18.75" hidden="1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385" t="s">
        <v>443</v>
      </c>
      <c r="K342" s="385" t="s">
        <v>444</v>
      </c>
      <c r="L342" s="385" t="s">
        <v>445</v>
      </c>
      <c r="M342" s="389" t="s">
        <v>165</v>
      </c>
      <c r="N342" s="385" t="s">
        <v>166</v>
      </c>
      <c r="O342" s="94"/>
      <c r="P342" s="94"/>
      <c r="Q342" s="94"/>
      <c r="R342" s="94"/>
    </row>
    <row r="343" spans="1:18" s="37" customFormat="1" ht="75" hidden="1" customHeight="1">
      <c r="A343" s="449"/>
      <c r="B343" s="235" t="s">
        <v>17</v>
      </c>
      <c r="C343" s="235" t="s">
        <v>18</v>
      </c>
      <c r="D343" s="235" t="s">
        <v>213</v>
      </c>
      <c r="E343" s="235" t="s">
        <v>20</v>
      </c>
      <c r="F343" s="235" t="s">
        <v>21</v>
      </c>
      <c r="G343" s="421"/>
      <c r="H343" s="93" t="s">
        <v>22</v>
      </c>
      <c r="I343" s="93" t="s">
        <v>23</v>
      </c>
      <c r="J343" s="376"/>
      <c r="K343" s="376"/>
      <c r="L343" s="408"/>
      <c r="M343" s="389"/>
      <c r="N343" s="385"/>
      <c r="O343" s="94"/>
      <c r="P343" s="94"/>
      <c r="Q343" s="94"/>
      <c r="R343" s="94"/>
    </row>
    <row r="344" spans="1:18" s="37" customFormat="1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50">
        <v>7</v>
      </c>
      <c r="H344" s="218">
        <v>8</v>
      </c>
      <c r="I344" s="254">
        <v>9</v>
      </c>
      <c r="J344" s="237">
        <v>10</v>
      </c>
      <c r="K344" s="237">
        <v>11</v>
      </c>
      <c r="L344" s="237">
        <v>12</v>
      </c>
      <c r="M344" s="256">
        <v>13</v>
      </c>
      <c r="N344" s="215">
        <v>14</v>
      </c>
      <c r="O344" s="94"/>
      <c r="P344" s="94"/>
      <c r="Q344" s="94"/>
      <c r="R344" s="94"/>
    </row>
    <row r="345" spans="1:18" s="37" customFormat="1" ht="37.5" hidden="1" customHeight="1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63" hidden="1" customHeight="1">
      <c r="A346" s="487"/>
      <c r="B346" s="489"/>
      <c r="C346" s="489"/>
      <c r="D346" s="489"/>
      <c r="E346" s="489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10</v>
      </c>
      <c r="N346" s="217">
        <v>3</v>
      </c>
      <c r="O346" s="94"/>
      <c r="P346" s="94"/>
      <c r="Q346" s="94"/>
      <c r="R346" s="94"/>
    </row>
    <row r="347" spans="1:18" s="37" customFormat="1" ht="112.5" hidden="1" customHeight="1">
      <c r="A347" s="488"/>
      <c r="B347" s="490"/>
      <c r="C347" s="490"/>
      <c r="D347" s="489"/>
      <c r="E347" s="489"/>
      <c r="F347" s="485"/>
      <c r="G347" s="301" t="s">
        <v>420</v>
      </c>
      <c r="H347" s="214" t="s">
        <v>421</v>
      </c>
      <c r="I347" s="220">
        <v>642</v>
      </c>
      <c r="J347" s="219">
        <v>0</v>
      </c>
      <c r="K347" s="219">
        <v>0</v>
      </c>
      <c r="L347" s="219">
        <v>0</v>
      </c>
      <c r="M347" s="219">
        <v>0</v>
      </c>
      <c r="N347" s="219">
        <v>0</v>
      </c>
      <c r="O347" s="94"/>
      <c r="P347" s="94"/>
      <c r="Q347" s="94"/>
      <c r="R347" s="94"/>
    </row>
    <row r="348" spans="1:18" s="37" customFormat="1" ht="37.5" hidden="1" customHeight="1">
      <c r="A348" s="486" t="s">
        <v>239</v>
      </c>
      <c r="B348" s="485" t="s">
        <v>29</v>
      </c>
      <c r="C348" s="491" t="s">
        <v>29</v>
      </c>
      <c r="D348" s="434" t="s">
        <v>218</v>
      </c>
      <c r="E348" s="434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11">
        <v>100</v>
      </c>
      <c r="K348" s="316">
        <v>100</v>
      </c>
      <c r="L348" s="316">
        <v>100</v>
      </c>
      <c r="M348" s="314">
        <v>5</v>
      </c>
      <c r="N348" s="314">
        <f>J348*0.05</f>
        <v>5</v>
      </c>
      <c r="O348" s="277"/>
      <c r="P348" s="277"/>
      <c r="Q348" s="277"/>
      <c r="R348" s="277"/>
    </row>
    <row r="349" spans="1:18" s="37" customFormat="1" ht="63" hidden="1" customHeight="1">
      <c r="A349" s="487"/>
      <c r="B349" s="489"/>
      <c r="C349" s="492"/>
      <c r="D349" s="434"/>
      <c r="E349" s="434"/>
      <c r="F349" s="434"/>
      <c r="G349" s="270" t="s">
        <v>425</v>
      </c>
      <c r="H349" s="266" t="s">
        <v>113</v>
      </c>
      <c r="I349" s="266">
        <v>744</v>
      </c>
      <c r="J349" s="311">
        <v>100</v>
      </c>
      <c r="K349" s="311">
        <v>100</v>
      </c>
      <c r="L349" s="311">
        <v>100</v>
      </c>
      <c r="M349" s="314">
        <v>10</v>
      </c>
      <c r="N349" s="314">
        <v>10</v>
      </c>
      <c r="O349" s="277"/>
      <c r="P349" s="277"/>
      <c r="Q349" s="277"/>
      <c r="R349" s="277"/>
    </row>
    <row r="350" spans="1:18" s="37" customFormat="1" ht="112.5" hidden="1" customHeight="1">
      <c r="A350" s="488"/>
      <c r="B350" s="490"/>
      <c r="C350" s="493"/>
      <c r="D350" s="434"/>
      <c r="E350" s="434"/>
      <c r="F350" s="434"/>
      <c r="G350" s="259" t="s">
        <v>420</v>
      </c>
      <c r="H350" s="270" t="s">
        <v>421</v>
      </c>
      <c r="I350" s="280">
        <v>642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7"/>
      <c r="P350" s="277"/>
      <c r="Q350" s="277"/>
      <c r="R350" s="277"/>
    </row>
    <row r="351" spans="1:18" s="37" customFormat="1" ht="37.5" hidden="1" customHeight="1">
      <c r="A351" s="486" t="s">
        <v>240</v>
      </c>
      <c r="B351" s="485" t="s">
        <v>29</v>
      </c>
      <c r="C351" s="491" t="s">
        <v>29</v>
      </c>
      <c r="D351" s="434" t="s">
        <v>219</v>
      </c>
      <c r="E351" s="434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266">
        <v>100</v>
      </c>
      <c r="K351" s="266">
        <v>100</v>
      </c>
      <c r="L351" s="266">
        <v>100</v>
      </c>
      <c r="M351" s="275">
        <v>10</v>
      </c>
      <c r="N351" s="275">
        <v>10</v>
      </c>
      <c r="O351" s="277"/>
      <c r="P351" s="277"/>
      <c r="Q351" s="277"/>
      <c r="R351" s="277"/>
    </row>
    <row r="352" spans="1:18" s="37" customFormat="1" ht="63" hidden="1" customHeight="1">
      <c r="A352" s="487"/>
      <c r="B352" s="489"/>
      <c r="C352" s="492"/>
      <c r="D352" s="434"/>
      <c r="E352" s="434"/>
      <c r="F352" s="434"/>
      <c r="G352" s="270" t="s">
        <v>425</v>
      </c>
      <c r="H352" s="266" t="s">
        <v>113</v>
      </c>
      <c r="I352" s="266">
        <v>744</v>
      </c>
      <c r="J352" s="266">
        <v>30</v>
      </c>
      <c r="K352" s="266">
        <v>30</v>
      </c>
      <c r="L352" s="266">
        <v>30</v>
      </c>
      <c r="M352" s="275">
        <v>10</v>
      </c>
      <c r="N352" s="275">
        <v>3</v>
      </c>
      <c r="O352" s="277"/>
      <c r="P352" s="277"/>
      <c r="Q352" s="277"/>
      <c r="R352" s="277"/>
    </row>
    <row r="353" spans="1:18" s="37" customFormat="1" ht="112.5" hidden="1" customHeight="1">
      <c r="A353" s="488"/>
      <c r="B353" s="490"/>
      <c r="C353" s="493"/>
      <c r="D353" s="434"/>
      <c r="E353" s="434"/>
      <c r="F353" s="434"/>
      <c r="G353" s="259" t="s">
        <v>420</v>
      </c>
      <c r="H353" s="270" t="s">
        <v>421</v>
      </c>
      <c r="I353" s="280">
        <v>642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7"/>
      <c r="P353" s="277"/>
      <c r="Q353" s="277"/>
      <c r="R353" s="277"/>
    </row>
    <row r="354" spans="1:18" s="37" customFormat="1" ht="37.5" hidden="1" customHeight="1">
      <c r="A354" s="486" t="s">
        <v>241</v>
      </c>
      <c r="B354" s="485" t="s">
        <v>29</v>
      </c>
      <c r="C354" s="491" t="s">
        <v>29</v>
      </c>
      <c r="D354" s="434" t="s">
        <v>220</v>
      </c>
      <c r="E354" s="434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266">
        <v>100</v>
      </c>
      <c r="K354" s="266">
        <v>100</v>
      </c>
      <c r="L354" s="266">
        <v>100</v>
      </c>
      <c r="M354" s="275">
        <v>10</v>
      </c>
      <c r="N354" s="275">
        <v>10</v>
      </c>
      <c r="O354" s="277"/>
      <c r="P354" s="277"/>
      <c r="Q354" s="277"/>
      <c r="R354" s="277"/>
    </row>
    <row r="355" spans="1:18" s="37" customFormat="1" ht="63" hidden="1" customHeight="1">
      <c r="A355" s="487"/>
      <c r="B355" s="489"/>
      <c r="C355" s="492"/>
      <c r="D355" s="434"/>
      <c r="E355" s="434"/>
      <c r="F355" s="434"/>
      <c r="G355" s="270" t="s">
        <v>425</v>
      </c>
      <c r="H355" s="266" t="s">
        <v>113</v>
      </c>
      <c r="I355" s="266">
        <v>744</v>
      </c>
      <c r="J355" s="266">
        <v>30</v>
      </c>
      <c r="K355" s="266">
        <v>30</v>
      </c>
      <c r="L355" s="266">
        <v>30</v>
      </c>
      <c r="M355" s="275">
        <v>10</v>
      </c>
      <c r="N355" s="275">
        <v>3</v>
      </c>
      <c r="O355" s="277"/>
      <c r="P355" s="277"/>
      <c r="Q355" s="277"/>
      <c r="R355" s="277"/>
    </row>
    <row r="356" spans="1:18" s="37" customFormat="1" ht="112.5" hidden="1" customHeight="1">
      <c r="A356" s="488"/>
      <c r="B356" s="490"/>
      <c r="C356" s="493"/>
      <c r="D356" s="434"/>
      <c r="E356" s="434"/>
      <c r="F356" s="434"/>
      <c r="G356" s="259" t="s">
        <v>420</v>
      </c>
      <c r="H356" s="270" t="s">
        <v>421</v>
      </c>
      <c r="I356" s="280">
        <v>642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7"/>
      <c r="P356" s="277"/>
      <c r="Q356" s="277"/>
      <c r="R356" s="277"/>
    </row>
    <row r="357" spans="1:18" s="37" customFormat="1" ht="37.5" hidden="1" customHeight="1">
      <c r="A357" s="486" t="s">
        <v>242</v>
      </c>
      <c r="B357" s="485" t="s">
        <v>29</v>
      </c>
      <c r="C357" s="491" t="s">
        <v>29</v>
      </c>
      <c r="D357" s="434" t="s">
        <v>221</v>
      </c>
      <c r="E357" s="434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266">
        <v>100</v>
      </c>
      <c r="K357" s="266">
        <v>100</v>
      </c>
      <c r="L357" s="266">
        <v>100</v>
      </c>
      <c r="M357" s="275">
        <v>10</v>
      </c>
      <c r="N357" s="275">
        <v>10</v>
      </c>
      <c r="O357" s="277"/>
      <c r="P357" s="277"/>
      <c r="Q357" s="277"/>
      <c r="R357" s="277"/>
    </row>
    <row r="358" spans="1:18" s="37" customFormat="1" ht="63" hidden="1" customHeight="1">
      <c r="A358" s="487"/>
      <c r="B358" s="489"/>
      <c r="C358" s="492"/>
      <c r="D358" s="434"/>
      <c r="E358" s="434"/>
      <c r="F358" s="434"/>
      <c r="G358" s="270" t="s">
        <v>425</v>
      </c>
      <c r="H358" s="266" t="s">
        <v>113</v>
      </c>
      <c r="I358" s="266">
        <v>744</v>
      </c>
      <c r="J358" s="266">
        <v>30</v>
      </c>
      <c r="K358" s="266">
        <v>30</v>
      </c>
      <c r="L358" s="266">
        <v>30</v>
      </c>
      <c r="M358" s="275">
        <v>10</v>
      </c>
      <c r="N358" s="275">
        <v>3</v>
      </c>
      <c r="O358" s="277"/>
      <c r="P358" s="277"/>
      <c r="Q358" s="277"/>
      <c r="R358" s="277"/>
    </row>
    <row r="359" spans="1:18" s="37" customFormat="1" ht="112.5" hidden="1" customHeight="1">
      <c r="A359" s="488"/>
      <c r="B359" s="490"/>
      <c r="C359" s="493"/>
      <c r="D359" s="434"/>
      <c r="E359" s="434"/>
      <c r="F359" s="434"/>
      <c r="G359" s="259" t="s">
        <v>420</v>
      </c>
      <c r="H359" s="270" t="s">
        <v>421</v>
      </c>
      <c r="I359" s="280">
        <v>642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7"/>
      <c r="P359" s="277"/>
      <c r="Q359" s="277"/>
      <c r="R359" s="277"/>
    </row>
    <row r="360" spans="1:18" s="37" customFormat="1" ht="37.5" hidden="1" customHeight="1">
      <c r="A360" s="486" t="s">
        <v>243</v>
      </c>
      <c r="B360" s="485" t="s">
        <v>29</v>
      </c>
      <c r="C360" s="491" t="s">
        <v>29</v>
      </c>
      <c r="D360" s="434" t="s">
        <v>427</v>
      </c>
      <c r="E360" s="434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266">
        <v>100</v>
      </c>
      <c r="K360" s="266">
        <v>100</v>
      </c>
      <c r="L360" s="266">
        <v>100</v>
      </c>
      <c r="M360" s="275">
        <v>10</v>
      </c>
      <c r="N360" s="275">
        <v>10</v>
      </c>
      <c r="O360" s="277"/>
      <c r="P360" s="277"/>
      <c r="Q360" s="277"/>
      <c r="R360" s="277"/>
    </row>
    <row r="361" spans="1:18" s="37" customFormat="1" ht="63" hidden="1" customHeight="1">
      <c r="A361" s="487"/>
      <c r="B361" s="489"/>
      <c r="C361" s="492"/>
      <c r="D361" s="434"/>
      <c r="E361" s="434"/>
      <c r="F361" s="434"/>
      <c r="G361" s="270" t="s">
        <v>425</v>
      </c>
      <c r="H361" s="266" t="s">
        <v>113</v>
      </c>
      <c r="I361" s="266">
        <v>744</v>
      </c>
      <c r="J361" s="266">
        <v>30</v>
      </c>
      <c r="K361" s="266">
        <v>30</v>
      </c>
      <c r="L361" s="266">
        <v>30</v>
      </c>
      <c r="M361" s="275">
        <v>10</v>
      </c>
      <c r="N361" s="275">
        <v>3</v>
      </c>
      <c r="O361" s="277"/>
      <c r="P361" s="277"/>
      <c r="Q361" s="277"/>
      <c r="R361" s="277"/>
    </row>
    <row r="362" spans="1:18" s="37" customFormat="1" ht="112.5" hidden="1" customHeight="1">
      <c r="A362" s="488"/>
      <c r="B362" s="490"/>
      <c r="C362" s="493"/>
      <c r="D362" s="434"/>
      <c r="E362" s="434"/>
      <c r="F362" s="434"/>
      <c r="G362" s="259" t="s">
        <v>420</v>
      </c>
      <c r="H362" s="270" t="s">
        <v>421</v>
      </c>
      <c r="I362" s="280">
        <v>642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7"/>
      <c r="P362" s="277"/>
      <c r="Q362" s="277"/>
      <c r="R362" s="277"/>
    </row>
    <row r="363" spans="1:18" s="37" customFormat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 ht="12.75" customHeigh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 hidden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 ht="7.5" hidden="1" customHeigh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t="105.75" hidden="1" customHeight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94"/>
    </row>
    <row r="368" spans="1:18" s="37" customFormat="1" ht="18.75" hidden="1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376" t="s">
        <v>165</v>
      </c>
      <c r="Q368" s="385" t="s">
        <v>166</v>
      </c>
      <c r="R368" s="94"/>
    </row>
    <row r="369" spans="1:18" s="37" customFormat="1" ht="76.5" hidden="1" customHeight="1">
      <c r="A369" s="421"/>
      <c r="B369" s="133" t="s">
        <v>17</v>
      </c>
      <c r="C369" s="133" t="s">
        <v>18</v>
      </c>
      <c r="D369" s="133" t="s">
        <v>213</v>
      </c>
      <c r="E369" s="133" t="s">
        <v>20</v>
      </c>
      <c r="F369" s="133" t="s">
        <v>21</v>
      </c>
      <c r="G369" s="421"/>
      <c r="H369" s="133" t="s">
        <v>28</v>
      </c>
      <c r="I369" s="133" t="s">
        <v>23</v>
      </c>
      <c r="J369" s="385"/>
      <c r="K369" s="385"/>
      <c r="L369" s="386"/>
      <c r="M369" s="385"/>
      <c r="N369" s="385"/>
      <c r="O369" s="386"/>
      <c r="P369" s="378"/>
      <c r="Q369" s="385"/>
      <c r="R369" s="134"/>
    </row>
    <row r="370" spans="1:18" s="37" customFormat="1" hidden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39" hidden="1" customHeight="1">
      <c r="A371" s="108" t="s">
        <v>238</v>
      </c>
      <c r="B371" s="1" t="s">
        <v>29</v>
      </c>
      <c r="C371" s="1" t="s">
        <v>29</v>
      </c>
      <c r="D371" s="1" t="s">
        <v>214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45"/>
      <c r="K371" s="45">
        <f>J371</f>
        <v>0</v>
      </c>
      <c r="L371" s="45">
        <f>J371</f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34"/>
    </row>
    <row r="372" spans="1:18" s="37" customFormat="1" ht="56.25" hidden="1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45"/>
      <c r="K372" s="45"/>
      <c r="L372" s="45"/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1">J372*0.1</f>
        <v>0</v>
      </c>
      <c r="R372" s="94"/>
    </row>
    <row r="373" spans="1:18" s="37" customFormat="1" ht="39" hidden="1" customHeight="1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/>
      <c r="K373" s="45">
        <f>J373</f>
        <v>0</v>
      </c>
      <c r="L373" s="45">
        <f>J373</f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1"/>
        <v>0</v>
      </c>
      <c r="R373" s="94"/>
    </row>
    <row r="374" spans="1:18" s="37" customFormat="1" ht="41.25" hidden="1" customHeight="1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/>
      <c r="K374" s="45"/>
      <c r="L374" s="45"/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1"/>
        <v>0</v>
      </c>
      <c r="R374" s="94"/>
    </row>
    <row r="375" spans="1:18" s="37" customFormat="1" ht="39" hidden="1" customHeight="1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1"/>
        <v>0</v>
      </c>
      <c r="R375" s="94"/>
    </row>
    <row r="376" spans="1:18" s="37" customFormat="1" ht="39.75" hidden="1" customHeight="1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1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1"/>
        <v>0</v>
      </c>
      <c r="R377" s="94"/>
    </row>
    <row r="378" spans="1:18" s="37" customFormat="1" hidden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1"/>
      <c r="N378" s="1"/>
      <c r="O378" s="1"/>
      <c r="P378" s="12">
        <v>10</v>
      </c>
      <c r="Q378" s="40">
        <f t="shared" si="11"/>
        <v>0</v>
      </c>
    </row>
    <row r="379" spans="1:18" hidden="1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 hidden="1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6"/>
    </row>
    <row r="381" spans="1:18" hidden="1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6"/>
      <c r="M381" s="6"/>
      <c r="N381" s="6"/>
      <c r="O381" s="6"/>
      <c r="P381" s="6"/>
    </row>
    <row r="382" spans="1:18" hidden="1">
      <c r="A382" s="10" t="s">
        <v>37</v>
      </c>
      <c r="B382" s="10" t="s">
        <v>38</v>
      </c>
      <c r="C382" s="10" t="s">
        <v>39</v>
      </c>
      <c r="D382" s="10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6"/>
      <c r="M382" s="6"/>
      <c r="N382" s="6"/>
      <c r="O382" s="6"/>
      <c r="P382" s="6"/>
    </row>
    <row r="383" spans="1:18" hidden="1">
      <c r="A383" s="10">
        <v>1</v>
      </c>
      <c r="B383" s="10">
        <v>2</v>
      </c>
      <c r="C383" s="10">
        <v>3</v>
      </c>
      <c r="D383" s="10">
        <v>4</v>
      </c>
      <c r="E383" s="385">
        <v>5</v>
      </c>
      <c r="F383" s="393"/>
      <c r="G383" s="393"/>
      <c r="H383" s="393"/>
      <c r="I383" s="393"/>
      <c r="J383" s="393"/>
      <c r="K383" s="393"/>
      <c r="L383" s="6"/>
      <c r="M383" s="6"/>
      <c r="N383" s="6"/>
      <c r="O383" s="6"/>
      <c r="P383" s="6"/>
    </row>
    <row r="384" spans="1:18" hidden="1">
      <c r="A384" s="10" t="s">
        <v>21</v>
      </c>
      <c r="B384" s="10" t="s">
        <v>21</v>
      </c>
      <c r="C384" s="10" t="s">
        <v>21</v>
      </c>
      <c r="D384" s="10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6"/>
      <c r="M384" s="6"/>
      <c r="N384" s="6"/>
      <c r="O384" s="6"/>
      <c r="P384" s="6"/>
    </row>
    <row r="385" spans="1:17" hidden="1">
      <c r="A385" s="411" t="s">
        <v>41</v>
      </c>
      <c r="B385" s="411"/>
      <c r="C385" s="411"/>
      <c r="D385" s="411"/>
      <c r="E385" s="411"/>
      <c r="F385" s="41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 hidden="1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16"/>
      <c r="M386" s="16"/>
      <c r="N386" s="16"/>
      <c r="O386" s="16"/>
      <c r="P386" s="6"/>
    </row>
    <row r="387" spans="1:17" ht="153.75" hidden="1" customHeight="1">
      <c r="A387" s="441" t="s">
        <v>412</v>
      </c>
      <c r="B387" s="441"/>
      <c r="C387" s="441"/>
      <c r="D387" s="441"/>
      <c r="E387" s="441"/>
      <c r="F387" s="441"/>
      <c r="G387" s="441"/>
      <c r="H387" s="441"/>
      <c r="I387" s="441"/>
      <c r="J387" s="441"/>
      <c r="K387" s="441"/>
      <c r="L387" s="16"/>
      <c r="M387" s="16"/>
      <c r="N387" s="16"/>
      <c r="O387" s="16"/>
      <c r="P387" s="6"/>
    </row>
    <row r="388" spans="1:17" ht="16.5" hidden="1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16"/>
      <c r="M388" s="16"/>
      <c r="N388" s="16"/>
      <c r="O388" s="16"/>
      <c r="P388" s="6"/>
    </row>
    <row r="389" spans="1:17" hidden="1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6"/>
      <c r="K389" s="6"/>
      <c r="L389" s="6"/>
      <c r="M389" s="6"/>
      <c r="N389" s="6"/>
      <c r="O389" s="6"/>
      <c r="P389" s="6"/>
    </row>
    <row r="390" spans="1:17" ht="21" hidden="1" customHeight="1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6"/>
      <c r="N390" s="6"/>
      <c r="O390" s="6"/>
      <c r="P390" s="6"/>
    </row>
    <row r="391" spans="1:17" ht="24" hidden="1" customHeight="1">
      <c r="A391" s="385">
        <v>1</v>
      </c>
      <c r="B391" s="385"/>
      <c r="C391" s="385"/>
      <c r="D391" s="385"/>
      <c r="E391" s="383">
        <v>2</v>
      </c>
      <c r="F391" s="388"/>
      <c r="G391" s="384"/>
      <c r="H391" s="389">
        <v>3</v>
      </c>
      <c r="I391" s="389"/>
      <c r="J391" s="389"/>
      <c r="K391" s="389"/>
      <c r="L391" s="389"/>
    </row>
    <row r="392" spans="1:17" ht="56.25" hidden="1" customHeight="1">
      <c r="A392" s="390" t="s">
        <v>268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17" ht="56.25" hidden="1" customHeight="1">
      <c r="A393" s="390" t="s">
        <v>269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17" ht="56.25" hidden="1" customHeight="1">
      <c r="A394" s="390" t="s">
        <v>270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17" ht="56.25" hidden="1" customHeight="1">
      <c r="A395" s="390" t="s">
        <v>293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17" s="37" customFormat="1">
      <c r="A396" s="424" t="s">
        <v>406</v>
      </c>
      <c r="B396" s="425"/>
      <c r="C396" s="425"/>
      <c r="D396" s="425"/>
      <c r="E396" s="425"/>
      <c r="F396" s="425"/>
      <c r="G396" s="425"/>
      <c r="H396" s="425"/>
      <c r="I396" s="425"/>
      <c r="J396" s="425"/>
      <c r="K396" s="425"/>
      <c r="L396" s="425"/>
      <c r="M396" s="425"/>
      <c r="N396" s="425"/>
      <c r="O396" s="425"/>
      <c r="P396" s="9"/>
      <c r="Q396" s="114"/>
    </row>
    <row r="397" spans="1:17" s="37" customFormat="1">
      <c r="A397" s="363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24" t="s">
        <v>259</v>
      </c>
      <c r="B398" s="424"/>
      <c r="C398" s="424"/>
      <c r="D398" s="424"/>
      <c r="E398" s="424"/>
      <c r="F398" s="424"/>
      <c r="G398" s="424"/>
      <c r="H398" s="424"/>
      <c r="I398" s="424"/>
      <c r="J398" s="424"/>
      <c r="K398" s="424"/>
      <c r="L398" s="424"/>
      <c r="M398" s="409" t="s">
        <v>179</v>
      </c>
      <c r="N398" s="389" t="s">
        <v>21</v>
      </c>
      <c r="O398" s="6"/>
      <c r="P398" s="6"/>
    </row>
    <row r="399" spans="1:17" ht="27.75" customHeight="1">
      <c r="A399" s="411" t="s">
        <v>260</v>
      </c>
      <c r="B399" s="411"/>
      <c r="C399" s="411"/>
      <c r="D399" s="411"/>
      <c r="E399" s="411"/>
      <c r="F399" s="411"/>
      <c r="G399" s="411"/>
      <c r="H399" s="411"/>
      <c r="I399" s="411"/>
      <c r="J399" s="411"/>
      <c r="K399" s="411"/>
      <c r="L399" s="411"/>
      <c r="M399" s="410"/>
      <c r="N399" s="389"/>
      <c r="O399" s="6"/>
      <c r="P399" s="6"/>
    </row>
    <row r="400" spans="1:17" ht="20.25" customHeight="1">
      <c r="A400" s="6" t="s">
        <v>261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10"/>
      <c r="N400" s="389"/>
      <c r="O400" s="6"/>
      <c r="P400" s="6"/>
    </row>
    <row r="401" spans="1:31">
      <c r="A401" s="411" t="s">
        <v>257</v>
      </c>
      <c r="B401" s="411"/>
      <c r="C401" s="411"/>
      <c r="D401" s="411"/>
      <c r="E401" s="411"/>
      <c r="F401" s="411"/>
      <c r="G401" s="411"/>
      <c r="H401" s="411"/>
      <c r="I401" s="411"/>
      <c r="J401" s="411"/>
      <c r="K401" s="411"/>
      <c r="L401" s="411"/>
      <c r="M401" s="6"/>
      <c r="N401" s="9"/>
      <c r="O401" s="6"/>
      <c r="P401" s="6"/>
    </row>
    <row r="402" spans="1:31">
      <c r="A402" s="423" t="s">
        <v>258</v>
      </c>
      <c r="B402" s="423"/>
      <c r="C402" s="423"/>
      <c r="D402" s="423"/>
      <c r="E402" s="423"/>
      <c r="F402" s="423"/>
      <c r="G402" s="423"/>
      <c r="H402" s="423"/>
      <c r="I402" s="423"/>
      <c r="J402" s="423"/>
      <c r="K402" s="357"/>
      <c r="L402" s="357"/>
      <c r="M402" s="357"/>
      <c r="N402" s="362"/>
      <c r="O402" s="357"/>
      <c r="P402" s="357"/>
    </row>
    <row r="403" spans="1:31" s="37" customFormat="1" ht="96" customHeight="1">
      <c r="A403" s="387" t="s">
        <v>252</v>
      </c>
      <c r="B403" s="387" t="s">
        <v>246</v>
      </c>
      <c r="C403" s="387"/>
      <c r="D403" s="387"/>
      <c r="E403" s="387" t="s">
        <v>247</v>
      </c>
      <c r="F403" s="387"/>
      <c r="G403" s="387" t="s">
        <v>248</v>
      </c>
      <c r="H403" s="387"/>
      <c r="I403" s="387"/>
      <c r="J403" s="387" t="s">
        <v>249</v>
      </c>
      <c r="K403" s="387"/>
      <c r="L403" s="387"/>
      <c r="M403" s="387" t="s">
        <v>253</v>
      </c>
      <c r="N403" s="387"/>
      <c r="O403" s="362"/>
      <c r="P403" s="114"/>
    </row>
    <row r="404" spans="1:31" s="37" customFormat="1" ht="87.75" customHeight="1">
      <c r="A404" s="387"/>
      <c r="B404" s="447" t="s">
        <v>255</v>
      </c>
      <c r="C404" s="447" t="s">
        <v>255</v>
      </c>
      <c r="D404" s="447" t="s">
        <v>255</v>
      </c>
      <c r="E404" s="447" t="s">
        <v>255</v>
      </c>
      <c r="F404" s="447" t="s">
        <v>255</v>
      </c>
      <c r="G404" s="387" t="s">
        <v>254</v>
      </c>
      <c r="H404" s="387" t="s">
        <v>250</v>
      </c>
      <c r="I404" s="387"/>
      <c r="J404" s="482" t="s">
        <v>443</v>
      </c>
      <c r="K404" s="482" t="s">
        <v>444</v>
      </c>
      <c r="L404" s="482" t="s">
        <v>445</v>
      </c>
      <c r="M404" s="387" t="s">
        <v>165</v>
      </c>
      <c r="N404" s="387" t="s">
        <v>166</v>
      </c>
      <c r="O404" s="362"/>
      <c r="P404" s="114"/>
    </row>
    <row r="405" spans="1:31" s="37" customFormat="1" ht="58.5" customHeight="1">
      <c r="A405" s="387"/>
      <c r="B405" s="448"/>
      <c r="C405" s="448"/>
      <c r="D405" s="448"/>
      <c r="E405" s="448"/>
      <c r="F405" s="448"/>
      <c r="G405" s="387"/>
      <c r="H405" s="358" t="s">
        <v>22</v>
      </c>
      <c r="I405" s="367" t="s">
        <v>256</v>
      </c>
      <c r="J405" s="482"/>
      <c r="K405" s="387"/>
      <c r="L405" s="387"/>
      <c r="M405" s="387"/>
      <c r="N405" s="387"/>
      <c r="O405" s="362"/>
      <c r="P405" s="114"/>
    </row>
    <row r="406" spans="1:31" s="37" customFormat="1">
      <c r="A406" s="358">
        <v>1</v>
      </c>
      <c r="B406" s="358">
        <v>2</v>
      </c>
      <c r="C406" s="358">
        <v>3</v>
      </c>
      <c r="D406" s="358">
        <v>4</v>
      </c>
      <c r="E406" s="358">
        <v>5</v>
      </c>
      <c r="F406" s="358">
        <v>6</v>
      </c>
      <c r="G406" s="358">
        <v>7</v>
      </c>
      <c r="H406" s="358">
        <v>8</v>
      </c>
      <c r="I406" s="358">
        <v>9</v>
      </c>
      <c r="J406" s="358">
        <v>10</v>
      </c>
      <c r="K406" s="358">
        <v>11</v>
      </c>
      <c r="L406" s="358">
        <v>12</v>
      </c>
      <c r="M406" s="358">
        <v>13</v>
      </c>
      <c r="N406" s="358">
        <v>14</v>
      </c>
      <c r="O406" s="362"/>
      <c r="P406" s="114"/>
    </row>
    <row r="407" spans="1:31" s="37" customFormat="1">
      <c r="A407" s="387" t="s">
        <v>21</v>
      </c>
      <c r="B407" s="387" t="s">
        <v>21</v>
      </c>
      <c r="C407" s="387" t="s">
        <v>21</v>
      </c>
      <c r="D407" s="387" t="s">
        <v>21</v>
      </c>
      <c r="E407" s="387" t="s">
        <v>21</v>
      </c>
      <c r="F407" s="387" t="s">
        <v>21</v>
      </c>
      <c r="G407" s="358" t="s">
        <v>21</v>
      </c>
      <c r="H407" s="358" t="s">
        <v>21</v>
      </c>
      <c r="I407" s="358" t="s">
        <v>21</v>
      </c>
      <c r="J407" s="358" t="s">
        <v>21</v>
      </c>
      <c r="K407" s="358" t="s">
        <v>21</v>
      </c>
      <c r="L407" s="358" t="s">
        <v>21</v>
      </c>
      <c r="M407" s="358" t="s">
        <v>21</v>
      </c>
      <c r="N407" s="358" t="s">
        <v>21</v>
      </c>
      <c r="O407" s="362"/>
      <c r="P407" s="114"/>
    </row>
    <row r="408" spans="1:31" s="37" customFormat="1">
      <c r="A408" s="387"/>
      <c r="B408" s="387"/>
      <c r="C408" s="387"/>
      <c r="D408" s="387"/>
      <c r="E408" s="387"/>
      <c r="F408" s="387"/>
      <c r="G408" s="358" t="s">
        <v>21</v>
      </c>
      <c r="H408" s="358" t="s">
        <v>21</v>
      </c>
      <c r="I408" s="358" t="s">
        <v>21</v>
      </c>
      <c r="J408" s="358" t="s">
        <v>21</v>
      </c>
      <c r="K408" s="358" t="s">
        <v>21</v>
      </c>
      <c r="L408" s="358" t="s">
        <v>21</v>
      </c>
      <c r="M408" s="358" t="s">
        <v>21</v>
      </c>
      <c r="N408" s="358" t="s">
        <v>21</v>
      </c>
      <c r="O408" s="362"/>
      <c r="P408" s="114"/>
    </row>
    <row r="409" spans="1:31" s="37" customFormat="1">
      <c r="A409" s="371"/>
      <c r="B409" s="371"/>
      <c r="C409" s="371"/>
      <c r="D409" s="371"/>
      <c r="E409" s="371"/>
      <c r="F409" s="371"/>
      <c r="G409" s="371"/>
      <c r="H409" s="371"/>
      <c r="I409" s="371"/>
      <c r="J409" s="371"/>
      <c r="K409" s="371"/>
      <c r="L409" s="371"/>
      <c r="M409" s="371"/>
      <c r="N409" s="371"/>
      <c r="O409" s="362"/>
      <c r="P409" s="114"/>
    </row>
    <row r="410" spans="1:31" s="37" customFormat="1">
      <c r="A410" s="423" t="s">
        <v>472</v>
      </c>
      <c r="B410" s="423"/>
      <c r="C410" s="423"/>
      <c r="D410" s="423"/>
      <c r="E410" s="423"/>
      <c r="F410" s="423"/>
      <c r="G410" s="423"/>
      <c r="H410" s="423"/>
      <c r="I410" s="423"/>
      <c r="J410" s="423"/>
      <c r="K410" s="119"/>
      <c r="L410" s="119"/>
      <c r="M410" s="120"/>
      <c r="N410" s="120"/>
      <c r="O410" s="120"/>
      <c r="P410" s="362"/>
      <c r="Q410" s="114"/>
    </row>
    <row r="411" spans="1:31" s="37" customFormat="1" ht="95.25" customHeight="1">
      <c r="A411" s="397" t="s">
        <v>252</v>
      </c>
      <c r="B411" s="387" t="s">
        <v>246</v>
      </c>
      <c r="C411" s="387"/>
      <c r="D411" s="387"/>
      <c r="E411" s="387" t="s">
        <v>247</v>
      </c>
      <c r="F411" s="387"/>
      <c r="G411" s="387" t="s">
        <v>251</v>
      </c>
      <c r="H411" s="387"/>
      <c r="I411" s="387"/>
      <c r="J411" s="405" t="s">
        <v>429</v>
      </c>
      <c r="K411" s="406"/>
      <c r="L411" s="407"/>
      <c r="M411" s="398" t="s">
        <v>262</v>
      </c>
      <c r="N411" s="399"/>
      <c r="O411" s="400"/>
      <c r="P411" s="387" t="s">
        <v>430</v>
      </c>
      <c r="Q411" s="387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482" t="s">
        <v>443</v>
      </c>
      <c r="K412" s="482" t="s">
        <v>444</v>
      </c>
      <c r="L412" s="482" t="s">
        <v>445</v>
      </c>
      <c r="M412" s="482" t="s">
        <v>443</v>
      </c>
      <c r="N412" s="482" t="s">
        <v>444</v>
      </c>
      <c r="O412" s="482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359" t="s">
        <v>256</v>
      </c>
      <c r="J413" s="482"/>
      <c r="K413" s="387"/>
      <c r="L413" s="387"/>
      <c r="M413" s="482"/>
      <c r="N413" s="387"/>
      <c r="O413" s="387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6">
        <v>1</v>
      </c>
      <c r="B414" s="366">
        <v>2</v>
      </c>
      <c r="C414" s="366">
        <v>3</v>
      </c>
      <c r="D414" s="369">
        <v>4</v>
      </c>
      <c r="E414" s="366">
        <v>5</v>
      </c>
      <c r="F414" s="366">
        <v>6</v>
      </c>
      <c r="G414" s="370">
        <v>7</v>
      </c>
      <c r="H414" s="366">
        <v>8</v>
      </c>
      <c r="I414" s="366">
        <v>9</v>
      </c>
      <c r="J414" s="358">
        <v>10</v>
      </c>
      <c r="K414" s="366">
        <v>11</v>
      </c>
      <c r="L414" s="366">
        <v>12</v>
      </c>
      <c r="M414" s="366">
        <v>13</v>
      </c>
      <c r="N414" s="366">
        <v>14</v>
      </c>
      <c r="O414" s="366">
        <v>15</v>
      </c>
      <c r="P414" s="366">
        <v>16</v>
      </c>
      <c r="Q414" s="366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366" t="s">
        <v>21</v>
      </c>
      <c r="H415" s="366" t="s">
        <v>21</v>
      </c>
      <c r="I415" s="366" t="s">
        <v>21</v>
      </c>
      <c r="J415" s="358" t="s">
        <v>21</v>
      </c>
      <c r="K415" s="366" t="s">
        <v>21</v>
      </c>
      <c r="L415" s="366" t="s">
        <v>21</v>
      </c>
      <c r="M415" s="366" t="s">
        <v>21</v>
      </c>
      <c r="N415" s="366" t="s">
        <v>21</v>
      </c>
      <c r="O415" s="366" t="s">
        <v>21</v>
      </c>
      <c r="P415" s="366" t="s">
        <v>21</v>
      </c>
      <c r="Q415" s="366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366" t="s">
        <v>21</v>
      </c>
      <c r="H416" s="366" t="s">
        <v>21</v>
      </c>
      <c r="I416" s="366" t="s">
        <v>21</v>
      </c>
      <c r="J416" s="358" t="s">
        <v>21</v>
      </c>
      <c r="K416" s="366" t="s">
        <v>21</v>
      </c>
      <c r="L416" s="366" t="s">
        <v>21</v>
      </c>
      <c r="M416" s="366" t="s">
        <v>21</v>
      </c>
      <c r="N416" s="366" t="s">
        <v>21</v>
      </c>
      <c r="O416" s="366" t="s">
        <v>21</v>
      </c>
      <c r="P416" s="366" t="s">
        <v>21</v>
      </c>
      <c r="Q416" s="366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8"/>
      <c r="B417" s="368"/>
      <c r="C417" s="368"/>
      <c r="D417" s="81"/>
      <c r="E417" s="368"/>
      <c r="F417" s="368"/>
      <c r="G417" s="82"/>
      <c r="H417" s="368"/>
      <c r="I417" s="368"/>
      <c r="J417" s="371"/>
      <c r="K417" s="368"/>
      <c r="L417" s="368"/>
      <c r="M417" s="368"/>
      <c r="N417" s="368"/>
      <c r="O417" s="368"/>
      <c r="P417" s="368"/>
      <c r="Q417" s="368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22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24" t="s">
        <v>245</v>
      </c>
      <c r="B419" s="425"/>
      <c r="C419" s="425"/>
      <c r="D419" s="425"/>
      <c r="E419" s="425"/>
      <c r="F419" s="425"/>
      <c r="G419" s="425"/>
      <c r="H419" s="425"/>
      <c r="I419" s="425"/>
      <c r="J419" s="425"/>
      <c r="K419" s="425"/>
      <c r="L419" s="425"/>
      <c r="M419" s="425"/>
      <c r="N419" s="425"/>
      <c r="O419" s="425"/>
      <c r="P419" s="6"/>
    </row>
    <row r="420" spans="1:3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6"/>
    </row>
    <row r="421" spans="1:3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 ht="9.75" customHeight="1">
      <c r="A425" s="422" t="s">
        <v>237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6"/>
      <c r="N427" s="6"/>
      <c r="O427" s="6"/>
      <c r="P427" s="6"/>
    </row>
    <row r="428" spans="1:31" ht="57" customHeight="1">
      <c r="A428" s="415" t="s">
        <v>121</v>
      </c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6"/>
    </row>
    <row r="429" spans="1:31" ht="26.25" hidden="1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</row>
    <row r="430" spans="1:31" ht="36" customHeight="1">
      <c r="A430" s="415" t="s">
        <v>177</v>
      </c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6"/>
    </row>
    <row r="432" spans="1:31">
      <c r="A432" s="10" t="s">
        <v>80</v>
      </c>
      <c r="B432" s="385" t="s">
        <v>81</v>
      </c>
      <c r="C432" s="393"/>
      <c r="D432" s="393"/>
      <c r="E432" s="386" t="s">
        <v>82</v>
      </c>
      <c r="F432" s="393"/>
      <c r="G432" s="393"/>
      <c r="H432" s="393"/>
      <c r="I432" s="393"/>
      <c r="J432" s="393"/>
      <c r="K432" s="393"/>
      <c r="L432" s="393"/>
      <c r="M432" s="6"/>
      <c r="N432" s="6"/>
      <c r="O432" s="6"/>
      <c r="P432" s="6"/>
    </row>
    <row r="433" spans="1:16">
      <c r="A433" s="10">
        <v>1</v>
      </c>
      <c r="B433" s="385">
        <v>2</v>
      </c>
      <c r="C433" s="393"/>
      <c r="D433" s="393"/>
      <c r="E433" s="389">
        <v>3</v>
      </c>
      <c r="F433" s="389"/>
      <c r="G433" s="389"/>
      <c r="H433" s="389"/>
      <c r="I433" s="389"/>
      <c r="J433" s="389"/>
      <c r="K433" s="393"/>
      <c r="L433" s="393"/>
      <c r="M433" s="6"/>
      <c r="N433" s="6"/>
      <c r="O433" s="6"/>
      <c r="P433" s="6"/>
    </row>
    <row r="434" spans="1:16" ht="24" customHeight="1">
      <c r="A434" s="10" t="s">
        <v>83</v>
      </c>
      <c r="B434" s="385" t="s">
        <v>228</v>
      </c>
      <c r="C434" s="393"/>
      <c r="D434" s="393"/>
      <c r="E434" s="389" t="s">
        <v>84</v>
      </c>
      <c r="F434" s="389"/>
      <c r="G434" s="389"/>
      <c r="H434" s="389"/>
      <c r="I434" s="389"/>
      <c r="J434" s="389"/>
      <c r="K434" s="389"/>
      <c r="L434" s="389"/>
      <c r="M434" s="6"/>
      <c r="N434" s="6"/>
      <c r="O434" s="6"/>
      <c r="P434" s="6"/>
    </row>
    <row r="435" spans="1:16" ht="42.75" customHeight="1">
      <c r="A435" s="10" t="s">
        <v>85</v>
      </c>
      <c r="B435" s="385" t="s">
        <v>86</v>
      </c>
      <c r="C435" s="386"/>
      <c r="D435" s="386"/>
      <c r="E435" s="389" t="s">
        <v>84</v>
      </c>
      <c r="F435" s="389"/>
      <c r="G435" s="389"/>
      <c r="H435" s="389"/>
      <c r="I435" s="389"/>
      <c r="J435" s="389"/>
      <c r="K435" s="389"/>
      <c r="L435" s="389"/>
      <c r="M435" s="6"/>
      <c r="N435" s="6"/>
      <c r="O435" s="6"/>
      <c r="P435" s="6"/>
    </row>
    <row r="436" spans="1:16" ht="42" customHeight="1">
      <c r="A436" s="10" t="s">
        <v>87</v>
      </c>
      <c r="B436" s="385" t="s">
        <v>199</v>
      </c>
      <c r="C436" s="393"/>
      <c r="D436" s="393"/>
      <c r="E436" s="389" t="s">
        <v>84</v>
      </c>
      <c r="F436" s="389"/>
      <c r="G436" s="389"/>
      <c r="H436" s="389"/>
      <c r="I436" s="389"/>
      <c r="J436" s="389"/>
      <c r="K436" s="389"/>
      <c r="L436" s="389"/>
      <c r="M436" s="6"/>
      <c r="N436" s="6"/>
      <c r="O436" s="6"/>
      <c r="P436" s="6"/>
    </row>
    <row r="437" spans="1:16">
      <c r="A437" s="411" t="s">
        <v>88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>
      <c r="A438" s="411" t="s">
        <v>89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6"/>
    </row>
    <row r="440" spans="1:16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21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 ht="62.2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6"/>
    </row>
    <row r="443" spans="1:16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6"/>
    </row>
    <row r="444" spans="1:16" ht="11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ht="13.5" hidden="1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8" t="s">
        <v>304</v>
      </c>
      <c r="B446" s="6"/>
      <c r="C446" s="6"/>
      <c r="D446" s="6"/>
      <c r="E446" s="6"/>
      <c r="F446" s="6"/>
      <c r="G446" s="6"/>
      <c r="H446" s="6"/>
      <c r="I446" s="6"/>
      <c r="J446" s="6"/>
      <c r="K446" s="268" t="s">
        <v>428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7" spans="10:12">
      <c r="J537" s="385" t="s">
        <v>324</v>
      </c>
      <c r="K537" s="385" t="s">
        <v>325</v>
      </c>
      <c r="L537" s="385" t="s">
        <v>326</v>
      </c>
    </row>
    <row r="538" spans="10:12">
      <c r="J538" s="385"/>
      <c r="K538" s="385"/>
      <c r="L538" s="386"/>
    </row>
    <row r="545" spans="10:15">
      <c r="J545" s="385" t="s">
        <v>324</v>
      </c>
      <c r="K545" s="385" t="s">
        <v>325</v>
      </c>
      <c r="L545" s="385" t="s">
        <v>326</v>
      </c>
      <c r="M545" s="385" t="s">
        <v>324</v>
      </c>
      <c r="N545" s="385" t="s">
        <v>325</v>
      </c>
      <c r="O545" s="385" t="s">
        <v>326</v>
      </c>
    </row>
    <row r="546" spans="10:15">
      <c r="J546" s="385"/>
      <c r="K546" s="385"/>
      <c r="L546" s="386"/>
      <c r="M546" s="385"/>
      <c r="N546" s="385"/>
      <c r="O546" s="386"/>
    </row>
  </sheetData>
  <mergeCells count="652">
    <mergeCell ref="C184:C187"/>
    <mergeCell ref="D184:D187"/>
    <mergeCell ref="E184:E187"/>
    <mergeCell ref="F176:F179"/>
    <mergeCell ref="F180:F183"/>
    <mergeCell ref="F184:F187"/>
    <mergeCell ref="F348:F350"/>
    <mergeCell ref="A338:L338"/>
    <mergeCell ref="A339:J339"/>
    <mergeCell ref="A317:K317"/>
    <mergeCell ref="E318:K318"/>
    <mergeCell ref="E319:K319"/>
    <mergeCell ref="E320:K320"/>
    <mergeCell ref="E321:K321"/>
    <mergeCell ref="B331:D331"/>
    <mergeCell ref="E331:I331"/>
    <mergeCell ref="B332:D332"/>
    <mergeCell ref="E332:I332"/>
    <mergeCell ref="A331:A332"/>
    <mergeCell ref="B327:D327"/>
    <mergeCell ref="E327:I327"/>
    <mergeCell ref="A345:A347"/>
    <mergeCell ref="B345:B347"/>
    <mergeCell ref="C345:C347"/>
    <mergeCell ref="D345:D347"/>
    <mergeCell ref="E345:E347"/>
    <mergeCell ref="A176:A179"/>
    <mergeCell ref="B176:B179"/>
    <mergeCell ref="C176:C179"/>
    <mergeCell ref="D176:D179"/>
    <mergeCell ref="E176:E179"/>
    <mergeCell ref="A180:A183"/>
    <mergeCell ref="B180:B183"/>
    <mergeCell ref="C180:C183"/>
    <mergeCell ref="D180:D183"/>
    <mergeCell ref="E180:E183"/>
    <mergeCell ref="A315:O315"/>
    <mergeCell ref="A335:L335"/>
    <mergeCell ref="A336:L336"/>
    <mergeCell ref="M341:N341"/>
    <mergeCell ref="A322:F322"/>
    <mergeCell ref="A323:K323"/>
    <mergeCell ref="A324:K324"/>
    <mergeCell ref="A325:K325"/>
    <mergeCell ref="A326:I326"/>
    <mergeCell ref="B328:D328"/>
    <mergeCell ref="E328:I328"/>
    <mergeCell ref="A329:A330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J537:J538"/>
    <mergeCell ref="K537:K538"/>
    <mergeCell ref="L537:L538"/>
    <mergeCell ref="J545:J546"/>
    <mergeCell ref="K545:K546"/>
    <mergeCell ref="L545:L546"/>
    <mergeCell ref="M545:M546"/>
    <mergeCell ref="N545:N546"/>
    <mergeCell ref="O545:O546"/>
    <mergeCell ref="H395:L395"/>
    <mergeCell ref="A388:K388"/>
    <mergeCell ref="A389:I389"/>
    <mergeCell ref="A380:O380"/>
    <mergeCell ref="A381:K381"/>
    <mergeCell ref="E382:K382"/>
    <mergeCell ref="E383:K383"/>
    <mergeCell ref="E384:K384"/>
    <mergeCell ref="A394:D394"/>
    <mergeCell ref="A393:D393"/>
    <mergeCell ref="A392:D392"/>
    <mergeCell ref="A385:F385"/>
    <mergeCell ref="A387:K387"/>
    <mergeCell ref="A386:K386"/>
    <mergeCell ref="A391:D391"/>
    <mergeCell ref="E391:G391"/>
    <mergeCell ref="H391:L391"/>
    <mergeCell ref="A395:D395"/>
    <mergeCell ref="E395:G395"/>
    <mergeCell ref="B357:B359"/>
    <mergeCell ref="C357:C359"/>
    <mergeCell ref="D357:D359"/>
    <mergeCell ref="E357:E359"/>
    <mergeCell ref="F357:F359"/>
    <mergeCell ref="A360:A362"/>
    <mergeCell ref="B360:B362"/>
    <mergeCell ref="C360:C362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D354:D356"/>
    <mergeCell ref="E354:E356"/>
    <mergeCell ref="F354:F356"/>
    <mergeCell ref="D360:D362"/>
    <mergeCell ref="E360:E362"/>
    <mergeCell ref="F360:F362"/>
    <mergeCell ref="N12:O12"/>
    <mergeCell ref="N13:O13"/>
    <mergeCell ref="N14:O14"/>
    <mergeCell ref="D172:D175"/>
    <mergeCell ref="E172:E175"/>
    <mergeCell ref="F172:F175"/>
    <mergeCell ref="A87:I87"/>
    <mergeCell ref="C172:C175"/>
    <mergeCell ref="G168:I168"/>
    <mergeCell ref="J168:L168"/>
    <mergeCell ref="A44:A47"/>
    <mergeCell ref="B44:B47"/>
    <mergeCell ref="C44:C47"/>
    <mergeCell ref="D44:D47"/>
    <mergeCell ref="E44:E47"/>
    <mergeCell ref="F44:F47"/>
    <mergeCell ref="A104:A107"/>
    <mergeCell ref="A166:L166"/>
    <mergeCell ref="A167:J167"/>
    <mergeCell ref="A168:A170"/>
    <mergeCell ref="B168:D169"/>
    <mergeCell ref="E168:F169"/>
    <mergeCell ref="M168:N168"/>
    <mergeCell ref="M169:M170"/>
    <mergeCell ref="A427:L427"/>
    <mergeCell ref="A428:O428"/>
    <mergeCell ref="A429:O429"/>
    <mergeCell ref="A421:L421"/>
    <mergeCell ref="A426:L426"/>
    <mergeCell ref="A419:O419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M404:M405"/>
    <mergeCell ref="A430:O430"/>
    <mergeCell ref="A422:L422"/>
    <mergeCell ref="A423:L423"/>
    <mergeCell ref="A424:L424"/>
    <mergeCell ref="A425:L425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A340:J340"/>
    <mergeCell ref="B330:D330"/>
    <mergeCell ref="E330:I330"/>
    <mergeCell ref="A399:L399"/>
    <mergeCell ref="A401:L401"/>
    <mergeCell ref="A420:O420"/>
    <mergeCell ref="A396:O396"/>
    <mergeCell ref="A398:L398"/>
    <mergeCell ref="M398:M400"/>
    <mergeCell ref="N398:N400"/>
    <mergeCell ref="N404:N405"/>
    <mergeCell ref="A365:J365"/>
    <mergeCell ref="K342:K343"/>
    <mergeCell ref="G367:I367"/>
    <mergeCell ref="J367:L367"/>
    <mergeCell ref="J342:J343"/>
    <mergeCell ref="L342:L343"/>
    <mergeCell ref="M342:M343"/>
    <mergeCell ref="N342:N343"/>
    <mergeCell ref="H342:I342"/>
    <mergeCell ref="A367:A369"/>
    <mergeCell ref="B367:D368"/>
    <mergeCell ref="E367:F368"/>
    <mergeCell ref="F345:F347"/>
    <mergeCell ref="A348:A350"/>
    <mergeCell ref="B348:B350"/>
    <mergeCell ref="C348:C350"/>
    <mergeCell ref="D348:D350"/>
    <mergeCell ref="E348:E350"/>
    <mergeCell ref="A357:A359"/>
    <mergeCell ref="B436:D436"/>
    <mergeCell ref="E436:L436"/>
    <mergeCell ref="A431:O431"/>
    <mergeCell ref="A441:O441"/>
    <mergeCell ref="A442:O442"/>
    <mergeCell ref="B435:D435"/>
    <mergeCell ref="E435:L435"/>
    <mergeCell ref="A437:O437"/>
    <mergeCell ref="A438:O438"/>
    <mergeCell ref="A439:O439"/>
    <mergeCell ref="A440:O440"/>
    <mergeCell ref="B433:D433"/>
    <mergeCell ref="E433:L433"/>
    <mergeCell ref="B434:D434"/>
    <mergeCell ref="E434:L434"/>
    <mergeCell ref="B432:D432"/>
    <mergeCell ref="E432:L432"/>
    <mergeCell ref="B329:D329"/>
    <mergeCell ref="E329:I329"/>
    <mergeCell ref="A287:O287"/>
    <mergeCell ref="A288:J288"/>
    <mergeCell ref="A289:A291"/>
    <mergeCell ref="B289:D290"/>
    <mergeCell ref="E289:F290"/>
    <mergeCell ref="G289:I289"/>
    <mergeCell ref="J289:L289"/>
    <mergeCell ref="M289:O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A281:A283"/>
    <mergeCell ref="B281:D282"/>
    <mergeCell ref="E281:F282"/>
    <mergeCell ref="G281:I281"/>
    <mergeCell ref="J281:L281"/>
    <mergeCell ref="G282:G283"/>
    <mergeCell ref="H282:I282"/>
    <mergeCell ref="J282:J283"/>
    <mergeCell ref="K282:K283"/>
    <mergeCell ref="L282:L283"/>
    <mergeCell ref="M276:M278"/>
    <mergeCell ref="N276:N278"/>
    <mergeCell ref="A277:L277"/>
    <mergeCell ref="A278:L278"/>
    <mergeCell ref="A279:L279"/>
    <mergeCell ref="A280:J280"/>
    <mergeCell ref="A273:A274"/>
    <mergeCell ref="B273:D273"/>
    <mergeCell ref="E273:I273"/>
    <mergeCell ref="B274:D274"/>
    <mergeCell ref="E274:I274"/>
    <mergeCell ref="A276:L276"/>
    <mergeCell ref="A271:A272"/>
    <mergeCell ref="B271:D271"/>
    <mergeCell ref="E271:I271"/>
    <mergeCell ref="B272:D272"/>
    <mergeCell ref="E272:I272"/>
    <mergeCell ref="A264:F264"/>
    <mergeCell ref="A265:K265"/>
    <mergeCell ref="A266:K266"/>
    <mergeCell ref="A267:K267"/>
    <mergeCell ref="A268:I268"/>
    <mergeCell ref="B269:D269"/>
    <mergeCell ref="E269:I269"/>
    <mergeCell ref="E262:K262"/>
    <mergeCell ref="E263:K263"/>
    <mergeCell ref="J249:J250"/>
    <mergeCell ref="K249:K250"/>
    <mergeCell ref="L249:L250"/>
    <mergeCell ref="M249:M250"/>
    <mergeCell ref="N249:N250"/>
    <mergeCell ref="O249:O250"/>
    <mergeCell ref="B270:D270"/>
    <mergeCell ref="E270:I270"/>
    <mergeCell ref="H241:I241"/>
    <mergeCell ref="J241:J242"/>
    <mergeCell ref="K241:K242"/>
    <mergeCell ref="L241:L242"/>
    <mergeCell ref="E394:G394"/>
    <mergeCell ref="H394:L394"/>
    <mergeCell ref="E393:G393"/>
    <mergeCell ref="H393:L393"/>
    <mergeCell ref="E392:G392"/>
    <mergeCell ref="H392:L392"/>
    <mergeCell ref="A246:O246"/>
    <mergeCell ref="A247:J247"/>
    <mergeCell ref="A248:A250"/>
    <mergeCell ref="B248:D249"/>
    <mergeCell ref="E248:F249"/>
    <mergeCell ref="G248:I248"/>
    <mergeCell ref="J248:L248"/>
    <mergeCell ref="M248:O248"/>
    <mergeCell ref="G249:G250"/>
    <mergeCell ref="H249:I249"/>
    <mergeCell ref="A258:O258"/>
    <mergeCell ref="A259:O259"/>
    <mergeCell ref="A260:K260"/>
    <mergeCell ref="E261:K261"/>
    <mergeCell ref="M235:M237"/>
    <mergeCell ref="N235:N237"/>
    <mergeCell ref="A236:L236"/>
    <mergeCell ref="A238:L238"/>
    <mergeCell ref="A239:J239"/>
    <mergeCell ref="A240:A242"/>
    <mergeCell ref="B240:D241"/>
    <mergeCell ref="A230:D230"/>
    <mergeCell ref="E230:G230"/>
    <mergeCell ref="H230:L230"/>
    <mergeCell ref="A235:L235"/>
    <mergeCell ref="E233:G233"/>
    <mergeCell ref="H233:L233"/>
    <mergeCell ref="A233:D233"/>
    <mergeCell ref="A234:D234"/>
    <mergeCell ref="E234:G234"/>
    <mergeCell ref="H234:L234"/>
    <mergeCell ref="A232:D232"/>
    <mergeCell ref="E232:G232"/>
    <mergeCell ref="H232:L232"/>
    <mergeCell ref="E240:F241"/>
    <mergeCell ref="G240:I240"/>
    <mergeCell ref="J240:L240"/>
    <mergeCell ref="G241:G242"/>
    <mergeCell ref="A224:F224"/>
    <mergeCell ref="A225:K225"/>
    <mergeCell ref="N205:N206"/>
    <mergeCell ref="A226:K226"/>
    <mergeCell ref="A227:K227"/>
    <mergeCell ref="A228:I228"/>
    <mergeCell ref="A229:D229"/>
    <mergeCell ref="E229:G229"/>
    <mergeCell ref="H229:L229"/>
    <mergeCell ref="A218:O218"/>
    <mergeCell ref="A219:O219"/>
    <mergeCell ref="A220:K220"/>
    <mergeCell ref="E221:K221"/>
    <mergeCell ref="E222:K222"/>
    <mergeCell ref="E223:K223"/>
    <mergeCell ref="N169:N170"/>
    <mergeCell ref="M204:O204"/>
    <mergeCell ref="L205:L206"/>
    <mergeCell ref="A204:A206"/>
    <mergeCell ref="G169:G170"/>
    <mergeCell ref="H169:I169"/>
    <mergeCell ref="J169:J170"/>
    <mergeCell ref="K169:K170"/>
    <mergeCell ref="L169:L170"/>
    <mergeCell ref="A172:A175"/>
    <mergeCell ref="B172:B175"/>
    <mergeCell ref="A203:J203"/>
    <mergeCell ref="B204:D205"/>
    <mergeCell ref="E204:F205"/>
    <mergeCell ref="G204:I204"/>
    <mergeCell ref="J204:L204"/>
    <mergeCell ref="G205:G206"/>
    <mergeCell ref="H205:I205"/>
    <mergeCell ref="J205:J206"/>
    <mergeCell ref="K205:K206"/>
    <mergeCell ref="O205:O206"/>
    <mergeCell ref="M205:M206"/>
    <mergeCell ref="A184:A187"/>
    <mergeCell ref="B184:B187"/>
    <mergeCell ref="K134:K135"/>
    <mergeCell ref="L134:L135"/>
    <mergeCell ref="A152:F152"/>
    <mergeCell ref="A153:K153"/>
    <mergeCell ref="A154:K154"/>
    <mergeCell ref="A155:K155"/>
    <mergeCell ref="A156:I156"/>
    <mergeCell ref="A163:L163"/>
    <mergeCell ref="A159:D159"/>
    <mergeCell ref="E159:G159"/>
    <mergeCell ref="H159:L159"/>
    <mergeCell ref="A160:D160"/>
    <mergeCell ref="E158:G158"/>
    <mergeCell ref="H158:L158"/>
    <mergeCell ref="A162:D162"/>
    <mergeCell ref="E162:G162"/>
    <mergeCell ref="H162:L162"/>
    <mergeCell ref="E151:K151"/>
    <mergeCell ref="H134:I134"/>
    <mergeCell ref="J134:J135"/>
    <mergeCell ref="M163:M165"/>
    <mergeCell ref="N163:N165"/>
    <mergeCell ref="A164:L164"/>
    <mergeCell ref="N101:N102"/>
    <mergeCell ref="A95:L95"/>
    <mergeCell ref="M100:N100"/>
    <mergeCell ref="A147:O147"/>
    <mergeCell ref="A148:K148"/>
    <mergeCell ref="E149:K149"/>
    <mergeCell ref="E150:K150"/>
    <mergeCell ref="M134:M135"/>
    <mergeCell ref="N134:N135"/>
    <mergeCell ref="O134:O135"/>
    <mergeCell ref="B104:B107"/>
    <mergeCell ref="C104:C107"/>
    <mergeCell ref="D104:D107"/>
    <mergeCell ref="E104:E107"/>
    <mergeCell ref="F104:F107"/>
    <mergeCell ref="G101:G102"/>
    <mergeCell ref="H101:I101"/>
    <mergeCell ref="A132:J132"/>
    <mergeCell ref="A133:A135"/>
    <mergeCell ref="B133:D134"/>
    <mergeCell ref="E133:F134"/>
    <mergeCell ref="G133:I133"/>
    <mergeCell ref="J133:L133"/>
    <mergeCell ref="G134:G135"/>
    <mergeCell ref="A92:D92"/>
    <mergeCell ref="E92:G92"/>
    <mergeCell ref="H92:L92"/>
    <mergeCell ref="A390:D390"/>
    <mergeCell ref="E390:G390"/>
    <mergeCell ref="H390:L390"/>
    <mergeCell ref="J101:J102"/>
    <mergeCell ref="K101:K102"/>
    <mergeCell ref="L101:L102"/>
    <mergeCell ref="J100:L100"/>
    <mergeCell ref="J341:L341"/>
    <mergeCell ref="G342:G343"/>
    <mergeCell ref="H161:L161"/>
    <mergeCell ref="A231:D231"/>
    <mergeCell ref="E231:G231"/>
    <mergeCell ref="H231:L231"/>
    <mergeCell ref="A96:L96"/>
    <mergeCell ref="A98:L98"/>
    <mergeCell ref="A99:J99"/>
    <mergeCell ref="E100:F101"/>
    <mergeCell ref="G100:I100"/>
    <mergeCell ref="G64:I64"/>
    <mergeCell ref="J64:L64"/>
    <mergeCell ref="M64:O64"/>
    <mergeCell ref="O65:O66"/>
    <mergeCell ref="E82:K82"/>
    <mergeCell ref="A83:F83"/>
    <mergeCell ref="A84:K84"/>
    <mergeCell ref="A85:K85"/>
    <mergeCell ref="A86:K86"/>
    <mergeCell ref="N65:N66"/>
    <mergeCell ref="M65:M66"/>
    <mergeCell ref="E81:K81"/>
    <mergeCell ref="A77:O77"/>
    <mergeCell ref="A78:O78"/>
    <mergeCell ref="A79:K79"/>
    <mergeCell ref="E80:K80"/>
    <mergeCell ref="G65:G66"/>
    <mergeCell ref="H65:I65"/>
    <mergeCell ref="J65:J66"/>
    <mergeCell ref="K65:K66"/>
    <mergeCell ref="L65:L66"/>
    <mergeCell ref="K30:M30"/>
    <mergeCell ref="N30:O30"/>
    <mergeCell ref="K41:K42"/>
    <mergeCell ref="L41:L42"/>
    <mergeCell ref="A34:O34"/>
    <mergeCell ref="A35:L35"/>
    <mergeCell ref="M35:M37"/>
    <mergeCell ref="N35:N37"/>
    <mergeCell ref="A36:L36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A31:J31"/>
    <mergeCell ref="M40:N40"/>
    <mergeCell ref="M41:M42"/>
    <mergeCell ref="N41:N42"/>
    <mergeCell ref="N26:O26"/>
    <mergeCell ref="A27:J27"/>
    <mergeCell ref="K28:M28"/>
    <mergeCell ref="N28:O28"/>
    <mergeCell ref="K29:M29"/>
    <mergeCell ref="N29:O29"/>
    <mergeCell ref="A28:J28"/>
    <mergeCell ref="K24:M24"/>
    <mergeCell ref="N24:O24"/>
    <mergeCell ref="A443:O443"/>
    <mergeCell ref="A5:O5"/>
    <mergeCell ref="A18:O18"/>
    <mergeCell ref="A19:O19"/>
    <mergeCell ref="K25:M25"/>
    <mergeCell ref="N25:O25"/>
    <mergeCell ref="A26:J26"/>
    <mergeCell ref="K26:M26"/>
    <mergeCell ref="A32:J32"/>
    <mergeCell ref="A33:J33"/>
    <mergeCell ref="A89:D89"/>
    <mergeCell ref="K27:M27"/>
    <mergeCell ref="N27:O27"/>
    <mergeCell ref="N22:O22"/>
    <mergeCell ref="A23:J23"/>
    <mergeCell ref="K23:M23"/>
    <mergeCell ref="N23:O23"/>
    <mergeCell ref="A24:J24"/>
    <mergeCell ref="M336:M338"/>
    <mergeCell ref="N336:N338"/>
    <mergeCell ref="A341:A343"/>
    <mergeCell ref="B341:D342"/>
    <mergeCell ref="E341:F342"/>
    <mergeCell ref="G341:I341"/>
    <mergeCell ref="P249:P250"/>
    <mergeCell ref="Q249:Q250"/>
    <mergeCell ref="E89:G89"/>
    <mergeCell ref="H89:L89"/>
    <mergeCell ref="A90:D90"/>
    <mergeCell ref="E90:G90"/>
    <mergeCell ref="H90:L90"/>
    <mergeCell ref="A91:D91"/>
    <mergeCell ref="E91:G91"/>
    <mergeCell ref="H91:L91"/>
    <mergeCell ref="E160:G160"/>
    <mergeCell ref="H160:L160"/>
    <mergeCell ref="A161:D161"/>
    <mergeCell ref="E161:G161"/>
    <mergeCell ref="M101:M102"/>
    <mergeCell ref="M95:M97"/>
    <mergeCell ref="N95:N97"/>
    <mergeCell ref="A131:O131"/>
    <mergeCell ref="M133:O133"/>
    <mergeCell ref="E93:G93"/>
    <mergeCell ref="H93:L93"/>
    <mergeCell ref="A93:D93"/>
    <mergeCell ref="A100:A102"/>
    <mergeCell ref="B100:D101"/>
    <mergeCell ref="A62:O62"/>
    <mergeCell ref="A63:J63"/>
    <mergeCell ref="A64:A66"/>
    <mergeCell ref="B64:D65"/>
    <mergeCell ref="E64:F65"/>
    <mergeCell ref="P289:Q289"/>
    <mergeCell ref="P290:P291"/>
    <mergeCell ref="Q290:Q291"/>
    <mergeCell ref="P248:Q248"/>
    <mergeCell ref="M282:M283"/>
    <mergeCell ref="N282:N283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Q205:Q206"/>
    <mergeCell ref="M240:N240"/>
    <mergeCell ref="M241:M242"/>
    <mergeCell ref="N241:N242"/>
    <mergeCell ref="M281:N281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M367:O367"/>
    <mergeCell ref="E411:F411"/>
    <mergeCell ref="G411:I411"/>
    <mergeCell ref="J411:L411"/>
    <mergeCell ref="K412:K413"/>
    <mergeCell ref="L412:L413"/>
    <mergeCell ref="M411:O411"/>
    <mergeCell ref="A410:J410"/>
    <mergeCell ref="A411:A413"/>
    <mergeCell ref="B411:D411"/>
    <mergeCell ref="P411:Q411"/>
    <mergeCell ref="F412:F413"/>
    <mergeCell ref="G412:G413"/>
    <mergeCell ref="L15:M15"/>
    <mergeCell ref="N15:O15"/>
    <mergeCell ref="F415:F416"/>
    <mergeCell ref="A88:D88"/>
    <mergeCell ref="E88:G88"/>
    <mergeCell ref="H88:L88"/>
    <mergeCell ref="A157:D157"/>
    <mergeCell ref="E157:G157"/>
    <mergeCell ref="H157:L157"/>
    <mergeCell ref="A158:D158"/>
    <mergeCell ref="M412:M413"/>
    <mergeCell ref="N412:N413"/>
    <mergeCell ref="O412:O413"/>
    <mergeCell ref="A407:A408"/>
    <mergeCell ref="B407:B408"/>
    <mergeCell ref="C407:C408"/>
    <mergeCell ref="D407:D408"/>
    <mergeCell ref="E407:E408"/>
    <mergeCell ref="F407:F408"/>
    <mergeCell ref="H412:I412"/>
    <mergeCell ref="J412:J413"/>
    <mergeCell ref="Q412:Q413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P412:P413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3:AE564"/>
  <sheetViews>
    <sheetView view="pageBreakPreview" topLeftCell="A234" zoomScale="80" zoomScaleSheetLayoutView="80" workbookViewId="0">
      <selection activeCell="A397" sqref="A397"/>
    </sheetView>
  </sheetViews>
  <sheetFormatPr defaultRowHeight="18.75"/>
  <cols>
    <col min="1" max="1" width="35.8554687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470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208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227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7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80.25" customHeight="1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211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63" hidden="1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80.25" hidden="1" customHeight="1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45" hidden="1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hidden="1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63" hidden="1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80.25" hidden="1" customHeight="1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45" hidden="1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hidden="1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63" hidden="1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80.25" hidden="1" customHeight="1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45" hidden="1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4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4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574</v>
      </c>
      <c r="K68" s="10">
        <v>574</v>
      </c>
      <c r="L68" s="10">
        <v>574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57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f t="shared" ref="K69:K73" si="0">J69</f>
        <v>0</v>
      </c>
      <c r="L69" s="10">
        <f t="shared" ref="L69:L73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f t="shared" si="0"/>
        <v>0</v>
      </c>
      <c r="L70" s="10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335</v>
      </c>
    </row>
    <row r="71" spans="1:18" ht="105" hidden="1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/>
      <c r="K71" s="10">
        <f t="shared" si="0"/>
        <v>0</v>
      </c>
      <c r="L71" s="10">
        <f t="shared" si="1"/>
        <v>0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336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si="0"/>
        <v>0</v>
      </c>
      <c r="L72" s="10">
        <f t="shared" si="1"/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hidden="1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0"/>
        <v>0</v>
      </c>
      <c r="L73" s="10">
        <f t="shared" si="1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333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574</v>
      </c>
      <c r="K76" s="10">
        <f>SUM(K68:K75)</f>
        <v>574</v>
      </c>
      <c r="L76" s="10">
        <f>SUM(L68:L75)</f>
        <v>574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57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2" t="s">
        <v>409</v>
      </c>
      <c r="B85" s="442"/>
      <c r="C85" s="442"/>
      <c r="D85" s="442"/>
      <c r="E85" s="442"/>
      <c r="F85" s="442"/>
      <c r="G85" s="442"/>
      <c r="H85" s="442"/>
      <c r="I85" s="442"/>
      <c r="J85" s="442"/>
      <c r="K85" s="442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 ht="24.75" customHeight="1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6"/>
      <c r="N88" s="6"/>
      <c r="O88" s="6"/>
      <c r="P88" s="6"/>
    </row>
    <row r="89" spans="1:16">
      <c r="A89" s="385">
        <v>1</v>
      </c>
      <c r="B89" s="385"/>
      <c r="C89" s="385"/>
      <c r="D89" s="385"/>
      <c r="E89" s="383">
        <v>2</v>
      </c>
      <c r="F89" s="388"/>
      <c r="G89" s="384"/>
      <c r="H89" s="389">
        <v>3</v>
      </c>
      <c r="I89" s="389"/>
      <c r="J89" s="389"/>
      <c r="K89" s="389"/>
      <c r="L89" s="389"/>
    </row>
    <row r="90" spans="1:16" ht="57.75" customHeight="1">
      <c r="A90" s="390" t="s">
        <v>402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63.75" customHeight="1">
      <c r="A91" s="390" t="s">
        <v>402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57.75" customHeight="1">
      <c r="A92" s="390" t="s">
        <v>402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54.75" customHeight="1">
      <c r="A93" s="390" t="s">
        <v>403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83.2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7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78.7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93.75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hidden="1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78.75" hidden="1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93.75" hidden="1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hidden="1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78.7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93.75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hidden="1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78.75" hidden="1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93.75" hidden="1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hidden="1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78.7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93.75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94.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7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568</v>
      </c>
      <c r="K137" s="10">
        <v>568</v>
      </c>
      <c r="L137" s="10">
        <v>568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57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3">J138*0.1</f>
        <v>0</v>
      </c>
    </row>
    <row r="139" spans="1:18" ht="75" hidden="1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10">
        <v>0</v>
      </c>
      <c r="L139" s="10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3"/>
        <v>0</v>
      </c>
      <c r="R139" s="3" t="s">
        <v>335</v>
      </c>
    </row>
    <row r="140" spans="1:18" ht="93.7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3"/>
        <v>0</v>
      </c>
    </row>
    <row r="141" spans="1:18" ht="96.75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2</v>
      </c>
      <c r="K141" s="10">
        <v>2</v>
      </c>
      <c r="L141" s="10"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3"/>
        <v>0</v>
      </c>
      <c r="R141" s="3" t="s">
        <v>334</v>
      </c>
    </row>
    <row r="142" spans="1:18" ht="84.75" hidden="1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4">J142</f>
        <v>0</v>
      </c>
      <c r="L142" s="10">
        <f t="shared" ref="L142" si="5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3"/>
        <v>0</v>
      </c>
      <c r="R142" s="3" t="s">
        <v>333</v>
      </c>
    </row>
    <row r="143" spans="1:18" ht="37.5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337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3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570</v>
      </c>
      <c r="K145" s="10">
        <f>SUM(K137:K144)</f>
        <v>570</v>
      </c>
      <c r="L145" s="10">
        <f>SUM(L137:L144)</f>
        <v>570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57</v>
      </c>
    </row>
    <row r="146" spans="1:17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6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2" t="s">
        <v>410</v>
      </c>
      <c r="B154" s="442"/>
      <c r="C154" s="442"/>
      <c r="D154" s="442"/>
      <c r="E154" s="442"/>
      <c r="F154" s="442"/>
      <c r="G154" s="442"/>
      <c r="H154" s="442"/>
      <c r="I154" s="442"/>
      <c r="J154" s="442"/>
      <c r="K154" s="442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 ht="24.75" customHeight="1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>
      <c r="A158" s="385">
        <v>1</v>
      </c>
      <c r="B158" s="385"/>
      <c r="C158" s="385"/>
      <c r="D158" s="385"/>
      <c r="E158" s="383">
        <v>2</v>
      </c>
      <c r="F158" s="388"/>
      <c r="G158" s="384"/>
      <c r="H158" s="389">
        <v>3</v>
      </c>
      <c r="I158" s="389"/>
      <c r="J158" s="389"/>
      <c r="K158" s="389"/>
      <c r="L158" s="389"/>
    </row>
    <row r="159" spans="1:17" ht="57.75" customHeight="1">
      <c r="A159" s="390" t="s">
        <v>402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63.75" customHeight="1">
      <c r="A160" s="390" t="s">
        <v>402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57.75" customHeight="1">
      <c r="A161" s="390" t="s">
        <v>402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45" customHeight="1">
      <c r="A162" s="390" t="s">
        <v>403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90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7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74"/>
      <c r="B173" s="377"/>
      <c r="C173" s="377"/>
      <c r="D173" s="377"/>
      <c r="E173" s="377"/>
      <c r="F173" s="380"/>
      <c r="G173" s="11" t="s">
        <v>424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74"/>
      <c r="B174" s="377"/>
      <c r="C174" s="377"/>
      <c r="D174" s="377"/>
      <c r="E174" s="377"/>
      <c r="F174" s="380"/>
      <c r="G174" s="11" t="s">
        <v>420</v>
      </c>
      <c r="H174" s="211" t="s">
        <v>421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78.75" hidden="1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93.75" hidden="1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47.25" hidden="1" customHeight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78.75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78.75" hidden="1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93.75" hidden="1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47.25" hidden="1" customHeight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78.7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78.75" hidden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93.75" hidden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47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47.2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47.2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47.2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47.2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47.2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47.2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47.2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47.2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47.2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47.2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47.2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47.2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47.2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47.2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 ht="18.75" customHeight="1">
      <c r="A202" s="415"/>
      <c r="B202" s="415"/>
      <c r="C202" s="415"/>
      <c r="D202" s="415"/>
      <c r="E202" s="415"/>
      <c r="F202" s="415"/>
      <c r="G202" s="415"/>
      <c r="H202" s="415"/>
      <c r="I202" s="415"/>
      <c r="J202" s="415"/>
      <c r="K202" s="415"/>
      <c r="L202" s="415"/>
      <c r="M202" s="415"/>
      <c r="N202" s="415"/>
      <c r="O202" s="415"/>
      <c r="P202" s="6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7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128</v>
      </c>
      <c r="K208" s="10">
        <v>128</v>
      </c>
      <c r="L208" s="10">
        <v>128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13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6">J209</f>
        <v>0</v>
      </c>
      <c r="L209" s="10">
        <f t="shared" ref="L209:L213" si="7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93.7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 hidden="1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f t="shared" si="6"/>
        <v>0</v>
      </c>
      <c r="L212" s="10">
        <f t="shared" si="7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334</v>
      </c>
    </row>
    <row r="213" spans="1:18" ht="7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6"/>
        <v>0</v>
      </c>
      <c r="L213" s="10">
        <f t="shared" si="7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333</v>
      </c>
    </row>
    <row r="214" spans="1:18" ht="37.5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338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128</v>
      </c>
      <c r="K216" s="10">
        <f>SUM(K208:K215)</f>
        <v>128</v>
      </c>
      <c r="L216" s="10">
        <f>SUM(L208:L215)</f>
        <v>128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13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1272</v>
      </c>
      <c r="K217" s="10">
        <f>K76+K145+K216</f>
        <v>1272</v>
      </c>
      <c r="L217" s="10">
        <f>L76+L145+L216</f>
        <v>1272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127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2" t="s">
        <v>411</v>
      </c>
      <c r="B226" s="442"/>
      <c r="C226" s="442"/>
      <c r="D226" s="442"/>
      <c r="E226" s="442"/>
      <c r="F226" s="442"/>
      <c r="G226" s="442"/>
      <c r="H226" s="442"/>
      <c r="I226" s="442"/>
      <c r="J226" s="442"/>
      <c r="K226" s="442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 ht="24.75" customHeight="1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6"/>
      <c r="N229" s="6"/>
      <c r="O229" s="6"/>
      <c r="P229" s="6"/>
    </row>
    <row r="230" spans="1:16">
      <c r="A230" s="385">
        <v>1</v>
      </c>
      <c r="B230" s="385"/>
      <c r="C230" s="385"/>
      <c r="D230" s="385"/>
      <c r="E230" s="383">
        <v>2</v>
      </c>
      <c r="F230" s="388"/>
      <c r="G230" s="384"/>
      <c r="H230" s="389">
        <v>3</v>
      </c>
      <c r="I230" s="389"/>
      <c r="J230" s="389"/>
      <c r="K230" s="389"/>
      <c r="L230" s="389"/>
    </row>
    <row r="231" spans="1:16" ht="57.75" customHeight="1">
      <c r="A231" s="390" t="s">
        <v>402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63.75" customHeight="1">
      <c r="A232" s="390" t="s">
        <v>402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57.75" customHeight="1">
      <c r="A233" s="390" t="s">
        <v>402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58.5" customHeight="1">
      <c r="A234" s="390" t="s">
        <v>403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42" hidden="1" customHeight="1">
      <c r="A235" s="424" t="s">
        <v>94</v>
      </c>
      <c r="B235" s="424"/>
      <c r="C235" s="424"/>
      <c r="D235" s="424"/>
      <c r="E235" s="424"/>
      <c r="F235" s="424"/>
      <c r="G235" s="424"/>
      <c r="H235" s="424"/>
      <c r="I235" s="424"/>
      <c r="J235" s="424"/>
      <c r="K235" s="424"/>
      <c r="L235" s="424"/>
      <c r="M235" s="409" t="s">
        <v>179</v>
      </c>
      <c r="N235" s="389" t="s">
        <v>187</v>
      </c>
      <c r="O235" s="6"/>
      <c r="P235" s="6"/>
    </row>
    <row r="236" spans="1:16" ht="18.75" hidden="1" customHeight="1">
      <c r="A236" s="411" t="s">
        <v>7</v>
      </c>
      <c r="B236" s="411"/>
      <c r="C236" s="411"/>
      <c r="D236" s="411"/>
      <c r="E236" s="411"/>
      <c r="F236" s="411"/>
      <c r="G236" s="411"/>
      <c r="H236" s="411"/>
      <c r="I236" s="411"/>
      <c r="J236" s="411"/>
      <c r="K236" s="411"/>
      <c r="L236" s="411"/>
      <c r="M236" s="410"/>
      <c r="N236" s="389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10"/>
      <c r="N237" s="389"/>
      <c r="O237" s="6"/>
      <c r="P237" s="6"/>
    </row>
    <row r="238" spans="1:16" hidden="1">
      <c r="A238" s="411" t="s">
        <v>9</v>
      </c>
      <c r="B238" s="411"/>
      <c r="C238" s="411"/>
      <c r="D238" s="411"/>
      <c r="E238" s="411"/>
      <c r="F238" s="411"/>
      <c r="G238" s="411"/>
      <c r="H238" s="411"/>
      <c r="I238" s="411"/>
      <c r="J238" s="411"/>
      <c r="K238" s="411"/>
      <c r="L238" s="411"/>
      <c r="M238" s="6"/>
      <c r="N238" s="9"/>
      <c r="O238" s="6"/>
      <c r="P238" s="6"/>
    </row>
    <row r="239" spans="1:16" hidden="1">
      <c r="A239" s="423" t="s">
        <v>115</v>
      </c>
      <c r="B239" s="423"/>
      <c r="C239" s="423"/>
      <c r="D239" s="423"/>
      <c r="E239" s="423"/>
      <c r="F239" s="423"/>
      <c r="G239" s="423"/>
      <c r="H239" s="423"/>
      <c r="I239" s="423"/>
      <c r="J239" s="423"/>
      <c r="K239" s="6"/>
      <c r="L239" s="6"/>
      <c r="M239" s="6"/>
      <c r="N239" s="9"/>
      <c r="O239" s="6"/>
      <c r="P239" s="6"/>
    </row>
    <row r="240" spans="1:16" ht="36.75" hidden="1" customHeight="1">
      <c r="A240" s="385" t="s">
        <v>10</v>
      </c>
      <c r="B240" s="385" t="s">
        <v>11</v>
      </c>
      <c r="C240" s="385"/>
      <c r="D240" s="385"/>
      <c r="E240" s="385" t="s">
        <v>12</v>
      </c>
      <c r="F240" s="385"/>
      <c r="G240" s="385" t="s">
        <v>13</v>
      </c>
      <c r="H240" s="385"/>
      <c r="I240" s="385"/>
      <c r="J240" s="385" t="s">
        <v>14</v>
      </c>
      <c r="K240" s="385"/>
      <c r="L240" s="385"/>
      <c r="M240" s="383" t="s">
        <v>164</v>
      </c>
      <c r="N240" s="384"/>
      <c r="O240" s="6"/>
      <c r="P240" s="6"/>
    </row>
    <row r="241" spans="1:17" ht="59.25" hidden="1" customHeight="1">
      <c r="A241" s="386"/>
      <c r="B241" s="385"/>
      <c r="C241" s="385"/>
      <c r="D241" s="385"/>
      <c r="E241" s="385"/>
      <c r="F241" s="385"/>
      <c r="G241" s="385" t="s">
        <v>15</v>
      </c>
      <c r="H241" s="385" t="s">
        <v>16</v>
      </c>
      <c r="I241" s="385"/>
      <c r="J241" s="385" t="s">
        <v>324</v>
      </c>
      <c r="K241" s="385" t="s">
        <v>325</v>
      </c>
      <c r="L241" s="385" t="s">
        <v>326</v>
      </c>
      <c r="M241" s="389" t="s">
        <v>165</v>
      </c>
      <c r="N241" s="385" t="s">
        <v>166</v>
      </c>
      <c r="O241" s="6"/>
      <c r="P241" s="6"/>
    </row>
    <row r="242" spans="1:17" ht="75" hidden="1" customHeight="1">
      <c r="A242" s="386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86"/>
      <c r="H242" s="10" t="s">
        <v>22</v>
      </c>
      <c r="I242" s="10" t="s">
        <v>23</v>
      </c>
      <c r="J242" s="385"/>
      <c r="K242" s="385"/>
      <c r="L242" s="386"/>
      <c r="M242" s="389"/>
      <c r="N242" s="385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16" t="s">
        <v>119</v>
      </c>
      <c r="B244" s="408" t="s">
        <v>119</v>
      </c>
      <c r="C244" s="408" t="s">
        <v>119</v>
      </c>
      <c r="D244" s="408" t="s">
        <v>119</v>
      </c>
      <c r="E244" s="408" t="s">
        <v>119</v>
      </c>
      <c r="F244" s="408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17"/>
      <c r="B245" s="418"/>
      <c r="C245" s="418"/>
      <c r="D245" s="418"/>
      <c r="E245" s="418"/>
      <c r="F245" s="418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15"/>
      <c r="B246" s="415"/>
      <c r="C246" s="415"/>
      <c r="D246" s="415"/>
      <c r="E246" s="415"/>
      <c r="F246" s="415"/>
      <c r="G246" s="415"/>
      <c r="H246" s="415"/>
      <c r="I246" s="415"/>
      <c r="J246" s="415"/>
      <c r="K246" s="415"/>
      <c r="L246" s="415"/>
      <c r="M246" s="415"/>
      <c r="N246" s="415"/>
      <c r="O246" s="415"/>
      <c r="P246" s="6"/>
    </row>
    <row r="247" spans="1:17" hidden="1">
      <c r="A247" s="411" t="s">
        <v>183</v>
      </c>
      <c r="B247" s="411"/>
      <c r="C247" s="411"/>
      <c r="D247" s="411"/>
      <c r="E247" s="411"/>
      <c r="F247" s="411"/>
      <c r="G247" s="411"/>
      <c r="H247" s="411"/>
      <c r="I247" s="411"/>
      <c r="J247" s="411"/>
      <c r="K247" s="6"/>
      <c r="L247" s="6"/>
      <c r="M247" s="6"/>
      <c r="N247" s="6"/>
      <c r="O247" s="6"/>
      <c r="P247" s="6"/>
    </row>
    <row r="248" spans="1:17" ht="42" hidden="1" customHeight="1">
      <c r="A248" s="385" t="s">
        <v>10</v>
      </c>
      <c r="B248" s="385" t="s">
        <v>11</v>
      </c>
      <c r="C248" s="385"/>
      <c r="D248" s="385"/>
      <c r="E248" s="385" t="s">
        <v>12</v>
      </c>
      <c r="F248" s="385"/>
      <c r="G248" s="385" t="s">
        <v>24</v>
      </c>
      <c r="H248" s="385"/>
      <c r="I248" s="385"/>
      <c r="J248" s="385" t="s">
        <v>25</v>
      </c>
      <c r="K248" s="385"/>
      <c r="L248" s="385"/>
      <c r="M248" s="385" t="s">
        <v>26</v>
      </c>
      <c r="N248" s="385"/>
      <c r="O248" s="385"/>
      <c r="P248" s="383" t="s">
        <v>164</v>
      </c>
      <c r="Q248" s="384"/>
    </row>
    <row r="249" spans="1:17" ht="55.5" hidden="1" customHeight="1">
      <c r="A249" s="386"/>
      <c r="B249" s="385"/>
      <c r="C249" s="385"/>
      <c r="D249" s="385"/>
      <c r="E249" s="385"/>
      <c r="F249" s="385"/>
      <c r="G249" s="385" t="s">
        <v>27</v>
      </c>
      <c r="H249" s="385" t="s">
        <v>16</v>
      </c>
      <c r="I249" s="385"/>
      <c r="J249" s="385" t="s">
        <v>324</v>
      </c>
      <c r="K249" s="385" t="s">
        <v>325</v>
      </c>
      <c r="L249" s="385" t="s">
        <v>326</v>
      </c>
      <c r="M249" s="385" t="s">
        <v>324</v>
      </c>
      <c r="N249" s="385" t="s">
        <v>325</v>
      </c>
      <c r="O249" s="385" t="s">
        <v>326</v>
      </c>
      <c r="P249" s="389" t="s">
        <v>165</v>
      </c>
      <c r="Q249" s="385" t="s">
        <v>166</v>
      </c>
    </row>
    <row r="250" spans="1:17" ht="75" hidden="1" customHeight="1">
      <c r="A250" s="386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386"/>
      <c r="H250" s="10" t="s">
        <v>28</v>
      </c>
      <c r="I250" s="10" t="s">
        <v>23</v>
      </c>
      <c r="J250" s="385"/>
      <c r="K250" s="385"/>
      <c r="L250" s="386"/>
      <c r="M250" s="385"/>
      <c r="N250" s="385"/>
      <c r="O250" s="386"/>
      <c r="P250" s="389"/>
      <c r="Q250" s="385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231</v>
      </c>
      <c r="B252" s="43" t="s">
        <v>329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330</v>
      </c>
      <c r="B253" s="10" t="s">
        <v>97</v>
      </c>
      <c r="C253" s="10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9">J253*0.05</f>
        <v>0</v>
      </c>
    </row>
    <row r="254" spans="1:17" ht="56.25" hidden="1">
      <c r="A254" s="26" t="s">
        <v>232</v>
      </c>
      <c r="B254" s="43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9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9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/>
      <c r="P258" s="6"/>
    </row>
    <row r="259" spans="1:17" hidden="1">
      <c r="A259" s="411" t="s">
        <v>35</v>
      </c>
      <c r="B259" s="411"/>
      <c r="C259" s="411"/>
      <c r="D259" s="411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6"/>
    </row>
    <row r="260" spans="1:17" hidden="1">
      <c r="A260" s="385" t="s">
        <v>36</v>
      </c>
      <c r="B260" s="385"/>
      <c r="C260" s="385"/>
      <c r="D260" s="385"/>
      <c r="E260" s="385"/>
      <c r="F260" s="393"/>
      <c r="G260" s="393"/>
      <c r="H260" s="393"/>
      <c r="I260" s="393"/>
      <c r="J260" s="393"/>
      <c r="K260" s="393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85" t="s">
        <v>22</v>
      </c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85">
        <v>5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85" t="s">
        <v>21</v>
      </c>
      <c r="F263" s="389"/>
      <c r="G263" s="389"/>
      <c r="H263" s="389"/>
      <c r="I263" s="389"/>
      <c r="J263" s="389"/>
      <c r="K263" s="389"/>
      <c r="L263" s="6"/>
      <c r="M263" s="6"/>
      <c r="N263" s="6"/>
      <c r="O263" s="6"/>
      <c r="P263" s="6"/>
    </row>
    <row r="264" spans="1:17" hidden="1">
      <c r="A264" s="411" t="s">
        <v>41</v>
      </c>
      <c r="B264" s="411"/>
      <c r="C264" s="411"/>
      <c r="D264" s="411"/>
      <c r="E264" s="411"/>
      <c r="F264" s="41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41" t="s">
        <v>42</v>
      </c>
      <c r="B265" s="441"/>
      <c r="C265" s="441"/>
      <c r="D265" s="441"/>
      <c r="E265" s="441"/>
      <c r="F265" s="441"/>
      <c r="G265" s="441"/>
      <c r="H265" s="441"/>
      <c r="I265" s="441"/>
      <c r="J265" s="441"/>
      <c r="K265" s="441"/>
      <c r="L265" s="16"/>
      <c r="M265" s="16"/>
      <c r="N265" s="16"/>
      <c r="O265" s="16"/>
      <c r="P265" s="6"/>
    </row>
    <row r="266" spans="1:17" ht="40.5" hidden="1" customHeight="1">
      <c r="A266" s="442" t="s">
        <v>43</v>
      </c>
      <c r="B266" s="442"/>
      <c r="C266" s="442"/>
      <c r="D266" s="442"/>
      <c r="E266" s="442"/>
      <c r="F266" s="442"/>
      <c r="G266" s="442"/>
      <c r="H266" s="442"/>
      <c r="I266" s="442"/>
      <c r="J266" s="442"/>
      <c r="K266" s="442"/>
      <c r="L266" s="16"/>
      <c r="M266" s="16"/>
      <c r="N266" s="16"/>
      <c r="O266" s="16"/>
      <c r="P266" s="6"/>
    </row>
    <row r="267" spans="1:17" ht="16.5" hidden="1" customHeight="1">
      <c r="A267" s="443" t="s">
        <v>44</v>
      </c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16"/>
      <c r="M267" s="16"/>
      <c r="N267" s="16"/>
      <c r="O267" s="16"/>
      <c r="P267" s="6"/>
    </row>
    <row r="268" spans="1:17" hidden="1">
      <c r="A268" s="411" t="s">
        <v>45</v>
      </c>
      <c r="B268" s="411"/>
      <c r="C268" s="411"/>
      <c r="D268" s="411"/>
      <c r="E268" s="411"/>
      <c r="F268" s="411"/>
      <c r="G268" s="411"/>
      <c r="H268" s="411"/>
      <c r="I268" s="41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85" t="s">
        <v>47</v>
      </c>
      <c r="C269" s="393"/>
      <c r="D269" s="393"/>
      <c r="E269" s="389" t="s">
        <v>48</v>
      </c>
      <c r="F269" s="389"/>
      <c r="G269" s="389"/>
      <c r="H269" s="389"/>
      <c r="I269" s="389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85">
        <v>2</v>
      </c>
      <c r="C270" s="393"/>
      <c r="D270" s="393"/>
      <c r="E270" s="389">
        <v>3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85" t="s">
        <v>49</v>
      </c>
      <c r="B271" s="385" t="s">
        <v>50</v>
      </c>
      <c r="C271" s="393"/>
      <c r="D271" s="393"/>
      <c r="E271" s="385" t="s">
        <v>51</v>
      </c>
      <c r="F271" s="385"/>
      <c r="G271" s="385"/>
      <c r="H271" s="385"/>
      <c r="I271" s="385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85"/>
      <c r="B272" s="385" t="s">
        <v>52</v>
      </c>
      <c r="C272" s="389"/>
      <c r="D272" s="389"/>
      <c r="E272" s="385" t="s">
        <v>53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77" t="s">
        <v>108</v>
      </c>
      <c r="B273" s="385" t="s">
        <v>54</v>
      </c>
      <c r="C273" s="393"/>
      <c r="D273" s="393"/>
      <c r="E273" s="389" t="s">
        <v>55</v>
      </c>
      <c r="F273" s="389"/>
      <c r="G273" s="389"/>
      <c r="H273" s="389"/>
      <c r="I273" s="389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78"/>
      <c r="B274" s="385" t="s">
        <v>56</v>
      </c>
      <c r="C274" s="389"/>
      <c r="D274" s="389"/>
      <c r="E274" s="389" t="s">
        <v>51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24" t="s">
        <v>95</v>
      </c>
      <c r="B276" s="424"/>
      <c r="C276" s="424"/>
      <c r="D276" s="424"/>
      <c r="E276" s="424"/>
      <c r="F276" s="424"/>
      <c r="G276" s="424"/>
      <c r="H276" s="424"/>
      <c r="I276" s="424"/>
      <c r="J276" s="424"/>
      <c r="K276" s="424"/>
      <c r="L276" s="424"/>
      <c r="M276" s="409" t="s">
        <v>179</v>
      </c>
      <c r="N276" s="389" t="s">
        <v>188</v>
      </c>
      <c r="O276" s="6"/>
      <c r="P276" s="6"/>
    </row>
    <row r="277" spans="1:16" ht="18" hidden="1" customHeight="1">
      <c r="A277" s="411" t="s">
        <v>58</v>
      </c>
      <c r="B277" s="411"/>
      <c r="C277" s="411"/>
      <c r="D277" s="411"/>
      <c r="E277" s="411"/>
      <c r="F277" s="411"/>
      <c r="G277" s="411"/>
      <c r="H277" s="411"/>
      <c r="I277" s="411"/>
      <c r="J277" s="411"/>
      <c r="K277" s="411"/>
      <c r="L277" s="411"/>
      <c r="M277" s="410"/>
      <c r="N277" s="389"/>
      <c r="O277" s="6"/>
    </row>
    <row r="278" spans="1:16" hidden="1">
      <c r="A278" s="411" t="s">
        <v>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idden="1">
      <c r="A279" s="411" t="s">
        <v>9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6"/>
      <c r="N279" s="9"/>
      <c r="O279" s="6"/>
    </row>
    <row r="280" spans="1:16" hidden="1">
      <c r="A280" s="411" t="s">
        <v>226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6"/>
      <c r="L280" s="6"/>
      <c r="M280" s="6"/>
      <c r="N280" s="9"/>
      <c r="O280" s="6"/>
    </row>
    <row r="281" spans="1:16" ht="47.25" hidden="1" customHeight="1">
      <c r="A281" s="385" t="s">
        <v>10</v>
      </c>
      <c r="B281" s="385" t="s">
        <v>11</v>
      </c>
      <c r="C281" s="385"/>
      <c r="D281" s="385"/>
      <c r="E281" s="385" t="s">
        <v>12</v>
      </c>
      <c r="F281" s="385"/>
      <c r="G281" s="385" t="s">
        <v>13</v>
      </c>
      <c r="H281" s="385"/>
      <c r="I281" s="385"/>
      <c r="J281" s="385" t="s">
        <v>14</v>
      </c>
      <c r="K281" s="385"/>
      <c r="L281" s="385"/>
      <c r="M281" s="383" t="s">
        <v>164</v>
      </c>
      <c r="N281" s="384"/>
      <c r="O281" s="6"/>
      <c r="P281" s="6"/>
    </row>
    <row r="282" spans="1:16" ht="59.25" hidden="1" customHeight="1">
      <c r="A282" s="386"/>
      <c r="B282" s="385"/>
      <c r="C282" s="385"/>
      <c r="D282" s="385"/>
      <c r="E282" s="385"/>
      <c r="F282" s="385"/>
      <c r="G282" s="385" t="s">
        <v>15</v>
      </c>
      <c r="H282" s="385" t="s">
        <v>16</v>
      </c>
      <c r="I282" s="385"/>
      <c r="J282" s="385" t="s">
        <v>209</v>
      </c>
      <c r="K282" s="385" t="s">
        <v>210</v>
      </c>
      <c r="L282" s="385" t="s">
        <v>211</v>
      </c>
      <c r="M282" s="389" t="s">
        <v>165</v>
      </c>
      <c r="N282" s="385" t="s">
        <v>166</v>
      </c>
      <c r="O282" s="6"/>
      <c r="P282" s="6"/>
    </row>
    <row r="283" spans="1:16" ht="56.25" hidden="1" customHeight="1">
      <c r="A283" s="386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86"/>
      <c r="H283" s="10" t="s">
        <v>22</v>
      </c>
      <c r="I283" s="10" t="s">
        <v>23</v>
      </c>
      <c r="J283" s="385"/>
      <c r="K283" s="385"/>
      <c r="L283" s="386"/>
      <c r="M283" s="389"/>
      <c r="N283" s="385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16" t="s">
        <v>119</v>
      </c>
      <c r="B285" s="408" t="s">
        <v>119</v>
      </c>
      <c r="C285" s="408" t="s">
        <v>119</v>
      </c>
      <c r="D285" s="376" t="s">
        <v>21</v>
      </c>
      <c r="E285" s="408" t="s">
        <v>119</v>
      </c>
      <c r="F285" s="376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17"/>
      <c r="B286" s="418"/>
      <c r="C286" s="418"/>
      <c r="D286" s="378"/>
      <c r="E286" s="418"/>
      <c r="F286" s="378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15"/>
      <c r="B287" s="415"/>
      <c r="C287" s="415"/>
      <c r="D287" s="415"/>
      <c r="E287" s="415"/>
      <c r="F287" s="415"/>
      <c r="G287" s="415"/>
      <c r="H287" s="415"/>
      <c r="I287" s="415"/>
      <c r="J287" s="415"/>
      <c r="K287" s="415"/>
      <c r="L287" s="415"/>
      <c r="M287" s="415"/>
      <c r="N287" s="415"/>
      <c r="O287" s="415"/>
      <c r="P287" s="6"/>
    </row>
    <row r="288" spans="1:16" hidden="1">
      <c r="A288" s="411" t="s">
        <v>183</v>
      </c>
      <c r="B288" s="411"/>
      <c r="C288" s="411"/>
      <c r="D288" s="411"/>
      <c r="E288" s="411"/>
      <c r="F288" s="411"/>
      <c r="G288" s="411"/>
      <c r="H288" s="411"/>
      <c r="I288" s="411"/>
      <c r="J288" s="411"/>
      <c r="K288" s="6"/>
      <c r="L288" s="6"/>
      <c r="M288" s="6"/>
      <c r="N288" s="6"/>
      <c r="O288" s="6"/>
      <c r="P288" s="6"/>
    </row>
    <row r="289" spans="1:17" ht="45" hidden="1" customHeight="1">
      <c r="A289" s="385" t="s">
        <v>10</v>
      </c>
      <c r="B289" s="385" t="s">
        <v>11</v>
      </c>
      <c r="C289" s="385"/>
      <c r="D289" s="385"/>
      <c r="E289" s="385" t="s">
        <v>12</v>
      </c>
      <c r="F289" s="385"/>
      <c r="G289" s="385" t="s">
        <v>24</v>
      </c>
      <c r="H289" s="385"/>
      <c r="I289" s="385"/>
      <c r="J289" s="385" t="s">
        <v>25</v>
      </c>
      <c r="K289" s="385"/>
      <c r="L289" s="385"/>
      <c r="M289" s="385" t="s">
        <v>26</v>
      </c>
      <c r="N289" s="385"/>
      <c r="O289" s="385"/>
      <c r="P289" s="383" t="s">
        <v>164</v>
      </c>
      <c r="Q289" s="384"/>
    </row>
    <row r="290" spans="1:17" ht="63" hidden="1" customHeight="1">
      <c r="A290" s="386"/>
      <c r="B290" s="385"/>
      <c r="C290" s="385"/>
      <c r="D290" s="385"/>
      <c r="E290" s="385"/>
      <c r="F290" s="385"/>
      <c r="G290" s="385" t="s">
        <v>60</v>
      </c>
      <c r="H290" s="385" t="s">
        <v>16</v>
      </c>
      <c r="I290" s="385"/>
      <c r="J290" s="385" t="s">
        <v>209</v>
      </c>
      <c r="K290" s="385" t="s">
        <v>210</v>
      </c>
      <c r="L290" s="385" t="s">
        <v>211</v>
      </c>
      <c r="M290" s="385" t="s">
        <v>209</v>
      </c>
      <c r="N290" s="385" t="s">
        <v>210</v>
      </c>
      <c r="O290" s="385" t="s">
        <v>211</v>
      </c>
      <c r="P290" s="385" t="s">
        <v>165</v>
      </c>
      <c r="Q290" s="385" t="s">
        <v>166</v>
      </c>
    </row>
    <row r="291" spans="1:17" ht="52.5" hidden="1" customHeight="1">
      <c r="A291" s="386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86"/>
      <c r="H291" s="10" t="s">
        <v>28</v>
      </c>
      <c r="I291" s="10" t="s">
        <v>23</v>
      </c>
      <c r="J291" s="385"/>
      <c r="K291" s="385"/>
      <c r="L291" s="386"/>
      <c r="M291" s="385"/>
      <c r="N291" s="385"/>
      <c r="O291" s="386"/>
      <c r="P291" s="385"/>
      <c r="Q291" s="385"/>
    </row>
    <row r="292" spans="1:17" hidden="1">
      <c r="A292" s="202" t="s">
        <v>189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2" t="s">
        <v>190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2" t="s">
        <v>191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0">J294*0.1</f>
        <v>0</v>
      </c>
    </row>
    <row r="295" spans="1:17" ht="37.5" hidden="1">
      <c r="A295" s="202" t="s">
        <v>192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0"/>
        <v>0</v>
      </c>
    </row>
    <row r="296" spans="1:17" ht="93.75" hidden="1">
      <c r="A296" s="202" t="s">
        <v>193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0"/>
        <v>0</v>
      </c>
    </row>
    <row r="297" spans="1:17" ht="75" hidden="1">
      <c r="A297" s="202" t="s">
        <v>193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0"/>
        <v>0</v>
      </c>
    </row>
    <row r="298" spans="1:17" ht="56.25" hidden="1">
      <c r="A298" s="202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75" hidden="1">
      <c r="A299" s="202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0"/>
        <v>0</v>
      </c>
    </row>
    <row r="300" spans="1:17" ht="56.25" hidden="1">
      <c r="A300" s="202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0"/>
        <v>0</v>
      </c>
    </row>
    <row r="301" spans="1:17" ht="93.75" hidden="1">
      <c r="A301" s="202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0"/>
        <v>0</v>
      </c>
    </row>
    <row r="302" spans="1:17" ht="75" hidden="1">
      <c r="A302" s="202" t="s">
        <v>194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0"/>
        <v>0</v>
      </c>
    </row>
    <row r="303" spans="1:17" ht="56.25" hidden="1">
      <c r="A303" s="202" t="s">
        <v>195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0"/>
        <v>0</v>
      </c>
    </row>
    <row r="304" spans="1:17" ht="75" hidden="1">
      <c r="A304" s="202" t="s">
        <v>196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0"/>
        <v>0</v>
      </c>
    </row>
    <row r="305" spans="1:17" ht="37.5" hidden="1">
      <c r="A305" s="202" t="s">
        <v>197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0"/>
        <v>0</v>
      </c>
    </row>
    <row r="306" spans="1:17" ht="93.75" hidden="1">
      <c r="A306" s="202" t="s">
        <v>198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0"/>
        <v>0</v>
      </c>
    </row>
    <row r="307" spans="1:17" ht="75" hidden="1">
      <c r="A307" s="202" t="s">
        <v>198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0"/>
        <v>0</v>
      </c>
    </row>
    <row r="308" spans="1:17" ht="56.25" hidden="1">
      <c r="A308" s="202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0"/>
        <v>0</v>
      </c>
    </row>
    <row r="309" spans="1:17" ht="75" hidden="1">
      <c r="A309" s="202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0"/>
        <v>0</v>
      </c>
    </row>
    <row r="310" spans="1:17" ht="56.25" hidden="1">
      <c r="A310" s="202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0"/>
        <v>0</v>
      </c>
    </row>
    <row r="311" spans="1:17" ht="93.75" hidden="1">
      <c r="A311" s="202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0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0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19"/>
      <c r="B315" s="419"/>
      <c r="C315" s="419"/>
      <c r="D315" s="419"/>
      <c r="E315" s="419"/>
      <c r="F315" s="419"/>
      <c r="G315" s="419"/>
      <c r="H315" s="419"/>
      <c r="I315" s="419"/>
      <c r="J315" s="419"/>
      <c r="K315" s="419"/>
      <c r="L315" s="419"/>
      <c r="M315" s="419"/>
      <c r="N315" s="419"/>
      <c r="O315" s="419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85" t="s">
        <v>36</v>
      </c>
      <c r="B317" s="385"/>
      <c r="C317" s="385"/>
      <c r="D317" s="385"/>
      <c r="E317" s="385"/>
      <c r="F317" s="393"/>
      <c r="G317" s="393"/>
      <c r="H317" s="393"/>
      <c r="I317" s="393"/>
      <c r="J317" s="393"/>
      <c r="K317" s="393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85" t="s">
        <v>22</v>
      </c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85">
        <v>5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85" t="s">
        <v>431</v>
      </c>
      <c r="F320" s="389"/>
      <c r="G320" s="389"/>
      <c r="H320" s="389"/>
      <c r="I320" s="389"/>
      <c r="J320" s="389"/>
      <c r="K320" s="389"/>
      <c r="L320" s="6"/>
      <c r="M320" s="6"/>
      <c r="N320" s="6"/>
      <c r="O320" s="6"/>
    </row>
    <row r="321" spans="1:23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44" t="s">
        <v>135</v>
      </c>
      <c r="F321" s="445"/>
      <c r="G321" s="445"/>
      <c r="H321" s="445"/>
      <c r="I321" s="445"/>
      <c r="J321" s="445"/>
      <c r="K321" s="446"/>
      <c r="L321" s="6"/>
      <c r="M321" s="6"/>
      <c r="N321" s="6"/>
      <c r="O321" s="6"/>
    </row>
    <row r="322" spans="1:23" hidden="1">
      <c r="A322" s="411" t="s">
        <v>41</v>
      </c>
      <c r="B322" s="411"/>
      <c r="C322" s="411"/>
      <c r="D322" s="411"/>
      <c r="E322" s="411"/>
      <c r="F322" s="41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23" hidden="1">
      <c r="A323" s="441" t="s">
        <v>42</v>
      </c>
      <c r="B323" s="441"/>
      <c r="C323" s="441"/>
      <c r="D323" s="441"/>
      <c r="E323" s="441"/>
      <c r="F323" s="441"/>
      <c r="G323" s="441"/>
      <c r="H323" s="441"/>
      <c r="I323" s="441"/>
      <c r="J323" s="441"/>
      <c r="K323" s="441"/>
      <c r="L323" s="16"/>
      <c r="M323" s="16"/>
      <c r="N323" s="16"/>
      <c r="O323" s="16"/>
      <c r="P323" s="6"/>
    </row>
    <row r="324" spans="1:23" ht="40.5" hidden="1" customHeight="1">
      <c r="A324" s="442" t="s">
        <v>43</v>
      </c>
      <c r="B324" s="442"/>
      <c r="C324" s="442"/>
      <c r="D324" s="442"/>
      <c r="E324" s="442"/>
      <c r="F324" s="442"/>
      <c r="G324" s="442"/>
      <c r="H324" s="442"/>
      <c r="I324" s="442"/>
      <c r="J324" s="442"/>
      <c r="K324" s="442"/>
      <c r="L324" s="16"/>
      <c r="M324" s="16"/>
      <c r="N324" s="16"/>
      <c r="O324" s="16"/>
      <c r="P324" s="6"/>
    </row>
    <row r="325" spans="1:23" ht="17.25" hidden="1" customHeight="1">
      <c r="A325" s="443" t="s">
        <v>44</v>
      </c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16"/>
      <c r="M325" s="16"/>
      <c r="N325" s="16"/>
      <c r="O325" s="16"/>
      <c r="P325" s="6"/>
    </row>
    <row r="326" spans="1:23" hidden="1">
      <c r="A326" s="411" t="s">
        <v>45</v>
      </c>
      <c r="B326" s="411"/>
      <c r="C326" s="411"/>
      <c r="D326" s="411"/>
      <c r="E326" s="411"/>
      <c r="F326" s="411"/>
      <c r="G326" s="411"/>
      <c r="H326" s="411"/>
      <c r="I326" s="411"/>
      <c r="J326" s="6"/>
      <c r="K326" s="6"/>
      <c r="L326" s="6"/>
      <c r="M326" s="6"/>
      <c r="N326" s="6"/>
      <c r="O326" s="6"/>
      <c r="P326" s="6"/>
    </row>
    <row r="327" spans="1:23" hidden="1">
      <c r="A327" s="10" t="s">
        <v>46</v>
      </c>
      <c r="B327" s="385" t="s">
        <v>47</v>
      </c>
      <c r="C327" s="393"/>
      <c r="D327" s="393"/>
      <c r="E327" s="389" t="s">
        <v>48</v>
      </c>
      <c r="F327" s="389"/>
      <c r="G327" s="389"/>
      <c r="H327" s="389"/>
      <c r="I327" s="389"/>
      <c r="J327" s="6"/>
      <c r="K327" s="6"/>
      <c r="L327" s="6"/>
      <c r="M327" s="6"/>
      <c r="N327" s="6"/>
      <c r="O327" s="6"/>
      <c r="P327" s="6"/>
    </row>
    <row r="328" spans="1:23" hidden="1">
      <c r="A328" s="10">
        <v>1</v>
      </c>
      <c r="B328" s="385">
        <v>2</v>
      </c>
      <c r="C328" s="393"/>
      <c r="D328" s="393"/>
      <c r="E328" s="389">
        <v>3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23" ht="45" hidden="1" customHeight="1">
      <c r="A329" s="376" t="s">
        <v>49</v>
      </c>
      <c r="B329" s="385" t="s">
        <v>50</v>
      </c>
      <c r="C329" s="393"/>
      <c r="D329" s="393"/>
      <c r="E329" s="385" t="s">
        <v>51</v>
      </c>
      <c r="F329" s="385"/>
      <c r="G329" s="385"/>
      <c r="H329" s="385"/>
      <c r="I329" s="385"/>
      <c r="J329" s="6"/>
      <c r="K329" s="6"/>
      <c r="L329" s="6"/>
      <c r="M329" s="6"/>
      <c r="N329" s="6"/>
      <c r="O329" s="6"/>
      <c r="P329" s="6"/>
    </row>
    <row r="330" spans="1:23" ht="45" hidden="1" customHeight="1">
      <c r="A330" s="377"/>
      <c r="B330" s="385" t="s">
        <v>52</v>
      </c>
      <c r="C330" s="389"/>
      <c r="D330" s="389"/>
      <c r="E330" s="385" t="s">
        <v>53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23" ht="45" hidden="1" customHeight="1">
      <c r="A331" s="377" t="s">
        <v>108</v>
      </c>
      <c r="B331" s="385" t="s">
        <v>54</v>
      </c>
      <c r="C331" s="393"/>
      <c r="D331" s="393"/>
      <c r="E331" s="389" t="s">
        <v>167</v>
      </c>
      <c r="F331" s="389"/>
      <c r="G331" s="389"/>
      <c r="H331" s="389"/>
      <c r="I331" s="389"/>
      <c r="J331" s="6"/>
      <c r="K331" s="6"/>
      <c r="L331" s="6"/>
      <c r="M331" s="6"/>
      <c r="N331" s="6"/>
      <c r="O331" s="6"/>
      <c r="P331" s="6"/>
    </row>
    <row r="332" spans="1:23" ht="45" hidden="1" customHeight="1">
      <c r="A332" s="378"/>
      <c r="B332" s="385" t="s">
        <v>56</v>
      </c>
      <c r="C332" s="389"/>
      <c r="D332" s="389"/>
      <c r="E332" s="389" t="s">
        <v>51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23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23" ht="45" hidden="1" customHeight="1">
      <c r="A334" s="25"/>
      <c r="B334" s="25"/>
      <c r="C334" s="169"/>
      <c r="D334" s="169"/>
      <c r="E334" s="169"/>
      <c r="F334" s="169"/>
      <c r="G334" s="169"/>
      <c r="H334" s="169"/>
      <c r="I334" s="169"/>
      <c r="J334" s="168"/>
      <c r="K334" s="168"/>
      <c r="L334" s="168"/>
      <c r="M334" s="168"/>
      <c r="N334" s="168"/>
      <c r="O334" s="168"/>
      <c r="P334" s="168"/>
    </row>
    <row r="335" spans="1:23" ht="40.5" hidden="1" customHeight="1">
      <c r="A335" s="538" t="s">
        <v>223</v>
      </c>
      <c r="B335" s="538"/>
      <c r="C335" s="538"/>
      <c r="D335" s="538"/>
      <c r="E335" s="538"/>
      <c r="F335" s="538"/>
      <c r="G335" s="538"/>
      <c r="H335" s="538"/>
      <c r="I335" s="538"/>
      <c r="J335" s="538"/>
      <c r="K335" s="538"/>
      <c r="L335" s="538"/>
      <c r="M335" s="56"/>
      <c r="N335" s="56"/>
      <c r="O335" s="56"/>
      <c r="P335" s="56"/>
      <c r="Q335" s="55"/>
      <c r="R335" s="55"/>
      <c r="S335" s="55"/>
      <c r="T335" s="55"/>
      <c r="U335" s="55"/>
      <c r="V335" s="55"/>
      <c r="W335" s="55"/>
    </row>
    <row r="336" spans="1:23" s="38" customFormat="1" hidden="1">
      <c r="A336" s="539" t="s">
        <v>224</v>
      </c>
      <c r="B336" s="539"/>
      <c r="C336" s="539"/>
      <c r="D336" s="539"/>
      <c r="E336" s="539"/>
      <c r="F336" s="539"/>
      <c r="G336" s="539"/>
      <c r="H336" s="539"/>
      <c r="I336" s="539"/>
      <c r="J336" s="539"/>
      <c r="K336" s="539"/>
      <c r="L336" s="539"/>
      <c r="M336" s="526" t="s">
        <v>179</v>
      </c>
      <c r="N336" s="540" t="s">
        <v>244</v>
      </c>
      <c r="O336" s="64"/>
      <c r="P336" s="64"/>
      <c r="Q336" s="64"/>
      <c r="R336" s="64"/>
      <c r="S336" s="65"/>
      <c r="T336" s="65"/>
      <c r="U336" s="65"/>
      <c r="V336" s="65"/>
      <c r="W336" s="65"/>
    </row>
    <row r="337" spans="1:23" s="38" customFormat="1" hidden="1">
      <c r="A337" s="64" t="s">
        <v>8</v>
      </c>
      <c r="B337" s="64"/>
      <c r="C337" s="64"/>
      <c r="D337" s="64"/>
      <c r="E337" s="64"/>
      <c r="F337" s="64"/>
      <c r="G337" s="64"/>
      <c r="H337" s="64"/>
      <c r="I337" s="64"/>
      <c r="J337" s="102"/>
      <c r="K337" s="64"/>
      <c r="L337" s="64"/>
      <c r="M337" s="527"/>
      <c r="N337" s="540"/>
      <c r="O337" s="64"/>
      <c r="P337" s="64"/>
      <c r="Q337" s="64"/>
      <c r="R337" s="64"/>
      <c r="S337" s="65"/>
      <c r="T337" s="65"/>
      <c r="U337" s="65"/>
      <c r="V337" s="65"/>
      <c r="W337" s="65"/>
    </row>
    <row r="338" spans="1:23" s="38" customFormat="1" hidden="1">
      <c r="A338" s="539" t="s">
        <v>9</v>
      </c>
      <c r="B338" s="539"/>
      <c r="C338" s="539"/>
      <c r="D338" s="539"/>
      <c r="E338" s="539"/>
      <c r="F338" s="539"/>
      <c r="G338" s="539"/>
      <c r="H338" s="539"/>
      <c r="I338" s="539"/>
      <c r="J338" s="539"/>
      <c r="K338" s="539"/>
      <c r="L338" s="539"/>
      <c r="M338" s="527"/>
      <c r="N338" s="540"/>
      <c r="O338" s="64"/>
      <c r="P338" s="64"/>
      <c r="Q338" s="64"/>
      <c r="R338" s="64"/>
      <c r="S338" s="65"/>
      <c r="T338" s="65"/>
      <c r="U338" s="65"/>
      <c r="V338" s="65"/>
      <c r="W338" s="65"/>
    </row>
    <row r="339" spans="1:23" s="38" customFormat="1" hidden="1">
      <c r="A339" s="542" t="s">
        <v>225</v>
      </c>
      <c r="B339" s="542"/>
      <c r="C339" s="542"/>
      <c r="D339" s="542"/>
      <c r="E339" s="542"/>
      <c r="F339" s="542"/>
      <c r="G339" s="542"/>
      <c r="H339" s="542"/>
      <c r="I339" s="542"/>
      <c r="J339" s="542"/>
      <c r="K339" s="64"/>
      <c r="L339" s="64"/>
      <c r="M339" s="64"/>
      <c r="N339" s="66"/>
      <c r="O339" s="64"/>
      <c r="P339" s="64"/>
      <c r="Q339" s="64"/>
      <c r="R339" s="64"/>
      <c r="S339" s="65"/>
      <c r="T339" s="65"/>
      <c r="U339" s="65"/>
      <c r="V339" s="65"/>
      <c r="W339" s="65"/>
    </row>
    <row r="340" spans="1:23" s="38" customFormat="1" hidden="1">
      <c r="A340" s="539" t="s">
        <v>116</v>
      </c>
      <c r="B340" s="539"/>
      <c r="C340" s="539"/>
      <c r="D340" s="539"/>
      <c r="E340" s="539"/>
      <c r="F340" s="539"/>
      <c r="G340" s="539"/>
      <c r="H340" s="539"/>
      <c r="I340" s="539"/>
      <c r="J340" s="539"/>
      <c r="K340" s="64"/>
      <c r="L340" s="64"/>
      <c r="M340" s="64"/>
      <c r="N340" s="64"/>
      <c r="O340" s="64"/>
      <c r="P340" s="64"/>
      <c r="Q340" s="64"/>
      <c r="R340" s="64"/>
      <c r="S340" s="65"/>
      <c r="T340" s="65"/>
      <c r="U340" s="65"/>
      <c r="V340" s="65"/>
      <c r="W340" s="65"/>
    </row>
    <row r="341" spans="1:23" s="38" customFormat="1" hidden="1">
      <c r="A341" s="533" t="s">
        <v>10</v>
      </c>
      <c r="B341" s="533" t="s">
        <v>11</v>
      </c>
      <c r="C341" s="533"/>
      <c r="D341" s="533"/>
      <c r="E341" s="533" t="s">
        <v>12</v>
      </c>
      <c r="F341" s="533"/>
      <c r="G341" s="533" t="s">
        <v>13</v>
      </c>
      <c r="H341" s="533"/>
      <c r="I341" s="533"/>
      <c r="J341" s="533" t="s">
        <v>14</v>
      </c>
      <c r="K341" s="533"/>
      <c r="L341" s="533"/>
      <c r="M341" s="531" t="s">
        <v>164</v>
      </c>
      <c r="N341" s="532"/>
      <c r="O341" s="64"/>
      <c r="P341" s="64"/>
      <c r="Q341" s="64"/>
      <c r="R341" s="64"/>
      <c r="S341" s="65"/>
      <c r="T341" s="65"/>
      <c r="U341" s="65"/>
      <c r="V341" s="65"/>
      <c r="W341" s="65"/>
    </row>
    <row r="342" spans="1:23" s="38" customFormat="1" ht="18.75" hidden="1" customHeight="1">
      <c r="A342" s="534"/>
      <c r="B342" s="533"/>
      <c r="C342" s="533"/>
      <c r="D342" s="533"/>
      <c r="E342" s="533"/>
      <c r="F342" s="533"/>
      <c r="G342" s="533" t="s">
        <v>15</v>
      </c>
      <c r="H342" s="533" t="s">
        <v>16</v>
      </c>
      <c r="I342" s="533"/>
      <c r="J342" s="385" t="s">
        <v>443</v>
      </c>
      <c r="K342" s="385" t="s">
        <v>444</v>
      </c>
      <c r="L342" s="385" t="s">
        <v>445</v>
      </c>
      <c r="M342" s="528" t="s">
        <v>165</v>
      </c>
      <c r="N342" s="537" t="s">
        <v>166</v>
      </c>
      <c r="O342" s="64"/>
      <c r="P342" s="64"/>
      <c r="Q342" s="64"/>
      <c r="R342" s="64"/>
      <c r="S342" s="65"/>
      <c r="T342" s="65"/>
      <c r="U342" s="65"/>
      <c r="V342" s="65"/>
      <c r="W342" s="65"/>
    </row>
    <row r="343" spans="1:23" s="38" customFormat="1" ht="75" hidden="1" customHeight="1">
      <c r="A343" s="541"/>
      <c r="B343" s="252" t="s">
        <v>17</v>
      </c>
      <c r="C343" s="252" t="s">
        <v>18</v>
      </c>
      <c r="D343" s="252" t="s">
        <v>213</v>
      </c>
      <c r="E343" s="252" t="s">
        <v>20</v>
      </c>
      <c r="F343" s="252" t="s">
        <v>21</v>
      </c>
      <c r="G343" s="534"/>
      <c r="H343" s="67" t="s">
        <v>22</v>
      </c>
      <c r="I343" s="67" t="s">
        <v>23</v>
      </c>
      <c r="J343" s="376"/>
      <c r="K343" s="376"/>
      <c r="L343" s="408"/>
      <c r="M343" s="528"/>
      <c r="N343" s="537"/>
      <c r="O343" s="64"/>
      <c r="P343" s="64"/>
      <c r="Q343" s="64"/>
      <c r="R343" s="64"/>
      <c r="S343" s="65"/>
      <c r="T343" s="65"/>
      <c r="U343" s="65"/>
      <c r="V343" s="65"/>
      <c r="W343" s="65"/>
    </row>
    <row r="344" spans="1:23" s="38" customFormat="1" hidden="1">
      <c r="A344" s="61">
        <v>1</v>
      </c>
      <c r="B344" s="61">
        <v>2</v>
      </c>
      <c r="C344" s="61">
        <v>3</v>
      </c>
      <c r="D344" s="61">
        <v>4</v>
      </c>
      <c r="E344" s="61">
        <v>5</v>
      </c>
      <c r="F344" s="61">
        <v>6</v>
      </c>
      <c r="G344" s="251">
        <v>7</v>
      </c>
      <c r="H344" s="224">
        <v>8</v>
      </c>
      <c r="I344" s="255">
        <v>9</v>
      </c>
      <c r="J344" s="237">
        <v>10</v>
      </c>
      <c r="K344" s="244">
        <v>11</v>
      </c>
      <c r="L344" s="244">
        <v>12</v>
      </c>
      <c r="M344" s="257">
        <v>13</v>
      </c>
      <c r="N344" s="236">
        <v>14</v>
      </c>
      <c r="O344" s="64"/>
      <c r="P344" s="64"/>
      <c r="Q344" s="64"/>
      <c r="R344" s="64"/>
      <c r="S344" s="65"/>
      <c r="T344" s="65"/>
      <c r="U344" s="65"/>
      <c r="V344" s="65"/>
      <c r="W344" s="65"/>
    </row>
    <row r="345" spans="1:23" s="38" customFormat="1" ht="37.5" hidden="1" customHeight="1">
      <c r="A345" s="435" t="s">
        <v>238</v>
      </c>
      <c r="B345" s="427" t="s">
        <v>29</v>
      </c>
      <c r="C345" s="427" t="s">
        <v>29</v>
      </c>
      <c r="D345" s="427" t="s">
        <v>214</v>
      </c>
      <c r="E345" s="427" t="s">
        <v>98</v>
      </c>
      <c r="F345" s="433"/>
      <c r="G345" s="223" t="s">
        <v>422</v>
      </c>
      <c r="H345" s="61" t="s">
        <v>113</v>
      </c>
      <c r="I345" s="61">
        <v>744</v>
      </c>
      <c r="J345" s="1">
        <v>100</v>
      </c>
      <c r="K345" s="61">
        <v>100</v>
      </c>
      <c r="L345" s="61">
        <v>100</v>
      </c>
      <c r="M345" s="221">
        <v>10</v>
      </c>
      <c r="N345" s="221">
        <v>10</v>
      </c>
      <c r="O345" s="64"/>
      <c r="P345" s="64"/>
      <c r="Q345" s="64"/>
      <c r="R345" s="64"/>
      <c r="S345" s="65"/>
      <c r="T345" s="65"/>
      <c r="U345" s="65"/>
      <c r="V345" s="65"/>
      <c r="W345" s="65"/>
    </row>
    <row r="346" spans="1:23" s="38" customFormat="1" ht="63" hidden="1" customHeight="1">
      <c r="A346" s="436"/>
      <c r="B346" s="428"/>
      <c r="C346" s="428"/>
      <c r="D346" s="428"/>
      <c r="E346" s="428"/>
      <c r="F346" s="433"/>
      <c r="G346" s="223" t="s">
        <v>425</v>
      </c>
      <c r="H346" s="61" t="s">
        <v>113</v>
      </c>
      <c r="I346" s="61">
        <v>744</v>
      </c>
      <c r="J346" s="1">
        <v>30</v>
      </c>
      <c r="K346" s="61">
        <v>30</v>
      </c>
      <c r="L346" s="61">
        <v>30</v>
      </c>
      <c r="M346" s="221">
        <v>10</v>
      </c>
      <c r="N346" s="221">
        <v>3</v>
      </c>
      <c r="O346" s="64"/>
      <c r="P346" s="64"/>
      <c r="Q346" s="64"/>
      <c r="R346" s="64"/>
      <c r="S346" s="65"/>
      <c r="T346" s="65"/>
      <c r="U346" s="65"/>
      <c r="V346" s="65"/>
      <c r="W346" s="65"/>
    </row>
    <row r="347" spans="1:23" s="38" customFormat="1" ht="112.5" hidden="1" customHeight="1">
      <c r="A347" s="437"/>
      <c r="B347" s="429"/>
      <c r="C347" s="429"/>
      <c r="D347" s="428"/>
      <c r="E347" s="428"/>
      <c r="F347" s="427"/>
      <c r="G347" s="301" t="s">
        <v>420</v>
      </c>
      <c r="H347" s="223" t="s">
        <v>421</v>
      </c>
      <c r="I347" s="245">
        <v>642</v>
      </c>
      <c r="J347" s="219">
        <v>0</v>
      </c>
      <c r="K347" s="222">
        <v>0</v>
      </c>
      <c r="L347" s="222">
        <v>0</v>
      </c>
      <c r="M347" s="222">
        <v>0</v>
      </c>
      <c r="N347" s="222">
        <v>0</v>
      </c>
      <c r="O347" s="64"/>
      <c r="P347" s="64"/>
      <c r="Q347" s="64"/>
      <c r="R347" s="64"/>
      <c r="S347" s="65"/>
      <c r="T347" s="65"/>
      <c r="U347" s="65"/>
      <c r="V347" s="65"/>
      <c r="W347" s="65"/>
    </row>
    <row r="348" spans="1:23" s="38" customFormat="1" ht="37.5" hidden="1" customHeight="1">
      <c r="A348" s="435" t="s">
        <v>239</v>
      </c>
      <c r="B348" s="427" t="s">
        <v>29</v>
      </c>
      <c r="C348" s="430" t="s">
        <v>29</v>
      </c>
      <c r="D348" s="433" t="s">
        <v>218</v>
      </c>
      <c r="E348" s="433" t="s">
        <v>98</v>
      </c>
      <c r="F348" s="433" t="s">
        <v>21</v>
      </c>
      <c r="G348" s="284" t="s">
        <v>422</v>
      </c>
      <c r="H348" s="282" t="s">
        <v>113</v>
      </c>
      <c r="I348" s="282">
        <v>744</v>
      </c>
      <c r="J348" s="311">
        <v>100</v>
      </c>
      <c r="K348" s="324">
        <v>100</v>
      </c>
      <c r="L348" s="324">
        <v>100</v>
      </c>
      <c r="M348" s="323">
        <v>5</v>
      </c>
      <c r="N348" s="323">
        <f>J348*0.05</f>
        <v>5</v>
      </c>
      <c r="O348" s="283"/>
      <c r="P348" s="283"/>
      <c r="Q348" s="283"/>
      <c r="R348" s="283"/>
      <c r="S348" s="65"/>
      <c r="T348" s="65"/>
      <c r="U348" s="65"/>
      <c r="V348" s="65"/>
      <c r="W348" s="65"/>
    </row>
    <row r="349" spans="1:23" s="38" customFormat="1" ht="63" hidden="1" customHeight="1">
      <c r="A349" s="436"/>
      <c r="B349" s="428"/>
      <c r="C349" s="431"/>
      <c r="D349" s="433"/>
      <c r="E349" s="433"/>
      <c r="F349" s="433"/>
      <c r="G349" s="284" t="s">
        <v>425</v>
      </c>
      <c r="H349" s="282" t="s">
        <v>113</v>
      </c>
      <c r="I349" s="282">
        <v>744</v>
      </c>
      <c r="J349" s="311">
        <v>100</v>
      </c>
      <c r="K349" s="310">
        <v>100</v>
      </c>
      <c r="L349" s="310">
        <v>100</v>
      </c>
      <c r="M349" s="323">
        <v>10</v>
      </c>
      <c r="N349" s="323">
        <v>10</v>
      </c>
      <c r="O349" s="283"/>
      <c r="P349" s="283"/>
      <c r="Q349" s="283"/>
      <c r="R349" s="283"/>
      <c r="S349" s="65"/>
      <c r="T349" s="65"/>
      <c r="U349" s="65"/>
      <c r="V349" s="65"/>
      <c r="W349" s="65"/>
    </row>
    <row r="350" spans="1:23" s="38" customFormat="1" ht="112.5" hidden="1" customHeight="1">
      <c r="A350" s="437"/>
      <c r="B350" s="429"/>
      <c r="C350" s="432"/>
      <c r="D350" s="433"/>
      <c r="E350" s="433"/>
      <c r="F350" s="433"/>
      <c r="G350" s="259" t="s">
        <v>420</v>
      </c>
      <c r="H350" s="284" t="s">
        <v>421</v>
      </c>
      <c r="I350" s="245">
        <v>642</v>
      </c>
      <c r="J350" s="279">
        <v>0</v>
      </c>
      <c r="K350" s="285">
        <v>0</v>
      </c>
      <c r="L350" s="285">
        <v>0</v>
      </c>
      <c r="M350" s="285">
        <v>0</v>
      </c>
      <c r="N350" s="285">
        <v>0</v>
      </c>
      <c r="O350" s="283"/>
      <c r="P350" s="283"/>
      <c r="Q350" s="283"/>
      <c r="R350" s="283"/>
      <c r="S350" s="65"/>
      <c r="T350" s="65"/>
      <c r="U350" s="65"/>
      <c r="V350" s="65"/>
      <c r="W350" s="65"/>
    </row>
    <row r="351" spans="1:23" s="38" customFormat="1" ht="37.5" hidden="1" customHeight="1">
      <c r="A351" s="435" t="s">
        <v>240</v>
      </c>
      <c r="B351" s="427" t="s">
        <v>29</v>
      </c>
      <c r="C351" s="430" t="s">
        <v>29</v>
      </c>
      <c r="D351" s="433" t="s">
        <v>219</v>
      </c>
      <c r="E351" s="433" t="s">
        <v>98</v>
      </c>
      <c r="F351" s="433" t="s">
        <v>21</v>
      </c>
      <c r="G351" s="284" t="s">
        <v>422</v>
      </c>
      <c r="H351" s="282" t="s">
        <v>113</v>
      </c>
      <c r="I351" s="282">
        <v>744</v>
      </c>
      <c r="J351" s="266">
        <v>100</v>
      </c>
      <c r="K351" s="282">
        <v>100</v>
      </c>
      <c r="L351" s="282">
        <v>100</v>
      </c>
      <c r="M351" s="281">
        <v>10</v>
      </c>
      <c r="N351" s="281">
        <v>10</v>
      </c>
      <c r="O351" s="283"/>
      <c r="P351" s="283"/>
      <c r="Q351" s="283"/>
      <c r="R351" s="283"/>
      <c r="S351" s="65"/>
      <c r="T351" s="65"/>
      <c r="U351" s="65"/>
      <c r="V351" s="65"/>
      <c r="W351" s="65"/>
    </row>
    <row r="352" spans="1:23" s="38" customFormat="1" ht="63" hidden="1" customHeight="1">
      <c r="A352" s="436"/>
      <c r="B352" s="428"/>
      <c r="C352" s="431"/>
      <c r="D352" s="433"/>
      <c r="E352" s="433"/>
      <c r="F352" s="433"/>
      <c r="G352" s="284" t="s">
        <v>425</v>
      </c>
      <c r="H352" s="282" t="s">
        <v>113</v>
      </c>
      <c r="I352" s="282">
        <v>744</v>
      </c>
      <c r="J352" s="266">
        <v>30</v>
      </c>
      <c r="K352" s="282">
        <v>30</v>
      </c>
      <c r="L352" s="282">
        <v>30</v>
      </c>
      <c r="M352" s="281">
        <v>10</v>
      </c>
      <c r="N352" s="281">
        <v>3</v>
      </c>
      <c r="O352" s="283"/>
      <c r="P352" s="283"/>
      <c r="Q352" s="283"/>
      <c r="R352" s="283"/>
      <c r="S352" s="65"/>
      <c r="T352" s="65"/>
      <c r="U352" s="65"/>
      <c r="V352" s="65"/>
      <c r="W352" s="65"/>
    </row>
    <row r="353" spans="1:23" s="38" customFormat="1" ht="112.5" hidden="1" customHeight="1">
      <c r="A353" s="437"/>
      <c r="B353" s="429"/>
      <c r="C353" s="432"/>
      <c r="D353" s="433"/>
      <c r="E353" s="433"/>
      <c r="F353" s="433"/>
      <c r="G353" s="259" t="s">
        <v>420</v>
      </c>
      <c r="H353" s="284" t="s">
        <v>421</v>
      </c>
      <c r="I353" s="245">
        <v>642</v>
      </c>
      <c r="J353" s="279">
        <v>0</v>
      </c>
      <c r="K353" s="285">
        <v>0</v>
      </c>
      <c r="L353" s="285">
        <v>0</v>
      </c>
      <c r="M353" s="285">
        <v>0</v>
      </c>
      <c r="N353" s="285">
        <v>0</v>
      </c>
      <c r="O353" s="283"/>
      <c r="P353" s="283"/>
      <c r="Q353" s="283"/>
      <c r="R353" s="283"/>
      <c r="S353" s="65"/>
      <c r="T353" s="65"/>
      <c r="U353" s="65"/>
      <c r="V353" s="65"/>
      <c r="W353" s="65"/>
    </row>
    <row r="354" spans="1:23" s="38" customFormat="1" ht="37.5" hidden="1" customHeight="1">
      <c r="A354" s="435" t="s">
        <v>241</v>
      </c>
      <c r="B354" s="427" t="s">
        <v>29</v>
      </c>
      <c r="C354" s="430" t="s">
        <v>29</v>
      </c>
      <c r="D354" s="433" t="s">
        <v>220</v>
      </c>
      <c r="E354" s="433" t="s">
        <v>98</v>
      </c>
      <c r="F354" s="433" t="s">
        <v>21</v>
      </c>
      <c r="G354" s="284" t="s">
        <v>422</v>
      </c>
      <c r="H354" s="282" t="s">
        <v>113</v>
      </c>
      <c r="I354" s="282">
        <v>744</v>
      </c>
      <c r="J354" s="266">
        <v>100</v>
      </c>
      <c r="K354" s="282">
        <v>100</v>
      </c>
      <c r="L354" s="282">
        <v>100</v>
      </c>
      <c r="M354" s="281">
        <v>10</v>
      </c>
      <c r="N354" s="281">
        <v>10</v>
      </c>
      <c r="O354" s="283"/>
      <c r="P354" s="283"/>
      <c r="Q354" s="283"/>
      <c r="R354" s="283"/>
      <c r="S354" s="65"/>
      <c r="T354" s="65"/>
      <c r="U354" s="65"/>
      <c r="V354" s="65"/>
      <c r="W354" s="65"/>
    </row>
    <row r="355" spans="1:23" s="38" customFormat="1" ht="63" hidden="1" customHeight="1">
      <c r="A355" s="436"/>
      <c r="B355" s="428"/>
      <c r="C355" s="431"/>
      <c r="D355" s="433"/>
      <c r="E355" s="433"/>
      <c r="F355" s="433"/>
      <c r="G355" s="284" t="s">
        <v>425</v>
      </c>
      <c r="H355" s="282" t="s">
        <v>113</v>
      </c>
      <c r="I355" s="282">
        <v>744</v>
      </c>
      <c r="J355" s="266">
        <v>30</v>
      </c>
      <c r="K355" s="282">
        <v>30</v>
      </c>
      <c r="L355" s="282">
        <v>30</v>
      </c>
      <c r="M355" s="281">
        <v>10</v>
      </c>
      <c r="N355" s="281">
        <v>3</v>
      </c>
      <c r="O355" s="283"/>
      <c r="P355" s="283"/>
      <c r="Q355" s="283"/>
      <c r="R355" s="283"/>
      <c r="S355" s="65"/>
      <c r="T355" s="65"/>
      <c r="U355" s="65"/>
      <c r="V355" s="65"/>
      <c r="W355" s="65"/>
    </row>
    <row r="356" spans="1:23" s="38" customFormat="1" ht="112.5" hidden="1" customHeight="1">
      <c r="A356" s="437"/>
      <c r="B356" s="429"/>
      <c r="C356" s="432"/>
      <c r="D356" s="433"/>
      <c r="E356" s="433"/>
      <c r="F356" s="433"/>
      <c r="G356" s="259" t="s">
        <v>420</v>
      </c>
      <c r="H356" s="284" t="s">
        <v>421</v>
      </c>
      <c r="I356" s="245">
        <v>642</v>
      </c>
      <c r="J356" s="279">
        <v>0</v>
      </c>
      <c r="K356" s="285">
        <v>0</v>
      </c>
      <c r="L356" s="285">
        <v>0</v>
      </c>
      <c r="M356" s="285">
        <v>0</v>
      </c>
      <c r="N356" s="285">
        <v>0</v>
      </c>
      <c r="O356" s="283"/>
      <c r="P356" s="283"/>
      <c r="Q356" s="283"/>
      <c r="R356" s="283"/>
      <c r="S356" s="65"/>
      <c r="T356" s="65"/>
      <c r="U356" s="65"/>
      <c r="V356" s="65"/>
      <c r="W356" s="65"/>
    </row>
    <row r="357" spans="1:23" s="38" customFormat="1" ht="37.5" hidden="1" customHeight="1">
      <c r="A357" s="435" t="s">
        <v>242</v>
      </c>
      <c r="B357" s="427" t="s">
        <v>29</v>
      </c>
      <c r="C357" s="430" t="s">
        <v>29</v>
      </c>
      <c r="D357" s="433" t="s">
        <v>221</v>
      </c>
      <c r="E357" s="433" t="s">
        <v>98</v>
      </c>
      <c r="F357" s="433" t="s">
        <v>21</v>
      </c>
      <c r="G357" s="284" t="s">
        <v>422</v>
      </c>
      <c r="H357" s="282" t="s">
        <v>113</v>
      </c>
      <c r="I357" s="282">
        <v>744</v>
      </c>
      <c r="J357" s="266">
        <v>100</v>
      </c>
      <c r="K357" s="282">
        <v>100</v>
      </c>
      <c r="L357" s="282">
        <v>100</v>
      </c>
      <c r="M357" s="281">
        <v>10</v>
      </c>
      <c r="N357" s="281">
        <v>10</v>
      </c>
      <c r="O357" s="283"/>
      <c r="P357" s="283"/>
      <c r="Q357" s="283"/>
      <c r="R357" s="283"/>
      <c r="S357" s="65"/>
      <c r="T357" s="65"/>
      <c r="U357" s="65"/>
      <c r="V357" s="65"/>
      <c r="W357" s="65"/>
    </row>
    <row r="358" spans="1:23" s="38" customFormat="1" ht="63" hidden="1" customHeight="1">
      <c r="A358" s="436"/>
      <c r="B358" s="428"/>
      <c r="C358" s="431"/>
      <c r="D358" s="433"/>
      <c r="E358" s="433"/>
      <c r="F358" s="433"/>
      <c r="G358" s="284" t="s">
        <v>425</v>
      </c>
      <c r="H358" s="282" t="s">
        <v>113</v>
      </c>
      <c r="I358" s="282">
        <v>744</v>
      </c>
      <c r="J358" s="266">
        <v>30</v>
      </c>
      <c r="K358" s="282">
        <v>30</v>
      </c>
      <c r="L358" s="282">
        <v>30</v>
      </c>
      <c r="M358" s="281">
        <v>10</v>
      </c>
      <c r="N358" s="281">
        <v>3</v>
      </c>
      <c r="O358" s="283"/>
      <c r="P358" s="283"/>
      <c r="Q358" s="283"/>
      <c r="R358" s="283"/>
      <c r="S358" s="65"/>
      <c r="T358" s="65"/>
      <c r="U358" s="65"/>
      <c r="V358" s="65"/>
      <c r="W358" s="65"/>
    </row>
    <row r="359" spans="1:23" s="38" customFormat="1" ht="112.5" hidden="1" customHeight="1">
      <c r="A359" s="437"/>
      <c r="B359" s="429"/>
      <c r="C359" s="432"/>
      <c r="D359" s="433"/>
      <c r="E359" s="433"/>
      <c r="F359" s="433"/>
      <c r="G359" s="259" t="s">
        <v>420</v>
      </c>
      <c r="H359" s="284" t="s">
        <v>421</v>
      </c>
      <c r="I359" s="245">
        <v>642</v>
      </c>
      <c r="J359" s="279">
        <v>0</v>
      </c>
      <c r="K359" s="285">
        <v>0</v>
      </c>
      <c r="L359" s="285">
        <v>0</v>
      </c>
      <c r="M359" s="285">
        <v>0</v>
      </c>
      <c r="N359" s="285">
        <v>0</v>
      </c>
      <c r="O359" s="283"/>
      <c r="P359" s="283"/>
      <c r="Q359" s="283"/>
      <c r="R359" s="283"/>
      <c r="S359" s="65"/>
      <c r="T359" s="65"/>
      <c r="U359" s="65"/>
      <c r="V359" s="65"/>
      <c r="W359" s="65"/>
    </row>
    <row r="360" spans="1:23" s="38" customFormat="1" ht="37.5" hidden="1" customHeight="1">
      <c r="A360" s="435" t="s">
        <v>243</v>
      </c>
      <c r="B360" s="427" t="s">
        <v>29</v>
      </c>
      <c r="C360" s="430" t="s">
        <v>29</v>
      </c>
      <c r="D360" s="433" t="s">
        <v>427</v>
      </c>
      <c r="E360" s="433" t="s">
        <v>98</v>
      </c>
      <c r="F360" s="433" t="s">
        <v>21</v>
      </c>
      <c r="G360" s="284" t="s">
        <v>422</v>
      </c>
      <c r="H360" s="282" t="s">
        <v>113</v>
      </c>
      <c r="I360" s="282">
        <v>744</v>
      </c>
      <c r="J360" s="266">
        <v>100</v>
      </c>
      <c r="K360" s="282">
        <v>100</v>
      </c>
      <c r="L360" s="282">
        <v>100</v>
      </c>
      <c r="M360" s="281">
        <v>10</v>
      </c>
      <c r="N360" s="281">
        <v>10</v>
      </c>
      <c r="O360" s="283"/>
      <c r="P360" s="283"/>
      <c r="Q360" s="283"/>
      <c r="R360" s="283"/>
      <c r="S360" s="65"/>
      <c r="T360" s="65"/>
      <c r="U360" s="65"/>
      <c r="V360" s="65"/>
      <c r="W360" s="65"/>
    </row>
    <row r="361" spans="1:23" s="38" customFormat="1" ht="63" hidden="1" customHeight="1">
      <c r="A361" s="436"/>
      <c r="B361" s="428"/>
      <c r="C361" s="431"/>
      <c r="D361" s="433"/>
      <c r="E361" s="433"/>
      <c r="F361" s="433"/>
      <c r="G361" s="284" t="s">
        <v>425</v>
      </c>
      <c r="H361" s="282" t="s">
        <v>113</v>
      </c>
      <c r="I361" s="282">
        <v>744</v>
      </c>
      <c r="J361" s="266">
        <v>30</v>
      </c>
      <c r="K361" s="282">
        <v>30</v>
      </c>
      <c r="L361" s="282">
        <v>30</v>
      </c>
      <c r="M361" s="281">
        <v>10</v>
      </c>
      <c r="N361" s="281">
        <v>3</v>
      </c>
      <c r="O361" s="283"/>
      <c r="P361" s="283"/>
      <c r="Q361" s="283"/>
      <c r="R361" s="283"/>
      <c r="S361" s="65"/>
      <c r="T361" s="65"/>
      <c r="U361" s="65"/>
      <c r="V361" s="65"/>
      <c r="W361" s="65"/>
    </row>
    <row r="362" spans="1:23" s="38" customFormat="1" ht="112.5" hidden="1" customHeight="1">
      <c r="A362" s="437"/>
      <c r="B362" s="429"/>
      <c r="C362" s="432"/>
      <c r="D362" s="433"/>
      <c r="E362" s="433"/>
      <c r="F362" s="433"/>
      <c r="G362" s="259" t="s">
        <v>420</v>
      </c>
      <c r="H362" s="284" t="s">
        <v>421</v>
      </c>
      <c r="I362" s="245">
        <v>642</v>
      </c>
      <c r="J362" s="279">
        <v>0</v>
      </c>
      <c r="K362" s="285">
        <v>0</v>
      </c>
      <c r="L362" s="285">
        <v>0</v>
      </c>
      <c r="M362" s="285">
        <v>0</v>
      </c>
      <c r="N362" s="285">
        <v>0</v>
      </c>
      <c r="O362" s="283"/>
      <c r="P362" s="283"/>
      <c r="Q362" s="283"/>
      <c r="R362" s="283"/>
      <c r="S362" s="65"/>
      <c r="T362" s="65"/>
      <c r="U362" s="65"/>
      <c r="V362" s="65"/>
      <c r="W362" s="65"/>
    </row>
    <row r="363" spans="1:23" s="38" customFormat="1">
      <c r="A363" s="77"/>
      <c r="B363" s="76"/>
      <c r="C363" s="76"/>
      <c r="D363" s="76"/>
      <c r="E363" s="76"/>
      <c r="F363" s="76"/>
      <c r="G363" s="291"/>
      <c r="H363" s="299"/>
      <c r="I363" s="286"/>
      <c r="J363" s="49"/>
      <c r="K363" s="66"/>
      <c r="L363" s="66"/>
      <c r="M363" s="66"/>
      <c r="N363" s="66"/>
      <c r="O363" s="283"/>
      <c r="P363" s="283"/>
      <c r="Q363" s="283"/>
      <c r="R363" s="283"/>
      <c r="S363" s="65"/>
      <c r="T363" s="65"/>
      <c r="U363" s="65"/>
      <c r="V363" s="65"/>
      <c r="W363" s="65"/>
    </row>
    <row r="364" spans="1:23" s="38" customFormat="1">
      <c r="A364" s="64"/>
      <c r="B364" s="64"/>
      <c r="C364" s="64"/>
      <c r="D364" s="64"/>
      <c r="E364" s="64"/>
      <c r="F364" s="64"/>
      <c r="G364" s="64"/>
      <c r="H364" s="64"/>
      <c r="I364" s="64"/>
      <c r="J364" s="102"/>
      <c r="K364" s="64"/>
      <c r="L364" s="64"/>
      <c r="M364" s="64"/>
      <c r="N364" s="64"/>
      <c r="O364" s="64"/>
      <c r="P364" s="64"/>
      <c r="Q364" s="64"/>
      <c r="R364" s="64"/>
      <c r="S364" s="65"/>
      <c r="T364" s="65"/>
      <c r="U364" s="65"/>
      <c r="V364" s="65"/>
      <c r="W364" s="65"/>
    </row>
    <row r="365" spans="1:23" s="38" customFormat="1" hidden="1">
      <c r="A365" s="539" t="s">
        <v>116</v>
      </c>
      <c r="B365" s="539"/>
      <c r="C365" s="539"/>
      <c r="D365" s="539"/>
      <c r="E365" s="539"/>
      <c r="F365" s="539"/>
      <c r="G365" s="539"/>
      <c r="H365" s="539"/>
      <c r="I365" s="539"/>
      <c r="J365" s="539"/>
      <c r="K365" s="64"/>
      <c r="L365" s="64"/>
      <c r="M365" s="64"/>
      <c r="N365" s="64"/>
      <c r="O365" s="64"/>
      <c r="P365" s="64"/>
      <c r="Q365" s="64"/>
      <c r="R365" s="64"/>
      <c r="S365" s="65"/>
      <c r="T365" s="65"/>
      <c r="U365" s="65"/>
      <c r="V365" s="65"/>
      <c r="W365" s="65"/>
    </row>
    <row r="366" spans="1:23" s="38" customFormat="1" hidden="1">
      <c r="A366" s="64"/>
      <c r="B366" s="64"/>
      <c r="C366" s="64"/>
      <c r="D366" s="64"/>
      <c r="E366" s="64"/>
      <c r="F366" s="64"/>
      <c r="G366" s="64"/>
      <c r="H366" s="64"/>
      <c r="I366" s="64"/>
      <c r="J366" s="102"/>
      <c r="K366" s="64"/>
      <c r="L366" s="64"/>
      <c r="M366" s="64"/>
      <c r="N366" s="64"/>
      <c r="O366" s="64"/>
      <c r="P366" s="64"/>
      <c r="Q366" s="64"/>
      <c r="R366" s="64"/>
      <c r="S366" s="65"/>
      <c r="T366" s="65"/>
      <c r="U366" s="65"/>
      <c r="V366" s="65"/>
      <c r="W366" s="65"/>
    </row>
    <row r="367" spans="1:23" s="38" customFormat="1" hidden="1">
      <c r="A367" s="533" t="s">
        <v>10</v>
      </c>
      <c r="B367" s="533" t="s">
        <v>11</v>
      </c>
      <c r="C367" s="533"/>
      <c r="D367" s="533"/>
      <c r="E367" s="533" t="s">
        <v>12</v>
      </c>
      <c r="F367" s="533"/>
      <c r="G367" s="533" t="s">
        <v>24</v>
      </c>
      <c r="H367" s="533"/>
      <c r="I367" s="533"/>
      <c r="J367" s="533" t="s">
        <v>25</v>
      </c>
      <c r="K367" s="533"/>
      <c r="L367" s="533"/>
      <c r="M367" s="533" t="s">
        <v>26</v>
      </c>
      <c r="N367" s="533"/>
      <c r="O367" s="533"/>
      <c r="P367" s="531" t="s">
        <v>200</v>
      </c>
      <c r="Q367" s="532"/>
      <c r="R367" s="64"/>
      <c r="S367" s="65"/>
      <c r="T367" s="65"/>
      <c r="U367" s="65"/>
      <c r="V367" s="65"/>
      <c r="W367" s="65"/>
    </row>
    <row r="368" spans="1:23" s="38" customFormat="1" ht="18.75" hidden="1" customHeight="1">
      <c r="A368" s="534"/>
      <c r="B368" s="533"/>
      <c r="C368" s="533"/>
      <c r="D368" s="533"/>
      <c r="E368" s="533"/>
      <c r="F368" s="533"/>
      <c r="G368" s="533" t="s">
        <v>60</v>
      </c>
      <c r="H368" s="533" t="s">
        <v>16</v>
      </c>
      <c r="I368" s="533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535" t="s">
        <v>165</v>
      </c>
      <c r="Q368" s="537" t="s">
        <v>166</v>
      </c>
      <c r="R368" s="64"/>
      <c r="S368" s="65"/>
      <c r="T368" s="65"/>
      <c r="U368" s="65"/>
      <c r="V368" s="65"/>
      <c r="W368" s="65"/>
    </row>
    <row r="369" spans="1:23" s="38" customFormat="1" ht="75" hidden="1" customHeight="1">
      <c r="A369" s="534"/>
      <c r="B369" s="67" t="s">
        <v>17</v>
      </c>
      <c r="C369" s="67" t="s">
        <v>18</v>
      </c>
      <c r="D369" s="67" t="s">
        <v>213</v>
      </c>
      <c r="E369" s="67" t="s">
        <v>20</v>
      </c>
      <c r="F369" s="67" t="s">
        <v>21</v>
      </c>
      <c r="G369" s="534"/>
      <c r="H369" s="67" t="s">
        <v>28</v>
      </c>
      <c r="I369" s="67" t="s">
        <v>23</v>
      </c>
      <c r="J369" s="385"/>
      <c r="K369" s="385"/>
      <c r="L369" s="386"/>
      <c r="M369" s="385"/>
      <c r="N369" s="385"/>
      <c r="O369" s="386"/>
      <c r="P369" s="536"/>
      <c r="Q369" s="537"/>
      <c r="R369" s="64"/>
      <c r="S369" s="65"/>
      <c r="T369" s="65"/>
      <c r="U369" s="65"/>
      <c r="V369" s="65"/>
      <c r="W369" s="65"/>
    </row>
    <row r="370" spans="1:23" s="38" customFormat="1" hidden="1">
      <c r="A370" s="67">
        <v>1</v>
      </c>
      <c r="B370" s="67">
        <v>2</v>
      </c>
      <c r="C370" s="67">
        <v>3</v>
      </c>
      <c r="D370" s="67">
        <v>4</v>
      </c>
      <c r="E370" s="67">
        <v>5</v>
      </c>
      <c r="F370" s="67">
        <v>6</v>
      </c>
      <c r="G370" s="67">
        <v>7</v>
      </c>
      <c r="H370" s="67">
        <v>8</v>
      </c>
      <c r="I370" s="67">
        <v>9</v>
      </c>
      <c r="J370" s="103">
        <v>10</v>
      </c>
      <c r="K370" s="67">
        <v>11</v>
      </c>
      <c r="L370" s="67">
        <v>12</v>
      </c>
      <c r="M370" s="67">
        <v>13</v>
      </c>
      <c r="N370" s="67">
        <v>14</v>
      </c>
      <c r="O370" s="67">
        <v>15</v>
      </c>
      <c r="P370" s="60">
        <v>16</v>
      </c>
      <c r="Q370" s="60">
        <v>17</v>
      </c>
      <c r="R370" s="64"/>
      <c r="S370" s="65"/>
      <c r="T370" s="65"/>
      <c r="U370" s="65"/>
      <c r="V370" s="65"/>
      <c r="W370" s="65"/>
    </row>
    <row r="371" spans="1:23" s="46" customFormat="1" ht="56.25" hidden="1">
      <c r="A371" s="63" t="s">
        <v>238</v>
      </c>
      <c r="B371" s="61" t="s">
        <v>29</v>
      </c>
      <c r="C371" s="61" t="s">
        <v>29</v>
      </c>
      <c r="D371" s="61" t="s">
        <v>214</v>
      </c>
      <c r="E371" s="61" t="s">
        <v>98</v>
      </c>
      <c r="F371" s="61" t="s">
        <v>21</v>
      </c>
      <c r="G371" s="61" t="s">
        <v>215</v>
      </c>
      <c r="H371" s="61" t="s">
        <v>216</v>
      </c>
      <c r="I371" s="62" t="s">
        <v>217</v>
      </c>
      <c r="J371" s="45"/>
      <c r="K371" s="69"/>
      <c r="L371" s="69"/>
      <c r="M371" s="61" t="s">
        <v>21</v>
      </c>
      <c r="N371" s="61" t="s">
        <v>21</v>
      </c>
      <c r="O371" s="61" t="s">
        <v>21</v>
      </c>
      <c r="P371" s="57">
        <v>10</v>
      </c>
      <c r="Q371" s="58">
        <f t="shared" ref="Q371:Q378" si="11">J371*0.1</f>
        <v>0</v>
      </c>
      <c r="R371" s="64"/>
      <c r="S371" s="65"/>
      <c r="T371" s="65"/>
      <c r="U371" s="65"/>
      <c r="V371" s="65"/>
      <c r="W371" s="65"/>
    </row>
    <row r="372" spans="1:23" s="46" customFormat="1" ht="56.25" hidden="1">
      <c r="A372" s="63" t="s">
        <v>239</v>
      </c>
      <c r="B372" s="61" t="s">
        <v>29</v>
      </c>
      <c r="C372" s="61" t="s">
        <v>29</v>
      </c>
      <c r="D372" s="282" t="s">
        <v>218</v>
      </c>
      <c r="E372" s="61" t="s">
        <v>98</v>
      </c>
      <c r="F372" s="61" t="s">
        <v>21</v>
      </c>
      <c r="G372" s="61" t="s">
        <v>215</v>
      </c>
      <c r="H372" s="61" t="s">
        <v>216</v>
      </c>
      <c r="I372" s="62" t="s">
        <v>217</v>
      </c>
      <c r="J372" s="45"/>
      <c r="K372" s="69"/>
      <c r="L372" s="69"/>
      <c r="M372" s="61" t="s">
        <v>21</v>
      </c>
      <c r="N372" s="61" t="s">
        <v>21</v>
      </c>
      <c r="O372" s="61" t="s">
        <v>21</v>
      </c>
      <c r="P372" s="57">
        <v>10</v>
      </c>
      <c r="Q372" s="58">
        <f t="shared" si="11"/>
        <v>0</v>
      </c>
      <c r="R372" s="64"/>
      <c r="S372" s="65"/>
      <c r="T372" s="65"/>
      <c r="U372" s="65"/>
      <c r="V372" s="65"/>
      <c r="W372" s="65"/>
    </row>
    <row r="373" spans="1:23" s="46" customFormat="1" ht="56.25" hidden="1">
      <c r="A373" s="63" t="s">
        <v>240</v>
      </c>
      <c r="B373" s="61" t="s">
        <v>29</v>
      </c>
      <c r="C373" s="61" t="s">
        <v>29</v>
      </c>
      <c r="D373" s="282" t="s">
        <v>219</v>
      </c>
      <c r="E373" s="61" t="s">
        <v>98</v>
      </c>
      <c r="F373" s="61" t="s">
        <v>21</v>
      </c>
      <c r="G373" s="61" t="s">
        <v>215</v>
      </c>
      <c r="H373" s="61" t="s">
        <v>216</v>
      </c>
      <c r="I373" s="62" t="s">
        <v>217</v>
      </c>
      <c r="J373" s="45"/>
      <c r="K373" s="69"/>
      <c r="L373" s="69"/>
      <c r="M373" s="61" t="s">
        <v>21</v>
      </c>
      <c r="N373" s="61" t="s">
        <v>21</v>
      </c>
      <c r="O373" s="61" t="s">
        <v>21</v>
      </c>
      <c r="P373" s="57">
        <v>10</v>
      </c>
      <c r="Q373" s="58">
        <f t="shared" si="11"/>
        <v>0</v>
      </c>
      <c r="R373" s="64"/>
      <c r="S373" s="65"/>
      <c r="T373" s="65"/>
      <c r="U373" s="65"/>
      <c r="V373" s="65"/>
      <c r="W373" s="65"/>
    </row>
    <row r="374" spans="1:23" s="46" customFormat="1" ht="56.25" hidden="1">
      <c r="A374" s="63" t="s">
        <v>241</v>
      </c>
      <c r="B374" s="61" t="s">
        <v>29</v>
      </c>
      <c r="C374" s="61" t="s">
        <v>29</v>
      </c>
      <c r="D374" s="61" t="s">
        <v>220</v>
      </c>
      <c r="E374" s="61" t="s">
        <v>98</v>
      </c>
      <c r="F374" s="61" t="s">
        <v>21</v>
      </c>
      <c r="G374" s="61" t="s">
        <v>215</v>
      </c>
      <c r="H374" s="61" t="s">
        <v>216</v>
      </c>
      <c r="I374" s="62" t="s">
        <v>217</v>
      </c>
      <c r="J374" s="45"/>
      <c r="K374" s="69"/>
      <c r="L374" s="69"/>
      <c r="M374" s="61" t="s">
        <v>21</v>
      </c>
      <c r="N374" s="61" t="s">
        <v>21</v>
      </c>
      <c r="O374" s="61" t="s">
        <v>21</v>
      </c>
      <c r="P374" s="57">
        <v>10</v>
      </c>
      <c r="Q374" s="58">
        <f t="shared" si="11"/>
        <v>0</v>
      </c>
      <c r="R374" s="64"/>
      <c r="S374" s="65"/>
      <c r="T374" s="65"/>
      <c r="U374" s="65"/>
      <c r="V374" s="65"/>
      <c r="W374" s="65"/>
    </row>
    <row r="375" spans="1:23" s="46" customFormat="1" ht="56.25" hidden="1">
      <c r="A375" s="63" t="s">
        <v>242</v>
      </c>
      <c r="B375" s="61" t="s">
        <v>29</v>
      </c>
      <c r="C375" s="61" t="s">
        <v>29</v>
      </c>
      <c r="D375" s="282" t="s">
        <v>221</v>
      </c>
      <c r="E375" s="61" t="s">
        <v>98</v>
      </c>
      <c r="F375" s="61" t="s">
        <v>21</v>
      </c>
      <c r="G375" s="61" t="s">
        <v>215</v>
      </c>
      <c r="H375" s="61" t="s">
        <v>216</v>
      </c>
      <c r="I375" s="62" t="s">
        <v>217</v>
      </c>
      <c r="J375" s="45"/>
      <c r="K375" s="69"/>
      <c r="L375" s="69"/>
      <c r="M375" s="61" t="s">
        <v>21</v>
      </c>
      <c r="N375" s="61" t="s">
        <v>21</v>
      </c>
      <c r="O375" s="61" t="s">
        <v>21</v>
      </c>
      <c r="P375" s="57">
        <v>10</v>
      </c>
      <c r="Q375" s="58">
        <f t="shared" si="11"/>
        <v>0</v>
      </c>
      <c r="R375" s="64"/>
      <c r="S375" s="65"/>
      <c r="T375" s="65"/>
      <c r="U375" s="65"/>
      <c r="V375" s="65"/>
      <c r="W375" s="65"/>
    </row>
    <row r="376" spans="1:23" s="46" customFormat="1" ht="56.25" hidden="1">
      <c r="A376" s="63" t="s">
        <v>243</v>
      </c>
      <c r="B376" s="61" t="s">
        <v>29</v>
      </c>
      <c r="C376" s="61" t="s">
        <v>29</v>
      </c>
      <c r="D376" s="61" t="s">
        <v>222</v>
      </c>
      <c r="E376" s="61" t="s">
        <v>98</v>
      </c>
      <c r="F376" s="61" t="s">
        <v>21</v>
      </c>
      <c r="G376" s="61" t="s">
        <v>215</v>
      </c>
      <c r="H376" s="61" t="s">
        <v>216</v>
      </c>
      <c r="I376" s="62" t="s">
        <v>217</v>
      </c>
      <c r="J376" s="45"/>
      <c r="K376" s="69"/>
      <c r="L376" s="69"/>
      <c r="M376" s="61" t="s">
        <v>21</v>
      </c>
      <c r="N376" s="61" t="s">
        <v>21</v>
      </c>
      <c r="O376" s="61" t="s">
        <v>21</v>
      </c>
      <c r="P376" s="57">
        <v>10</v>
      </c>
      <c r="Q376" s="58">
        <f t="shared" si="11"/>
        <v>0</v>
      </c>
      <c r="R376" s="64"/>
      <c r="S376" s="65"/>
      <c r="T376" s="65"/>
      <c r="U376" s="65"/>
      <c r="V376" s="65"/>
      <c r="W376" s="65"/>
    </row>
    <row r="377" spans="1:23" s="46" customFormat="1" hidden="1">
      <c r="A377" s="70"/>
      <c r="B377" s="61"/>
      <c r="C377" s="61"/>
      <c r="D377" s="61"/>
      <c r="E377" s="61"/>
      <c r="F377" s="68"/>
      <c r="G377" s="61"/>
      <c r="H377" s="61"/>
      <c r="I377" s="62"/>
      <c r="J377" s="45"/>
      <c r="K377" s="69"/>
      <c r="L377" s="69"/>
      <c r="M377" s="61"/>
      <c r="N377" s="61"/>
      <c r="O377" s="61"/>
      <c r="P377" s="57">
        <v>10</v>
      </c>
      <c r="Q377" s="58">
        <f t="shared" si="11"/>
        <v>0</v>
      </c>
      <c r="R377" s="64"/>
      <c r="S377" s="65"/>
      <c r="T377" s="65"/>
      <c r="U377" s="65"/>
      <c r="V377" s="65"/>
      <c r="W377" s="65"/>
    </row>
    <row r="378" spans="1:23" s="46" customFormat="1" hidden="1">
      <c r="A378" s="70" t="s">
        <v>34</v>
      </c>
      <c r="B378" s="68"/>
      <c r="C378" s="61"/>
      <c r="D378" s="61"/>
      <c r="E378" s="68"/>
      <c r="F378" s="68"/>
      <c r="G378" s="61"/>
      <c r="H378" s="61"/>
      <c r="I378" s="62"/>
      <c r="J378" s="48">
        <f>SUM(J371:J377)</f>
        <v>0</v>
      </c>
      <c r="K378" s="71">
        <f>SUM(K371:K377)</f>
        <v>0</v>
      </c>
      <c r="L378" s="71">
        <f>SUM(L371:L377)</f>
        <v>0</v>
      </c>
      <c r="M378" s="61"/>
      <c r="N378" s="61"/>
      <c r="O378" s="61"/>
      <c r="P378" s="57">
        <v>10</v>
      </c>
      <c r="Q378" s="58">
        <f t="shared" si="11"/>
        <v>0</v>
      </c>
      <c r="R378" s="65"/>
      <c r="S378" s="65"/>
      <c r="T378" s="65"/>
      <c r="U378" s="65"/>
      <c r="V378" s="65"/>
      <c r="W378" s="65"/>
    </row>
    <row r="379" spans="1:23" s="46" customFormat="1" hidden="1">
      <c r="A379" s="75"/>
      <c r="B379" s="66"/>
      <c r="C379" s="76"/>
      <c r="D379" s="76"/>
      <c r="E379" s="66"/>
      <c r="F379" s="66"/>
      <c r="G379" s="76"/>
      <c r="H379" s="76"/>
      <c r="I379" s="77"/>
      <c r="J379" s="119"/>
      <c r="K379" s="78"/>
      <c r="L379" s="78"/>
      <c r="M379" s="76"/>
      <c r="N379" s="76"/>
      <c r="O379" s="76"/>
      <c r="P379" s="54"/>
      <c r="Q379" s="72"/>
      <c r="R379" s="65"/>
      <c r="S379" s="65"/>
      <c r="T379" s="65"/>
      <c r="U379" s="65"/>
      <c r="V379" s="65"/>
      <c r="W379" s="65"/>
    </row>
    <row r="380" spans="1:23" hidden="1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198"/>
    </row>
    <row r="381" spans="1:23" hidden="1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198"/>
      <c r="M381" s="198"/>
      <c r="N381" s="198"/>
      <c r="O381" s="198"/>
      <c r="P381" s="198"/>
    </row>
    <row r="382" spans="1:23" hidden="1">
      <c r="A382" s="197" t="s">
        <v>37</v>
      </c>
      <c r="B382" s="197" t="s">
        <v>38</v>
      </c>
      <c r="C382" s="197" t="s">
        <v>39</v>
      </c>
      <c r="D382" s="197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198"/>
      <c r="M382" s="198"/>
      <c r="N382" s="198"/>
      <c r="O382" s="198"/>
      <c r="P382" s="198"/>
    </row>
    <row r="383" spans="1:23" hidden="1">
      <c r="A383" s="197">
        <v>1</v>
      </c>
      <c r="B383" s="197">
        <v>2</v>
      </c>
      <c r="C383" s="197">
        <v>3</v>
      </c>
      <c r="D383" s="197">
        <v>4</v>
      </c>
      <c r="E383" s="385">
        <v>5</v>
      </c>
      <c r="F383" s="393"/>
      <c r="G383" s="393"/>
      <c r="H383" s="393"/>
      <c r="I383" s="393"/>
      <c r="J383" s="393"/>
      <c r="K383" s="393"/>
      <c r="L383" s="198"/>
      <c r="M383" s="198"/>
      <c r="N383" s="198"/>
      <c r="O383" s="198"/>
      <c r="P383" s="198"/>
    </row>
    <row r="384" spans="1:23" hidden="1">
      <c r="A384" s="197" t="s">
        <v>21</v>
      </c>
      <c r="B384" s="197" t="s">
        <v>21</v>
      </c>
      <c r="C384" s="197" t="s">
        <v>21</v>
      </c>
      <c r="D384" s="197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198"/>
      <c r="M384" s="198"/>
      <c r="N384" s="198"/>
      <c r="O384" s="198"/>
      <c r="P384" s="198"/>
    </row>
    <row r="385" spans="1:23" hidden="1">
      <c r="A385" s="411" t="s">
        <v>41</v>
      </c>
      <c r="B385" s="411"/>
      <c r="C385" s="411"/>
      <c r="D385" s="411"/>
      <c r="E385" s="411"/>
      <c r="F385" s="411"/>
      <c r="G385" s="198"/>
      <c r="H385" s="198"/>
      <c r="I385" s="198"/>
      <c r="J385" s="198"/>
      <c r="K385" s="198"/>
      <c r="L385" s="198"/>
      <c r="M385" s="198"/>
      <c r="N385" s="198"/>
      <c r="O385" s="198"/>
      <c r="P385" s="198"/>
    </row>
    <row r="386" spans="1:23" hidden="1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200"/>
      <c r="M386" s="200"/>
      <c r="N386" s="200"/>
      <c r="O386" s="200"/>
      <c r="P386" s="198"/>
    </row>
    <row r="387" spans="1:23" ht="153.75" hidden="1" customHeight="1">
      <c r="A387" s="442" t="s">
        <v>412</v>
      </c>
      <c r="B387" s="442"/>
      <c r="C387" s="442"/>
      <c r="D387" s="442"/>
      <c r="E387" s="442"/>
      <c r="F387" s="442"/>
      <c r="G387" s="442"/>
      <c r="H387" s="442"/>
      <c r="I387" s="442"/>
      <c r="J387" s="442"/>
      <c r="K387" s="442"/>
      <c r="L387" s="200"/>
      <c r="M387" s="200"/>
      <c r="N387" s="200"/>
      <c r="O387" s="200"/>
      <c r="P387" s="198"/>
    </row>
    <row r="388" spans="1:23" ht="16.5" hidden="1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200"/>
      <c r="M388" s="200"/>
      <c r="N388" s="200"/>
      <c r="O388" s="200"/>
      <c r="P388" s="198"/>
    </row>
    <row r="389" spans="1:23" hidden="1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198"/>
      <c r="K389" s="198"/>
      <c r="L389" s="198"/>
      <c r="M389" s="198"/>
      <c r="N389" s="198"/>
      <c r="O389" s="198"/>
      <c r="P389" s="198"/>
    </row>
    <row r="390" spans="1:23" ht="24.75" hidden="1" customHeight="1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198"/>
      <c r="N390" s="198"/>
      <c r="O390" s="198"/>
      <c r="P390" s="198"/>
    </row>
    <row r="391" spans="1:23" hidden="1">
      <c r="A391" s="385">
        <v>1</v>
      </c>
      <c r="B391" s="385"/>
      <c r="C391" s="385"/>
      <c r="D391" s="385"/>
      <c r="E391" s="383">
        <v>2</v>
      </c>
      <c r="F391" s="388"/>
      <c r="G391" s="384"/>
      <c r="H391" s="389">
        <v>3</v>
      </c>
      <c r="I391" s="389"/>
      <c r="J391" s="389"/>
      <c r="K391" s="389"/>
      <c r="L391" s="389"/>
    </row>
    <row r="392" spans="1:23" ht="57.75" hidden="1" customHeight="1">
      <c r="A392" s="390" t="s">
        <v>290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23" ht="63.75" hidden="1" customHeight="1">
      <c r="A393" s="390" t="s">
        <v>291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23" ht="57.75" hidden="1" customHeight="1">
      <c r="A394" s="390" t="s">
        <v>291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23" ht="58.5" hidden="1" customHeight="1">
      <c r="A395" s="390" t="s">
        <v>303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23" s="46" customFormat="1">
      <c r="A396" s="524" t="s">
        <v>406</v>
      </c>
      <c r="B396" s="525"/>
      <c r="C396" s="525"/>
      <c r="D396" s="525"/>
      <c r="E396" s="525"/>
      <c r="F396" s="525"/>
      <c r="G396" s="525"/>
      <c r="H396" s="525"/>
      <c r="I396" s="525"/>
      <c r="J396" s="525"/>
      <c r="K396" s="525"/>
      <c r="L396" s="525"/>
      <c r="M396" s="525"/>
      <c r="N396" s="525"/>
      <c r="O396" s="525"/>
      <c r="P396" s="54"/>
      <c r="Q396" s="72"/>
      <c r="R396" s="65"/>
      <c r="S396" s="65"/>
      <c r="T396" s="65"/>
      <c r="U396" s="65"/>
      <c r="V396" s="65"/>
      <c r="W396" s="65"/>
    </row>
    <row r="397" spans="1:23" s="46" customFormat="1">
      <c r="A397" s="210"/>
      <c r="B397" s="73"/>
      <c r="C397" s="73"/>
      <c r="D397" s="73"/>
      <c r="E397" s="73"/>
      <c r="F397" s="73"/>
      <c r="G397" s="73"/>
      <c r="H397" s="73"/>
      <c r="I397" s="73"/>
      <c r="J397" s="5"/>
      <c r="K397" s="73"/>
      <c r="L397" s="73"/>
      <c r="M397" s="73"/>
      <c r="N397" s="73"/>
      <c r="O397" s="73"/>
      <c r="P397" s="54"/>
      <c r="Q397" s="72"/>
      <c r="R397" s="65"/>
      <c r="S397" s="65"/>
      <c r="T397" s="65"/>
      <c r="U397" s="65"/>
      <c r="V397" s="65"/>
      <c r="W397" s="65"/>
    </row>
    <row r="398" spans="1:23" ht="32.25" customHeight="1">
      <c r="A398" s="524" t="s">
        <v>259</v>
      </c>
      <c r="B398" s="524"/>
      <c r="C398" s="524"/>
      <c r="D398" s="524"/>
      <c r="E398" s="524"/>
      <c r="F398" s="524"/>
      <c r="G398" s="524"/>
      <c r="H398" s="524"/>
      <c r="I398" s="524"/>
      <c r="J398" s="524"/>
      <c r="K398" s="524"/>
      <c r="L398" s="524"/>
      <c r="M398" s="526" t="s">
        <v>179</v>
      </c>
      <c r="N398" s="528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 ht="28.5" customHeight="1">
      <c r="A399" s="529" t="s">
        <v>260</v>
      </c>
      <c r="B399" s="529"/>
      <c r="C399" s="529"/>
      <c r="D399" s="529"/>
      <c r="E399" s="529"/>
      <c r="F399" s="529"/>
      <c r="G399" s="529"/>
      <c r="H399" s="529"/>
      <c r="I399" s="529"/>
      <c r="J399" s="529"/>
      <c r="K399" s="529"/>
      <c r="L399" s="529"/>
      <c r="M399" s="527"/>
      <c r="N399" s="528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261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527"/>
      <c r="N400" s="528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529" t="s">
        <v>257</v>
      </c>
      <c r="B401" s="529"/>
      <c r="C401" s="529"/>
      <c r="D401" s="529"/>
      <c r="E401" s="529"/>
      <c r="F401" s="529"/>
      <c r="G401" s="529"/>
      <c r="H401" s="529"/>
      <c r="I401" s="529"/>
      <c r="J401" s="529"/>
      <c r="K401" s="529"/>
      <c r="L401" s="529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530" t="s">
        <v>258</v>
      </c>
      <c r="B402" s="530"/>
      <c r="C402" s="530"/>
      <c r="D402" s="530"/>
      <c r="E402" s="530"/>
      <c r="F402" s="530"/>
      <c r="G402" s="530"/>
      <c r="H402" s="530"/>
      <c r="I402" s="530"/>
      <c r="J402" s="530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397" t="s">
        <v>252</v>
      </c>
      <c r="B403" s="397" t="s">
        <v>246</v>
      </c>
      <c r="C403" s="397"/>
      <c r="D403" s="397"/>
      <c r="E403" s="397" t="s">
        <v>247</v>
      </c>
      <c r="F403" s="397"/>
      <c r="G403" s="397" t="s">
        <v>248</v>
      </c>
      <c r="H403" s="397"/>
      <c r="I403" s="397"/>
      <c r="J403" s="397" t="s">
        <v>249</v>
      </c>
      <c r="K403" s="397"/>
      <c r="L403" s="397"/>
      <c r="M403" s="397" t="s">
        <v>253</v>
      </c>
      <c r="N403" s="397"/>
      <c r="O403" s="54"/>
      <c r="P403" s="72"/>
      <c r="Q403" s="65"/>
      <c r="R403" s="65"/>
      <c r="S403" s="65"/>
      <c r="T403" s="65"/>
      <c r="U403" s="65"/>
      <c r="V403" s="65"/>
      <c r="W403" s="65"/>
    </row>
    <row r="404" spans="1:31" s="46" customFormat="1" ht="87.75" customHeight="1">
      <c r="A404" s="397"/>
      <c r="B404" s="402" t="s">
        <v>255</v>
      </c>
      <c r="C404" s="402" t="s">
        <v>255</v>
      </c>
      <c r="D404" s="402" t="s">
        <v>255</v>
      </c>
      <c r="E404" s="402" t="s">
        <v>255</v>
      </c>
      <c r="F404" s="402" t="s">
        <v>255</v>
      </c>
      <c r="G404" s="397" t="s">
        <v>254</v>
      </c>
      <c r="H404" s="397" t="s">
        <v>250</v>
      </c>
      <c r="I404" s="397"/>
      <c r="J404" s="385" t="s">
        <v>443</v>
      </c>
      <c r="K404" s="385" t="s">
        <v>444</v>
      </c>
      <c r="L404" s="385" t="s">
        <v>445</v>
      </c>
      <c r="M404" s="397" t="s">
        <v>165</v>
      </c>
      <c r="N404" s="397" t="s">
        <v>166</v>
      </c>
      <c r="O404" s="54"/>
      <c r="P404" s="72"/>
      <c r="Q404" s="65"/>
      <c r="R404" s="65"/>
      <c r="S404" s="65"/>
      <c r="T404" s="65"/>
      <c r="U404" s="65"/>
      <c r="V404" s="65"/>
      <c r="W404" s="65"/>
    </row>
    <row r="405" spans="1:31" s="46" customFormat="1" ht="58.5" customHeight="1">
      <c r="A405" s="397"/>
      <c r="B405" s="403"/>
      <c r="C405" s="403"/>
      <c r="D405" s="403"/>
      <c r="E405" s="403"/>
      <c r="F405" s="403"/>
      <c r="G405" s="397"/>
      <c r="H405" s="74" t="s">
        <v>22</v>
      </c>
      <c r="I405" s="80" t="s">
        <v>256</v>
      </c>
      <c r="J405" s="385"/>
      <c r="K405" s="385"/>
      <c r="L405" s="386"/>
      <c r="M405" s="397"/>
      <c r="N405" s="397"/>
      <c r="O405" s="54"/>
      <c r="P405" s="72"/>
      <c r="Q405" s="65"/>
      <c r="R405" s="65"/>
      <c r="S405" s="65"/>
      <c r="T405" s="65"/>
      <c r="U405" s="65"/>
      <c r="V405" s="65"/>
      <c r="W405" s="65"/>
    </row>
    <row r="406" spans="1:31" s="46" customFormat="1">
      <c r="A406" s="74">
        <v>1</v>
      </c>
      <c r="B406" s="74">
        <v>2</v>
      </c>
      <c r="C406" s="74">
        <v>3</v>
      </c>
      <c r="D406" s="74">
        <v>4</v>
      </c>
      <c r="E406" s="74">
        <v>5</v>
      </c>
      <c r="F406" s="74">
        <v>6</v>
      </c>
      <c r="G406" s="74">
        <v>7</v>
      </c>
      <c r="H406" s="74">
        <v>8</v>
      </c>
      <c r="I406" s="74">
        <v>9</v>
      </c>
      <c r="J406" s="115">
        <v>10</v>
      </c>
      <c r="K406" s="74">
        <v>11</v>
      </c>
      <c r="L406" s="74">
        <v>12</v>
      </c>
      <c r="M406" s="74">
        <v>13</v>
      </c>
      <c r="N406" s="74">
        <v>14</v>
      </c>
      <c r="O406" s="54"/>
      <c r="P406" s="72"/>
      <c r="Q406" s="65"/>
      <c r="R406" s="65"/>
      <c r="S406" s="65"/>
      <c r="T406" s="65"/>
      <c r="U406" s="65"/>
      <c r="V406" s="65"/>
      <c r="W406" s="65"/>
    </row>
    <row r="407" spans="1:31" s="46" customFormat="1">
      <c r="A407" s="397" t="s">
        <v>21</v>
      </c>
      <c r="B407" s="397" t="s">
        <v>21</v>
      </c>
      <c r="C407" s="397" t="s">
        <v>21</v>
      </c>
      <c r="D407" s="397" t="s">
        <v>21</v>
      </c>
      <c r="E407" s="397" t="s">
        <v>21</v>
      </c>
      <c r="F407" s="397" t="s">
        <v>21</v>
      </c>
      <c r="G407" s="74" t="s">
        <v>21</v>
      </c>
      <c r="H407" s="74" t="s">
        <v>21</v>
      </c>
      <c r="I407" s="74" t="s">
        <v>21</v>
      </c>
      <c r="J407" s="115" t="s">
        <v>21</v>
      </c>
      <c r="K407" s="74" t="s">
        <v>21</v>
      </c>
      <c r="L407" s="74" t="s">
        <v>21</v>
      </c>
      <c r="M407" s="74" t="s">
        <v>21</v>
      </c>
      <c r="N407" s="74" t="s">
        <v>21</v>
      </c>
      <c r="O407" s="54"/>
      <c r="P407" s="72"/>
      <c r="Q407" s="65"/>
      <c r="R407" s="65"/>
      <c r="S407" s="65"/>
      <c r="T407" s="65"/>
      <c r="U407" s="65"/>
      <c r="V407" s="65"/>
      <c r="W407" s="65"/>
    </row>
    <row r="408" spans="1:31" s="46" customFormat="1">
      <c r="A408" s="397"/>
      <c r="B408" s="397"/>
      <c r="C408" s="397"/>
      <c r="D408" s="397"/>
      <c r="E408" s="397"/>
      <c r="F408" s="397"/>
      <c r="G408" s="74" t="s">
        <v>21</v>
      </c>
      <c r="H408" s="74" t="s">
        <v>21</v>
      </c>
      <c r="I408" s="74" t="s">
        <v>21</v>
      </c>
      <c r="J408" s="115" t="s">
        <v>21</v>
      </c>
      <c r="K408" s="74" t="s">
        <v>21</v>
      </c>
      <c r="L408" s="74" t="s">
        <v>21</v>
      </c>
      <c r="M408" s="74" t="s">
        <v>21</v>
      </c>
      <c r="N408" s="74" t="s">
        <v>21</v>
      </c>
      <c r="O408" s="54"/>
      <c r="P408" s="72"/>
      <c r="Q408" s="65"/>
      <c r="R408" s="65"/>
      <c r="S408" s="65"/>
      <c r="T408" s="65"/>
      <c r="U408" s="65"/>
      <c r="V408" s="65"/>
      <c r="W408" s="65"/>
    </row>
    <row r="409" spans="1:31" s="46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121"/>
      <c r="K409" s="79"/>
      <c r="L409" s="79"/>
      <c r="M409" s="79"/>
      <c r="N409" s="79"/>
      <c r="O409" s="54"/>
      <c r="P409" s="72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s="46" customFormat="1">
      <c r="A410" s="530" t="s">
        <v>263</v>
      </c>
      <c r="B410" s="530"/>
      <c r="C410" s="530"/>
      <c r="D410" s="530"/>
      <c r="E410" s="530"/>
      <c r="F410" s="530"/>
      <c r="G410" s="530"/>
      <c r="H410" s="530"/>
      <c r="I410" s="530"/>
      <c r="J410" s="530"/>
      <c r="K410" s="78"/>
      <c r="L410" s="78"/>
      <c r="M410" s="76"/>
      <c r="N410" s="76"/>
      <c r="O410" s="76"/>
      <c r="P410" s="54"/>
      <c r="Q410" s="72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s="46" customFormat="1" ht="95.25" customHeight="1">
      <c r="A411" s="397" t="s">
        <v>252</v>
      </c>
      <c r="B411" s="397" t="s">
        <v>246</v>
      </c>
      <c r="C411" s="397"/>
      <c r="D411" s="397"/>
      <c r="E411" s="397" t="s">
        <v>247</v>
      </c>
      <c r="F411" s="397"/>
      <c r="G411" s="397" t="s">
        <v>251</v>
      </c>
      <c r="H411" s="397"/>
      <c r="I411" s="397"/>
      <c r="J411" s="494" t="s">
        <v>429</v>
      </c>
      <c r="K411" s="495"/>
      <c r="L411" s="496"/>
      <c r="M411" s="497" t="s">
        <v>262</v>
      </c>
      <c r="N411" s="498"/>
      <c r="O411" s="499"/>
      <c r="P411" s="397" t="s">
        <v>430</v>
      </c>
      <c r="Q411" s="397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385" t="s">
        <v>443</v>
      </c>
      <c r="K412" s="385" t="s">
        <v>444</v>
      </c>
      <c r="L412" s="385" t="s">
        <v>445</v>
      </c>
      <c r="M412" s="385" t="s">
        <v>443</v>
      </c>
      <c r="N412" s="385" t="s">
        <v>444</v>
      </c>
      <c r="O412" s="385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80" t="s">
        <v>256</v>
      </c>
      <c r="J413" s="385"/>
      <c r="K413" s="385"/>
      <c r="L413" s="386"/>
      <c r="M413" s="385"/>
      <c r="N413" s="385"/>
      <c r="O413" s="386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15">
        <v>10</v>
      </c>
      <c r="K414" s="74">
        <v>11</v>
      </c>
      <c r="L414" s="74">
        <v>12</v>
      </c>
      <c r="M414" s="74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74" t="s">
        <v>21</v>
      </c>
      <c r="H415" s="74" t="s">
        <v>21</v>
      </c>
      <c r="I415" s="74" t="s">
        <v>21</v>
      </c>
      <c r="J415" s="115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74" t="s">
        <v>21</v>
      </c>
      <c r="H416" s="74" t="s">
        <v>21</v>
      </c>
      <c r="I416" s="74" t="s">
        <v>21</v>
      </c>
      <c r="J416" s="115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21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75"/>
      <c r="B418" s="66"/>
      <c r="C418" s="76"/>
      <c r="D418" s="76"/>
      <c r="E418" s="66"/>
      <c r="F418" s="66"/>
      <c r="G418" s="76"/>
      <c r="H418" s="76"/>
      <c r="I418" s="77"/>
      <c r="J418" s="119"/>
      <c r="K418" s="78"/>
      <c r="L418" s="78"/>
      <c r="M418" s="76"/>
      <c r="N418" s="76"/>
      <c r="O418" s="76"/>
      <c r="P418" s="54"/>
      <c r="Q418" s="7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24" t="s">
        <v>245</v>
      </c>
      <c r="B419" s="425"/>
      <c r="C419" s="425"/>
      <c r="D419" s="425"/>
      <c r="E419" s="425"/>
      <c r="F419" s="425"/>
      <c r="G419" s="425"/>
      <c r="H419" s="425"/>
      <c r="I419" s="425"/>
      <c r="J419" s="425"/>
      <c r="K419" s="425"/>
      <c r="L419" s="425"/>
      <c r="M419" s="425"/>
      <c r="N419" s="425"/>
      <c r="O419" s="425"/>
      <c r="P419" s="6"/>
    </row>
    <row r="420" spans="1:3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6"/>
    </row>
    <row r="421" spans="1:3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>
      <c r="A425" s="422" t="s">
        <v>75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6"/>
      <c r="N427" s="6"/>
      <c r="O427" s="6"/>
      <c r="P427" s="6"/>
    </row>
    <row r="428" spans="1:31">
      <c r="A428" s="415" t="s">
        <v>78</v>
      </c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6"/>
    </row>
    <row r="429" spans="1:31" ht="60.75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</row>
    <row r="430" spans="1:31" ht="60.75" customHeight="1">
      <c r="A430" s="415" t="s">
        <v>122</v>
      </c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6"/>
    </row>
    <row r="432" spans="1:31">
      <c r="A432" s="10" t="s">
        <v>80</v>
      </c>
      <c r="B432" s="385" t="s">
        <v>81</v>
      </c>
      <c r="C432" s="393"/>
      <c r="D432" s="393"/>
      <c r="E432" s="386" t="s">
        <v>82</v>
      </c>
      <c r="F432" s="393"/>
      <c r="G432" s="393"/>
      <c r="H432" s="393"/>
      <c r="I432" s="393"/>
      <c r="J432" s="393"/>
      <c r="K432" s="393"/>
      <c r="L432" s="393"/>
      <c r="M432" s="6"/>
      <c r="N432" s="6"/>
      <c r="O432" s="6"/>
      <c r="P432" s="6"/>
    </row>
    <row r="433" spans="1:16">
      <c r="A433" s="10">
        <v>1</v>
      </c>
      <c r="B433" s="385">
        <v>2</v>
      </c>
      <c r="C433" s="393"/>
      <c r="D433" s="393"/>
      <c r="E433" s="389">
        <v>3</v>
      </c>
      <c r="F433" s="389"/>
      <c r="G433" s="389"/>
      <c r="H433" s="389"/>
      <c r="I433" s="389"/>
      <c r="J433" s="389"/>
      <c r="K433" s="393"/>
      <c r="L433" s="393"/>
      <c r="M433" s="6"/>
      <c r="N433" s="6"/>
      <c r="O433" s="6"/>
      <c r="P433" s="6"/>
    </row>
    <row r="434" spans="1:16" ht="40.5" customHeight="1">
      <c r="A434" s="10" t="s">
        <v>83</v>
      </c>
      <c r="B434" s="385" t="s">
        <v>228</v>
      </c>
      <c r="C434" s="393"/>
      <c r="D434" s="393"/>
      <c r="E434" s="389" t="s">
        <v>84</v>
      </c>
      <c r="F434" s="389"/>
      <c r="G434" s="389"/>
      <c r="H434" s="389"/>
      <c r="I434" s="389"/>
      <c r="J434" s="389"/>
      <c r="K434" s="389"/>
      <c r="L434" s="389"/>
      <c r="M434" s="6"/>
      <c r="N434" s="6"/>
      <c r="O434" s="6"/>
      <c r="P434" s="6"/>
    </row>
    <row r="435" spans="1:16" ht="42.75" customHeight="1">
      <c r="A435" s="10" t="s">
        <v>85</v>
      </c>
      <c r="B435" s="385" t="s">
        <v>86</v>
      </c>
      <c r="C435" s="386"/>
      <c r="D435" s="386"/>
      <c r="E435" s="389" t="s">
        <v>84</v>
      </c>
      <c r="F435" s="389"/>
      <c r="G435" s="389"/>
      <c r="H435" s="389"/>
      <c r="I435" s="389"/>
      <c r="J435" s="389"/>
      <c r="K435" s="389"/>
      <c r="L435" s="389"/>
      <c r="M435" s="6"/>
      <c r="N435" s="6"/>
      <c r="O435" s="6"/>
      <c r="P435" s="6"/>
    </row>
    <row r="436" spans="1:16" ht="42" customHeight="1">
      <c r="A436" s="10" t="s">
        <v>87</v>
      </c>
      <c r="B436" s="385" t="s">
        <v>199</v>
      </c>
      <c r="C436" s="393"/>
      <c r="D436" s="393"/>
      <c r="E436" s="389" t="s">
        <v>84</v>
      </c>
      <c r="F436" s="389"/>
      <c r="G436" s="389"/>
      <c r="H436" s="389"/>
      <c r="I436" s="389"/>
      <c r="J436" s="389"/>
      <c r="K436" s="389"/>
      <c r="L436" s="389"/>
      <c r="M436" s="6"/>
      <c r="N436" s="6"/>
      <c r="O436" s="6"/>
      <c r="P436" s="6"/>
    </row>
    <row r="437" spans="1:16">
      <c r="A437" s="411" t="s">
        <v>88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>
      <c r="A438" s="411" t="s">
        <v>89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6"/>
    </row>
    <row r="440" spans="1:16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21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 ht="62.2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6"/>
    </row>
    <row r="443" spans="1:16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8" t="s">
        <v>304</v>
      </c>
      <c r="B446" s="6"/>
      <c r="C446" s="6"/>
      <c r="D446" s="6"/>
      <c r="E446" s="6"/>
      <c r="F446" s="6"/>
      <c r="G446" s="6"/>
      <c r="H446" s="6"/>
      <c r="I446" s="6"/>
      <c r="J446" s="6"/>
      <c r="K446" s="268" t="s">
        <v>428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5" spans="10:12">
      <c r="J555" s="385" t="s">
        <v>324</v>
      </c>
      <c r="K555" s="385" t="s">
        <v>325</v>
      </c>
      <c r="L555" s="385" t="s">
        <v>326</v>
      </c>
    </row>
    <row r="556" spans="10:12">
      <c r="J556" s="385"/>
      <c r="K556" s="385"/>
      <c r="L556" s="386"/>
    </row>
    <row r="563" spans="10:15">
      <c r="J563" s="385" t="s">
        <v>324</v>
      </c>
      <c r="K563" s="385" t="s">
        <v>325</v>
      </c>
      <c r="L563" s="385" t="s">
        <v>326</v>
      </c>
      <c r="M563" s="385" t="s">
        <v>324</v>
      </c>
      <c r="N563" s="385" t="s">
        <v>325</v>
      </c>
      <c r="O563" s="385" t="s">
        <v>326</v>
      </c>
    </row>
    <row r="564" spans="10:15">
      <c r="J564" s="385"/>
      <c r="K564" s="385"/>
      <c r="L564" s="386"/>
      <c r="M564" s="385"/>
      <c r="N564" s="385"/>
      <c r="O564" s="386"/>
    </row>
  </sheetData>
  <mergeCells count="664"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F180:F183"/>
    <mergeCell ref="A184:A187"/>
    <mergeCell ref="B184:B187"/>
    <mergeCell ref="C184:C187"/>
    <mergeCell ref="D184:D187"/>
    <mergeCell ref="E184:E187"/>
    <mergeCell ref="F184:F187"/>
    <mergeCell ref="A351:A353"/>
    <mergeCell ref="B351:B353"/>
    <mergeCell ref="C351:C353"/>
    <mergeCell ref="D351:D353"/>
    <mergeCell ref="E351:E353"/>
    <mergeCell ref="F351:F353"/>
    <mergeCell ref="A227:K227"/>
    <mergeCell ref="A228:I228"/>
    <mergeCell ref="A218:O218"/>
    <mergeCell ref="A219:O219"/>
    <mergeCell ref="A230:D230"/>
    <mergeCell ref="E230:G230"/>
    <mergeCell ref="H230:L230"/>
    <mergeCell ref="A229:D229"/>
    <mergeCell ref="E229:G229"/>
    <mergeCell ref="A224:F224"/>
    <mergeCell ref="A225:K225"/>
    <mergeCell ref="A393:D393"/>
    <mergeCell ref="E393:G393"/>
    <mergeCell ref="H393:L393"/>
    <mergeCell ref="A394:D394"/>
    <mergeCell ref="E394:G394"/>
    <mergeCell ref="H394:L394"/>
    <mergeCell ref="A395:D395"/>
    <mergeCell ref="E395:G395"/>
    <mergeCell ref="H395:L395"/>
    <mergeCell ref="A389:I389"/>
    <mergeCell ref="A390:D390"/>
    <mergeCell ref="E390:G390"/>
    <mergeCell ref="H390:L390"/>
    <mergeCell ref="A391:D391"/>
    <mergeCell ref="E391:G391"/>
    <mergeCell ref="H391:L391"/>
    <mergeCell ref="A392:D392"/>
    <mergeCell ref="E392:G392"/>
    <mergeCell ref="H392:L392"/>
    <mergeCell ref="A380:O380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J555:J556"/>
    <mergeCell ref="K555:K556"/>
    <mergeCell ref="L555:L556"/>
    <mergeCell ref="J563:J564"/>
    <mergeCell ref="K563:K564"/>
    <mergeCell ref="L563:L564"/>
    <mergeCell ref="M563:M564"/>
    <mergeCell ref="N563:N564"/>
    <mergeCell ref="O563:O564"/>
    <mergeCell ref="A156:I156"/>
    <mergeCell ref="A158:D158"/>
    <mergeCell ref="E158:G158"/>
    <mergeCell ref="H158:L158"/>
    <mergeCell ref="H89:L89"/>
    <mergeCell ref="H90:L90"/>
    <mergeCell ref="A91:D91"/>
    <mergeCell ref="E91:G91"/>
    <mergeCell ref="H91:L91"/>
    <mergeCell ref="E93:G93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A85:K85"/>
    <mergeCell ref="A86:K86"/>
    <mergeCell ref="A152:F152"/>
    <mergeCell ref="A153:K153"/>
    <mergeCell ref="A154:K154"/>
    <mergeCell ref="A155:K155"/>
    <mergeCell ref="A148:K148"/>
    <mergeCell ref="E149:K149"/>
    <mergeCell ref="E150:K150"/>
    <mergeCell ref="A95:L95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5:O5"/>
    <mergeCell ref="A18:O18"/>
    <mergeCell ref="A19:O19"/>
    <mergeCell ref="K25:M25"/>
    <mergeCell ref="N25:O25"/>
    <mergeCell ref="A26:J26"/>
    <mergeCell ref="A6:O6"/>
    <mergeCell ref="N12:O12"/>
    <mergeCell ref="N13:O13"/>
    <mergeCell ref="N14:O14"/>
    <mergeCell ref="N7:O7"/>
    <mergeCell ref="A8:J8"/>
    <mergeCell ref="K8:M8"/>
    <mergeCell ref="N8:O8"/>
    <mergeCell ref="A9:J9"/>
    <mergeCell ref="K9:M9"/>
    <mergeCell ref="K26:M26"/>
    <mergeCell ref="N26:O26"/>
    <mergeCell ref="N28:O28"/>
    <mergeCell ref="K29:M29"/>
    <mergeCell ref="N29:O29"/>
    <mergeCell ref="K30:M30"/>
    <mergeCell ref="N30:O30"/>
    <mergeCell ref="A32:J32"/>
    <mergeCell ref="A33:J33"/>
    <mergeCell ref="A34:O34"/>
    <mergeCell ref="N9:O9"/>
    <mergeCell ref="K10:M10"/>
    <mergeCell ref="N10:O10"/>
    <mergeCell ref="L12:M12"/>
    <mergeCell ref="L13:M13"/>
    <mergeCell ref="L14:M1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K28:M28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1:J31"/>
    <mergeCell ref="A35:L35"/>
    <mergeCell ref="M35:M37"/>
    <mergeCell ref="N35:N37"/>
    <mergeCell ref="A36:L36"/>
    <mergeCell ref="A44:A47"/>
    <mergeCell ref="B44:B47"/>
    <mergeCell ref="C44:C47"/>
    <mergeCell ref="D44:D47"/>
    <mergeCell ref="E44:E47"/>
    <mergeCell ref="E82:K82"/>
    <mergeCell ref="E64:F65"/>
    <mergeCell ref="F44:F47"/>
    <mergeCell ref="M40:N40"/>
    <mergeCell ref="M41:M42"/>
    <mergeCell ref="N41:N42"/>
    <mergeCell ref="M64:O64"/>
    <mergeCell ref="G65:G66"/>
    <mergeCell ref="H65:I65"/>
    <mergeCell ref="O65:O66"/>
    <mergeCell ref="J65:J66"/>
    <mergeCell ref="K65:K66"/>
    <mergeCell ref="L65:L66"/>
    <mergeCell ref="M65:M66"/>
    <mergeCell ref="G64:I64"/>
    <mergeCell ref="J64:L64"/>
    <mergeCell ref="A48:A51"/>
    <mergeCell ref="H162:L162"/>
    <mergeCell ref="N65:N66"/>
    <mergeCell ref="A77:O77"/>
    <mergeCell ref="A78:O78"/>
    <mergeCell ref="A79:K79"/>
    <mergeCell ref="E80:K80"/>
    <mergeCell ref="E81:K81"/>
    <mergeCell ref="A104:A107"/>
    <mergeCell ref="B104:B107"/>
    <mergeCell ref="K101:K102"/>
    <mergeCell ref="L101:L102"/>
    <mergeCell ref="F104:F107"/>
    <mergeCell ref="G100:I100"/>
    <mergeCell ref="J100:L100"/>
    <mergeCell ref="C104:C107"/>
    <mergeCell ref="D104:D107"/>
    <mergeCell ref="E104:E107"/>
    <mergeCell ref="J101:J102"/>
    <mergeCell ref="G101:G102"/>
    <mergeCell ref="B100:D101"/>
    <mergeCell ref="E100:F101"/>
    <mergeCell ref="A83:F83"/>
    <mergeCell ref="A87:I87"/>
    <mergeCell ref="A99:J99"/>
    <mergeCell ref="A84:K84"/>
    <mergeCell ref="A161:D161"/>
    <mergeCell ref="E161:G161"/>
    <mergeCell ref="A167:J167"/>
    <mergeCell ref="L169:L170"/>
    <mergeCell ref="J204:L204"/>
    <mergeCell ref="A164:L164"/>
    <mergeCell ref="A166:L166"/>
    <mergeCell ref="A89:D89"/>
    <mergeCell ref="E89:G89"/>
    <mergeCell ref="E157:G157"/>
    <mergeCell ref="A100:A102"/>
    <mergeCell ref="A132:J132"/>
    <mergeCell ref="A133:A135"/>
    <mergeCell ref="H101:I101"/>
    <mergeCell ref="A96:L96"/>
    <mergeCell ref="A98:L98"/>
    <mergeCell ref="L134:L135"/>
    <mergeCell ref="A160:D160"/>
    <mergeCell ref="E160:G160"/>
    <mergeCell ref="H160:L160"/>
    <mergeCell ref="H161:L161"/>
    <mergeCell ref="A162:D162"/>
    <mergeCell ref="E162:G162"/>
    <mergeCell ref="J168:L168"/>
    <mergeCell ref="G169:G170"/>
    <mergeCell ref="H205:I205"/>
    <mergeCell ref="E221:K221"/>
    <mergeCell ref="A204:A206"/>
    <mergeCell ref="F172:F175"/>
    <mergeCell ref="A203:J203"/>
    <mergeCell ref="B204:D205"/>
    <mergeCell ref="E204:F205"/>
    <mergeCell ref="A168:A170"/>
    <mergeCell ref="B168:D169"/>
    <mergeCell ref="D172:D175"/>
    <mergeCell ref="E172:E175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A226:K226"/>
    <mergeCell ref="A231:D231"/>
    <mergeCell ref="E231:G231"/>
    <mergeCell ref="H231:L231"/>
    <mergeCell ref="A232:D232"/>
    <mergeCell ref="E232:G232"/>
    <mergeCell ref="H232:L232"/>
    <mergeCell ref="A234:D234"/>
    <mergeCell ref="E234:G234"/>
    <mergeCell ref="H234:L234"/>
    <mergeCell ref="A233:D233"/>
    <mergeCell ref="N134:N135"/>
    <mergeCell ref="O134:O135"/>
    <mergeCell ref="E223:K223"/>
    <mergeCell ref="A172:A175"/>
    <mergeCell ref="B172:B175"/>
    <mergeCell ref="G204:I204"/>
    <mergeCell ref="A202:O202"/>
    <mergeCell ref="J205:J206"/>
    <mergeCell ref="K205:K206"/>
    <mergeCell ref="M204:O204"/>
    <mergeCell ref="G205:G206"/>
    <mergeCell ref="C172:C175"/>
    <mergeCell ref="M205:M206"/>
    <mergeCell ref="N205:N206"/>
    <mergeCell ref="L205:L206"/>
    <mergeCell ref="J169:J170"/>
    <mergeCell ref="K169:K170"/>
    <mergeCell ref="B133:D134"/>
    <mergeCell ref="J133:L133"/>
    <mergeCell ref="O205:O206"/>
    <mergeCell ref="A163:L163"/>
    <mergeCell ref="H169:I169"/>
    <mergeCell ref="E168:F169"/>
    <mergeCell ref="G168:I168"/>
    <mergeCell ref="A271:A272"/>
    <mergeCell ref="B271:D271"/>
    <mergeCell ref="E271:I271"/>
    <mergeCell ref="B272:D272"/>
    <mergeCell ref="E244:E245"/>
    <mergeCell ref="F244:F245"/>
    <mergeCell ref="M248:O248"/>
    <mergeCell ref="G249:G250"/>
    <mergeCell ref="H249:I249"/>
    <mergeCell ref="J249:J250"/>
    <mergeCell ref="K249:K250"/>
    <mergeCell ref="D244:D245"/>
    <mergeCell ref="A247:J247"/>
    <mergeCell ref="A248:A250"/>
    <mergeCell ref="B248:D249"/>
    <mergeCell ref="E248:F249"/>
    <mergeCell ref="G248:I248"/>
    <mergeCell ref="J248:L248"/>
    <mergeCell ref="N249:N250"/>
    <mergeCell ref="A246:O246"/>
    <mergeCell ref="A244:A245"/>
    <mergeCell ref="B244:B245"/>
    <mergeCell ref="C244:C245"/>
    <mergeCell ref="E272:I272"/>
    <mergeCell ref="M290:M291"/>
    <mergeCell ref="J290:J291"/>
    <mergeCell ref="K290:K291"/>
    <mergeCell ref="L290:L291"/>
    <mergeCell ref="G289:I289"/>
    <mergeCell ref="J289:L289"/>
    <mergeCell ref="M289:O289"/>
    <mergeCell ref="E261:K261"/>
    <mergeCell ref="E262:K262"/>
    <mergeCell ref="E263:K263"/>
    <mergeCell ref="A264:F264"/>
    <mergeCell ref="A281:A283"/>
    <mergeCell ref="J281:L281"/>
    <mergeCell ref="H282:I282"/>
    <mergeCell ref="G281:I281"/>
    <mergeCell ref="G282:G283"/>
    <mergeCell ref="A267:K267"/>
    <mergeCell ref="A268:I268"/>
    <mergeCell ref="A273:A274"/>
    <mergeCell ref="B273:D273"/>
    <mergeCell ref="E273:I273"/>
    <mergeCell ref="B274:D274"/>
    <mergeCell ref="E274:I274"/>
    <mergeCell ref="A276:L276"/>
    <mergeCell ref="E320:K320"/>
    <mergeCell ref="A315:O315"/>
    <mergeCell ref="A317:K317"/>
    <mergeCell ref="M276:M278"/>
    <mergeCell ref="N276:N278"/>
    <mergeCell ref="A277:L277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E289:F290"/>
    <mergeCell ref="G290:G291"/>
    <mergeCell ref="H290:I290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431:O431"/>
    <mergeCell ref="A331:A332"/>
    <mergeCell ref="B331:D331"/>
    <mergeCell ref="E331:I331"/>
    <mergeCell ref="B332:D332"/>
    <mergeCell ref="E332:I332"/>
    <mergeCell ref="A425:L425"/>
    <mergeCell ref="A325:K325"/>
    <mergeCell ref="A326:I326"/>
    <mergeCell ref="A426:L426"/>
    <mergeCell ref="E330:I330"/>
    <mergeCell ref="A339:J339"/>
    <mergeCell ref="A340:J340"/>
    <mergeCell ref="J341:L341"/>
    <mergeCell ref="A427:L427"/>
    <mergeCell ref="A428:O428"/>
    <mergeCell ref="A429:O429"/>
    <mergeCell ref="A430:O430"/>
    <mergeCell ref="A420:O420"/>
    <mergeCell ref="A421:L421"/>
    <mergeCell ref="A422:L422"/>
    <mergeCell ref="A423:L423"/>
    <mergeCell ref="A424:L424"/>
    <mergeCell ref="A419:O419"/>
    <mergeCell ref="B269:D269"/>
    <mergeCell ref="B270:D270"/>
    <mergeCell ref="J134:J135"/>
    <mergeCell ref="E269:I269"/>
    <mergeCell ref="A159:D159"/>
    <mergeCell ref="E159:G159"/>
    <mergeCell ref="H159:L159"/>
    <mergeCell ref="E151:K151"/>
    <mergeCell ref="K134:K135"/>
    <mergeCell ref="A157:D157"/>
    <mergeCell ref="H157:L157"/>
    <mergeCell ref="A265:K265"/>
    <mergeCell ref="A266:K266"/>
    <mergeCell ref="E240:F241"/>
    <mergeCell ref="G240:I240"/>
    <mergeCell ref="J240:L240"/>
    <mergeCell ref="A235:L235"/>
    <mergeCell ref="E233:G233"/>
    <mergeCell ref="H233:L233"/>
    <mergeCell ref="E270:I270"/>
    <mergeCell ref="A258:O258"/>
    <mergeCell ref="A259:O259"/>
    <mergeCell ref="A260:K260"/>
    <mergeCell ref="M134:M135"/>
    <mergeCell ref="P64:Q64"/>
    <mergeCell ref="P65:P66"/>
    <mergeCell ref="Q65:Q66"/>
    <mergeCell ref="A62:O62"/>
    <mergeCell ref="A63:J63"/>
    <mergeCell ref="A64:A66"/>
    <mergeCell ref="E133:F134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B64:D65"/>
    <mergeCell ref="E90:G90"/>
    <mergeCell ref="H93:L93"/>
    <mergeCell ref="A93:D93"/>
    <mergeCell ref="A92:D92"/>
    <mergeCell ref="E92:G92"/>
    <mergeCell ref="H92:L92"/>
    <mergeCell ref="G133:I133"/>
    <mergeCell ref="P248:Q248"/>
    <mergeCell ref="P249:P250"/>
    <mergeCell ref="Q249:Q250"/>
    <mergeCell ref="P204:Q204"/>
    <mergeCell ref="P205:P206"/>
    <mergeCell ref="Q205:Q206"/>
    <mergeCell ref="O249:O250"/>
    <mergeCell ref="L249:L250"/>
    <mergeCell ref="M249:M250"/>
    <mergeCell ref="H229:L229"/>
    <mergeCell ref="A220:K220"/>
    <mergeCell ref="E222:K222"/>
    <mergeCell ref="G241:G242"/>
    <mergeCell ref="H241:I241"/>
    <mergeCell ref="J241:J242"/>
    <mergeCell ref="K241:K242"/>
    <mergeCell ref="L241:L242"/>
    <mergeCell ref="M235:M237"/>
    <mergeCell ref="N235:N237"/>
    <mergeCell ref="A236:L236"/>
    <mergeCell ref="A238:L238"/>
    <mergeCell ref="A239:J239"/>
    <mergeCell ref="A240:A242"/>
    <mergeCell ref="B240:D241"/>
    <mergeCell ref="P289:Q289"/>
    <mergeCell ref="P290:P291"/>
    <mergeCell ref="Q290:Q291"/>
    <mergeCell ref="A28:J28"/>
    <mergeCell ref="M240:N240"/>
    <mergeCell ref="M241:M242"/>
    <mergeCell ref="N241:N24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A88:D88"/>
    <mergeCell ref="E88:G88"/>
    <mergeCell ref="H88:L88"/>
    <mergeCell ref="A90:D90"/>
    <mergeCell ref="B281:D282"/>
    <mergeCell ref="A335:L335"/>
    <mergeCell ref="A336:L336"/>
    <mergeCell ref="M336:M338"/>
    <mergeCell ref="N336:N338"/>
    <mergeCell ref="A338:L338"/>
    <mergeCell ref="E321:K321"/>
    <mergeCell ref="A322:F322"/>
    <mergeCell ref="A323:K323"/>
    <mergeCell ref="A324:K324"/>
    <mergeCell ref="J282:J283"/>
    <mergeCell ref="K282:K283"/>
    <mergeCell ref="L282:L283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E281:F282"/>
    <mergeCell ref="E318:K318"/>
    <mergeCell ref="E319:K319"/>
    <mergeCell ref="A341:A343"/>
    <mergeCell ref="B341:D342"/>
    <mergeCell ref="E341:F342"/>
    <mergeCell ref="A365:J365"/>
    <mergeCell ref="M341:N341"/>
    <mergeCell ref="G342:G343"/>
    <mergeCell ref="H342:I342"/>
    <mergeCell ref="J342:J343"/>
    <mergeCell ref="K342:K343"/>
    <mergeCell ref="L342:L343"/>
    <mergeCell ref="M342:M343"/>
    <mergeCell ref="N342:N343"/>
    <mergeCell ref="G341:I341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F345:F347"/>
    <mergeCell ref="A367:A369"/>
    <mergeCell ref="B367:D368"/>
    <mergeCell ref="E367:F368"/>
    <mergeCell ref="G367:I367"/>
    <mergeCell ref="J367:L367"/>
    <mergeCell ref="M367:O367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F348:F350"/>
    <mergeCell ref="A396:O396"/>
    <mergeCell ref="A398:L398"/>
    <mergeCell ref="M398:M400"/>
    <mergeCell ref="N398:N400"/>
    <mergeCell ref="A399:L399"/>
    <mergeCell ref="A401:L401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M404:M405"/>
    <mergeCell ref="N404:N405"/>
    <mergeCell ref="A407:A408"/>
    <mergeCell ref="B407:B408"/>
    <mergeCell ref="C407:C408"/>
    <mergeCell ref="D407:D408"/>
    <mergeCell ref="E407:E408"/>
    <mergeCell ref="F407:F408"/>
    <mergeCell ref="P412:P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F415:F416"/>
    <mergeCell ref="M412:M413"/>
    <mergeCell ref="N412:N413"/>
    <mergeCell ref="O412:O413"/>
    <mergeCell ref="P411:Q411"/>
    <mergeCell ref="F412:F413"/>
    <mergeCell ref="G412:G413"/>
    <mergeCell ref="H412:I412"/>
    <mergeCell ref="J412:J413"/>
    <mergeCell ref="Q412:Q413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A56:A59"/>
    <mergeCell ref="B56:B59"/>
    <mergeCell ref="C56:C59"/>
    <mergeCell ref="D56:D59"/>
    <mergeCell ref="E56:E59"/>
    <mergeCell ref="F56:F59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3" manualBreakCount="3">
    <brk id="33" max="16" man="1"/>
    <brk id="225" max="16" man="1"/>
    <brk id="409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3"/>
  <dimension ref="A3:AE564"/>
  <sheetViews>
    <sheetView tabSelected="1" view="pageBreakPreview" topLeftCell="A234" zoomScale="80" zoomScaleSheetLayoutView="80" workbookViewId="0">
      <selection activeCell="A397" sqref="A397"/>
    </sheetView>
  </sheetViews>
  <sheetFormatPr defaultRowHeight="18.75"/>
  <cols>
    <col min="1" max="1" width="35.8554687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256" width="9.140625" style="3"/>
    <col min="257" max="257" width="35.85546875" style="3" customWidth="1"/>
    <col min="258" max="258" width="22.85546875" style="3" customWidth="1"/>
    <col min="259" max="259" width="21.85546875" style="3" customWidth="1"/>
    <col min="260" max="260" width="19.5703125" style="3" customWidth="1"/>
    <col min="261" max="261" width="26.5703125" style="3" customWidth="1"/>
    <col min="262" max="262" width="10.5703125" style="3" customWidth="1"/>
    <col min="263" max="263" width="39.85546875" style="3" customWidth="1"/>
    <col min="264" max="264" width="7.85546875" style="3" customWidth="1"/>
    <col min="265" max="265" width="7.140625" style="3" customWidth="1"/>
    <col min="266" max="267" width="15.42578125" style="3" customWidth="1"/>
    <col min="268" max="268" width="16.140625" style="3" customWidth="1"/>
    <col min="269" max="269" width="13.5703125" style="3" customWidth="1"/>
    <col min="270" max="270" width="14.140625" style="3" customWidth="1"/>
    <col min="271" max="271" width="12.7109375" style="3" customWidth="1"/>
    <col min="272" max="272" width="12" style="3" customWidth="1"/>
    <col min="273" max="273" width="14" style="3" customWidth="1"/>
    <col min="274" max="512" width="9.140625" style="3"/>
    <col min="513" max="513" width="35.85546875" style="3" customWidth="1"/>
    <col min="514" max="514" width="22.85546875" style="3" customWidth="1"/>
    <col min="515" max="515" width="21.85546875" style="3" customWidth="1"/>
    <col min="516" max="516" width="19.5703125" style="3" customWidth="1"/>
    <col min="517" max="517" width="26.5703125" style="3" customWidth="1"/>
    <col min="518" max="518" width="10.5703125" style="3" customWidth="1"/>
    <col min="519" max="519" width="39.85546875" style="3" customWidth="1"/>
    <col min="520" max="520" width="7.85546875" style="3" customWidth="1"/>
    <col min="521" max="521" width="7.140625" style="3" customWidth="1"/>
    <col min="522" max="523" width="15.42578125" style="3" customWidth="1"/>
    <col min="524" max="524" width="16.140625" style="3" customWidth="1"/>
    <col min="525" max="525" width="13.5703125" style="3" customWidth="1"/>
    <col min="526" max="526" width="14.140625" style="3" customWidth="1"/>
    <col min="527" max="527" width="12.7109375" style="3" customWidth="1"/>
    <col min="528" max="528" width="12" style="3" customWidth="1"/>
    <col min="529" max="529" width="14" style="3" customWidth="1"/>
    <col min="530" max="768" width="9.140625" style="3"/>
    <col min="769" max="769" width="35.85546875" style="3" customWidth="1"/>
    <col min="770" max="770" width="22.85546875" style="3" customWidth="1"/>
    <col min="771" max="771" width="21.85546875" style="3" customWidth="1"/>
    <col min="772" max="772" width="19.5703125" style="3" customWidth="1"/>
    <col min="773" max="773" width="26.5703125" style="3" customWidth="1"/>
    <col min="774" max="774" width="10.5703125" style="3" customWidth="1"/>
    <col min="775" max="775" width="39.85546875" style="3" customWidth="1"/>
    <col min="776" max="776" width="7.85546875" style="3" customWidth="1"/>
    <col min="777" max="777" width="7.140625" style="3" customWidth="1"/>
    <col min="778" max="779" width="15.42578125" style="3" customWidth="1"/>
    <col min="780" max="780" width="16.140625" style="3" customWidth="1"/>
    <col min="781" max="781" width="13.5703125" style="3" customWidth="1"/>
    <col min="782" max="782" width="14.140625" style="3" customWidth="1"/>
    <col min="783" max="783" width="12.7109375" style="3" customWidth="1"/>
    <col min="784" max="784" width="12" style="3" customWidth="1"/>
    <col min="785" max="785" width="14" style="3" customWidth="1"/>
    <col min="786" max="1024" width="9.140625" style="3"/>
    <col min="1025" max="1025" width="35.85546875" style="3" customWidth="1"/>
    <col min="1026" max="1026" width="22.85546875" style="3" customWidth="1"/>
    <col min="1027" max="1027" width="21.85546875" style="3" customWidth="1"/>
    <col min="1028" max="1028" width="19.5703125" style="3" customWidth="1"/>
    <col min="1029" max="1029" width="26.5703125" style="3" customWidth="1"/>
    <col min="1030" max="1030" width="10.5703125" style="3" customWidth="1"/>
    <col min="1031" max="1031" width="39.85546875" style="3" customWidth="1"/>
    <col min="1032" max="1032" width="7.85546875" style="3" customWidth="1"/>
    <col min="1033" max="1033" width="7.140625" style="3" customWidth="1"/>
    <col min="1034" max="1035" width="15.42578125" style="3" customWidth="1"/>
    <col min="1036" max="1036" width="16.140625" style="3" customWidth="1"/>
    <col min="1037" max="1037" width="13.5703125" style="3" customWidth="1"/>
    <col min="1038" max="1038" width="14.140625" style="3" customWidth="1"/>
    <col min="1039" max="1039" width="12.7109375" style="3" customWidth="1"/>
    <col min="1040" max="1040" width="12" style="3" customWidth="1"/>
    <col min="1041" max="1041" width="14" style="3" customWidth="1"/>
    <col min="1042" max="1280" width="9.140625" style="3"/>
    <col min="1281" max="1281" width="35.85546875" style="3" customWidth="1"/>
    <col min="1282" max="1282" width="22.85546875" style="3" customWidth="1"/>
    <col min="1283" max="1283" width="21.85546875" style="3" customWidth="1"/>
    <col min="1284" max="1284" width="19.5703125" style="3" customWidth="1"/>
    <col min="1285" max="1285" width="26.5703125" style="3" customWidth="1"/>
    <col min="1286" max="1286" width="10.5703125" style="3" customWidth="1"/>
    <col min="1287" max="1287" width="39.85546875" style="3" customWidth="1"/>
    <col min="1288" max="1288" width="7.85546875" style="3" customWidth="1"/>
    <col min="1289" max="1289" width="7.140625" style="3" customWidth="1"/>
    <col min="1290" max="1291" width="15.42578125" style="3" customWidth="1"/>
    <col min="1292" max="1292" width="16.140625" style="3" customWidth="1"/>
    <col min="1293" max="1293" width="13.5703125" style="3" customWidth="1"/>
    <col min="1294" max="1294" width="14.140625" style="3" customWidth="1"/>
    <col min="1295" max="1295" width="12.7109375" style="3" customWidth="1"/>
    <col min="1296" max="1296" width="12" style="3" customWidth="1"/>
    <col min="1297" max="1297" width="14" style="3" customWidth="1"/>
    <col min="1298" max="1536" width="9.140625" style="3"/>
    <col min="1537" max="1537" width="35.85546875" style="3" customWidth="1"/>
    <col min="1538" max="1538" width="22.85546875" style="3" customWidth="1"/>
    <col min="1539" max="1539" width="21.85546875" style="3" customWidth="1"/>
    <col min="1540" max="1540" width="19.5703125" style="3" customWidth="1"/>
    <col min="1541" max="1541" width="26.5703125" style="3" customWidth="1"/>
    <col min="1542" max="1542" width="10.5703125" style="3" customWidth="1"/>
    <col min="1543" max="1543" width="39.85546875" style="3" customWidth="1"/>
    <col min="1544" max="1544" width="7.85546875" style="3" customWidth="1"/>
    <col min="1545" max="1545" width="7.140625" style="3" customWidth="1"/>
    <col min="1546" max="1547" width="15.42578125" style="3" customWidth="1"/>
    <col min="1548" max="1548" width="16.140625" style="3" customWidth="1"/>
    <col min="1549" max="1549" width="13.5703125" style="3" customWidth="1"/>
    <col min="1550" max="1550" width="14.140625" style="3" customWidth="1"/>
    <col min="1551" max="1551" width="12.7109375" style="3" customWidth="1"/>
    <col min="1552" max="1552" width="12" style="3" customWidth="1"/>
    <col min="1553" max="1553" width="14" style="3" customWidth="1"/>
    <col min="1554" max="1792" width="9.140625" style="3"/>
    <col min="1793" max="1793" width="35.85546875" style="3" customWidth="1"/>
    <col min="1794" max="1794" width="22.85546875" style="3" customWidth="1"/>
    <col min="1795" max="1795" width="21.85546875" style="3" customWidth="1"/>
    <col min="1796" max="1796" width="19.5703125" style="3" customWidth="1"/>
    <col min="1797" max="1797" width="26.5703125" style="3" customWidth="1"/>
    <col min="1798" max="1798" width="10.5703125" style="3" customWidth="1"/>
    <col min="1799" max="1799" width="39.85546875" style="3" customWidth="1"/>
    <col min="1800" max="1800" width="7.85546875" style="3" customWidth="1"/>
    <col min="1801" max="1801" width="7.140625" style="3" customWidth="1"/>
    <col min="1802" max="1803" width="15.42578125" style="3" customWidth="1"/>
    <col min="1804" max="1804" width="16.140625" style="3" customWidth="1"/>
    <col min="1805" max="1805" width="13.5703125" style="3" customWidth="1"/>
    <col min="1806" max="1806" width="14.140625" style="3" customWidth="1"/>
    <col min="1807" max="1807" width="12.7109375" style="3" customWidth="1"/>
    <col min="1808" max="1808" width="12" style="3" customWidth="1"/>
    <col min="1809" max="1809" width="14" style="3" customWidth="1"/>
    <col min="1810" max="2048" width="9.140625" style="3"/>
    <col min="2049" max="2049" width="35.85546875" style="3" customWidth="1"/>
    <col min="2050" max="2050" width="22.85546875" style="3" customWidth="1"/>
    <col min="2051" max="2051" width="21.85546875" style="3" customWidth="1"/>
    <col min="2052" max="2052" width="19.5703125" style="3" customWidth="1"/>
    <col min="2053" max="2053" width="26.5703125" style="3" customWidth="1"/>
    <col min="2054" max="2054" width="10.5703125" style="3" customWidth="1"/>
    <col min="2055" max="2055" width="39.85546875" style="3" customWidth="1"/>
    <col min="2056" max="2056" width="7.85546875" style="3" customWidth="1"/>
    <col min="2057" max="2057" width="7.140625" style="3" customWidth="1"/>
    <col min="2058" max="2059" width="15.42578125" style="3" customWidth="1"/>
    <col min="2060" max="2060" width="16.140625" style="3" customWidth="1"/>
    <col min="2061" max="2061" width="13.5703125" style="3" customWidth="1"/>
    <col min="2062" max="2062" width="14.140625" style="3" customWidth="1"/>
    <col min="2063" max="2063" width="12.7109375" style="3" customWidth="1"/>
    <col min="2064" max="2064" width="12" style="3" customWidth="1"/>
    <col min="2065" max="2065" width="14" style="3" customWidth="1"/>
    <col min="2066" max="2304" width="9.140625" style="3"/>
    <col min="2305" max="2305" width="35.85546875" style="3" customWidth="1"/>
    <col min="2306" max="2306" width="22.85546875" style="3" customWidth="1"/>
    <col min="2307" max="2307" width="21.85546875" style="3" customWidth="1"/>
    <col min="2308" max="2308" width="19.5703125" style="3" customWidth="1"/>
    <col min="2309" max="2309" width="26.5703125" style="3" customWidth="1"/>
    <col min="2310" max="2310" width="10.5703125" style="3" customWidth="1"/>
    <col min="2311" max="2311" width="39.85546875" style="3" customWidth="1"/>
    <col min="2312" max="2312" width="7.85546875" style="3" customWidth="1"/>
    <col min="2313" max="2313" width="7.140625" style="3" customWidth="1"/>
    <col min="2314" max="2315" width="15.42578125" style="3" customWidth="1"/>
    <col min="2316" max="2316" width="16.140625" style="3" customWidth="1"/>
    <col min="2317" max="2317" width="13.5703125" style="3" customWidth="1"/>
    <col min="2318" max="2318" width="14.140625" style="3" customWidth="1"/>
    <col min="2319" max="2319" width="12.7109375" style="3" customWidth="1"/>
    <col min="2320" max="2320" width="12" style="3" customWidth="1"/>
    <col min="2321" max="2321" width="14" style="3" customWidth="1"/>
    <col min="2322" max="2560" width="9.140625" style="3"/>
    <col min="2561" max="2561" width="35.85546875" style="3" customWidth="1"/>
    <col min="2562" max="2562" width="22.85546875" style="3" customWidth="1"/>
    <col min="2563" max="2563" width="21.85546875" style="3" customWidth="1"/>
    <col min="2564" max="2564" width="19.5703125" style="3" customWidth="1"/>
    <col min="2565" max="2565" width="26.5703125" style="3" customWidth="1"/>
    <col min="2566" max="2566" width="10.5703125" style="3" customWidth="1"/>
    <col min="2567" max="2567" width="39.85546875" style="3" customWidth="1"/>
    <col min="2568" max="2568" width="7.85546875" style="3" customWidth="1"/>
    <col min="2569" max="2569" width="7.140625" style="3" customWidth="1"/>
    <col min="2570" max="2571" width="15.42578125" style="3" customWidth="1"/>
    <col min="2572" max="2572" width="16.140625" style="3" customWidth="1"/>
    <col min="2573" max="2573" width="13.5703125" style="3" customWidth="1"/>
    <col min="2574" max="2574" width="14.140625" style="3" customWidth="1"/>
    <col min="2575" max="2575" width="12.7109375" style="3" customWidth="1"/>
    <col min="2576" max="2576" width="12" style="3" customWidth="1"/>
    <col min="2577" max="2577" width="14" style="3" customWidth="1"/>
    <col min="2578" max="2816" width="9.140625" style="3"/>
    <col min="2817" max="2817" width="35.85546875" style="3" customWidth="1"/>
    <col min="2818" max="2818" width="22.85546875" style="3" customWidth="1"/>
    <col min="2819" max="2819" width="21.85546875" style="3" customWidth="1"/>
    <col min="2820" max="2820" width="19.5703125" style="3" customWidth="1"/>
    <col min="2821" max="2821" width="26.5703125" style="3" customWidth="1"/>
    <col min="2822" max="2822" width="10.5703125" style="3" customWidth="1"/>
    <col min="2823" max="2823" width="39.85546875" style="3" customWidth="1"/>
    <col min="2824" max="2824" width="7.85546875" style="3" customWidth="1"/>
    <col min="2825" max="2825" width="7.140625" style="3" customWidth="1"/>
    <col min="2826" max="2827" width="15.42578125" style="3" customWidth="1"/>
    <col min="2828" max="2828" width="16.140625" style="3" customWidth="1"/>
    <col min="2829" max="2829" width="13.5703125" style="3" customWidth="1"/>
    <col min="2830" max="2830" width="14.140625" style="3" customWidth="1"/>
    <col min="2831" max="2831" width="12.7109375" style="3" customWidth="1"/>
    <col min="2832" max="2832" width="12" style="3" customWidth="1"/>
    <col min="2833" max="2833" width="14" style="3" customWidth="1"/>
    <col min="2834" max="3072" width="9.140625" style="3"/>
    <col min="3073" max="3073" width="35.85546875" style="3" customWidth="1"/>
    <col min="3074" max="3074" width="22.85546875" style="3" customWidth="1"/>
    <col min="3075" max="3075" width="21.85546875" style="3" customWidth="1"/>
    <col min="3076" max="3076" width="19.5703125" style="3" customWidth="1"/>
    <col min="3077" max="3077" width="26.5703125" style="3" customWidth="1"/>
    <col min="3078" max="3078" width="10.5703125" style="3" customWidth="1"/>
    <col min="3079" max="3079" width="39.85546875" style="3" customWidth="1"/>
    <col min="3080" max="3080" width="7.85546875" style="3" customWidth="1"/>
    <col min="3081" max="3081" width="7.140625" style="3" customWidth="1"/>
    <col min="3082" max="3083" width="15.42578125" style="3" customWidth="1"/>
    <col min="3084" max="3084" width="16.140625" style="3" customWidth="1"/>
    <col min="3085" max="3085" width="13.5703125" style="3" customWidth="1"/>
    <col min="3086" max="3086" width="14.140625" style="3" customWidth="1"/>
    <col min="3087" max="3087" width="12.7109375" style="3" customWidth="1"/>
    <col min="3088" max="3088" width="12" style="3" customWidth="1"/>
    <col min="3089" max="3089" width="14" style="3" customWidth="1"/>
    <col min="3090" max="3328" width="9.140625" style="3"/>
    <col min="3329" max="3329" width="35.85546875" style="3" customWidth="1"/>
    <col min="3330" max="3330" width="22.85546875" style="3" customWidth="1"/>
    <col min="3331" max="3331" width="21.85546875" style="3" customWidth="1"/>
    <col min="3332" max="3332" width="19.5703125" style="3" customWidth="1"/>
    <col min="3333" max="3333" width="26.5703125" style="3" customWidth="1"/>
    <col min="3334" max="3334" width="10.5703125" style="3" customWidth="1"/>
    <col min="3335" max="3335" width="39.85546875" style="3" customWidth="1"/>
    <col min="3336" max="3336" width="7.85546875" style="3" customWidth="1"/>
    <col min="3337" max="3337" width="7.140625" style="3" customWidth="1"/>
    <col min="3338" max="3339" width="15.42578125" style="3" customWidth="1"/>
    <col min="3340" max="3340" width="16.140625" style="3" customWidth="1"/>
    <col min="3341" max="3341" width="13.5703125" style="3" customWidth="1"/>
    <col min="3342" max="3342" width="14.140625" style="3" customWidth="1"/>
    <col min="3343" max="3343" width="12.7109375" style="3" customWidth="1"/>
    <col min="3344" max="3344" width="12" style="3" customWidth="1"/>
    <col min="3345" max="3345" width="14" style="3" customWidth="1"/>
    <col min="3346" max="3584" width="9.140625" style="3"/>
    <col min="3585" max="3585" width="35.85546875" style="3" customWidth="1"/>
    <col min="3586" max="3586" width="22.85546875" style="3" customWidth="1"/>
    <col min="3587" max="3587" width="21.85546875" style="3" customWidth="1"/>
    <col min="3588" max="3588" width="19.5703125" style="3" customWidth="1"/>
    <col min="3589" max="3589" width="26.5703125" style="3" customWidth="1"/>
    <col min="3590" max="3590" width="10.5703125" style="3" customWidth="1"/>
    <col min="3591" max="3591" width="39.85546875" style="3" customWidth="1"/>
    <col min="3592" max="3592" width="7.85546875" style="3" customWidth="1"/>
    <col min="3593" max="3593" width="7.140625" style="3" customWidth="1"/>
    <col min="3594" max="3595" width="15.42578125" style="3" customWidth="1"/>
    <col min="3596" max="3596" width="16.140625" style="3" customWidth="1"/>
    <col min="3597" max="3597" width="13.5703125" style="3" customWidth="1"/>
    <col min="3598" max="3598" width="14.140625" style="3" customWidth="1"/>
    <col min="3599" max="3599" width="12.7109375" style="3" customWidth="1"/>
    <col min="3600" max="3600" width="12" style="3" customWidth="1"/>
    <col min="3601" max="3601" width="14" style="3" customWidth="1"/>
    <col min="3602" max="3840" width="9.140625" style="3"/>
    <col min="3841" max="3841" width="35.85546875" style="3" customWidth="1"/>
    <col min="3842" max="3842" width="22.85546875" style="3" customWidth="1"/>
    <col min="3843" max="3843" width="21.85546875" style="3" customWidth="1"/>
    <col min="3844" max="3844" width="19.5703125" style="3" customWidth="1"/>
    <col min="3845" max="3845" width="26.5703125" style="3" customWidth="1"/>
    <col min="3846" max="3846" width="10.5703125" style="3" customWidth="1"/>
    <col min="3847" max="3847" width="39.85546875" style="3" customWidth="1"/>
    <col min="3848" max="3848" width="7.85546875" style="3" customWidth="1"/>
    <col min="3849" max="3849" width="7.140625" style="3" customWidth="1"/>
    <col min="3850" max="3851" width="15.42578125" style="3" customWidth="1"/>
    <col min="3852" max="3852" width="16.140625" style="3" customWidth="1"/>
    <col min="3853" max="3853" width="13.5703125" style="3" customWidth="1"/>
    <col min="3854" max="3854" width="14.140625" style="3" customWidth="1"/>
    <col min="3855" max="3855" width="12.7109375" style="3" customWidth="1"/>
    <col min="3856" max="3856" width="12" style="3" customWidth="1"/>
    <col min="3857" max="3857" width="14" style="3" customWidth="1"/>
    <col min="3858" max="4096" width="9.140625" style="3"/>
    <col min="4097" max="4097" width="35.85546875" style="3" customWidth="1"/>
    <col min="4098" max="4098" width="22.85546875" style="3" customWidth="1"/>
    <col min="4099" max="4099" width="21.85546875" style="3" customWidth="1"/>
    <col min="4100" max="4100" width="19.5703125" style="3" customWidth="1"/>
    <col min="4101" max="4101" width="26.5703125" style="3" customWidth="1"/>
    <col min="4102" max="4102" width="10.5703125" style="3" customWidth="1"/>
    <col min="4103" max="4103" width="39.85546875" style="3" customWidth="1"/>
    <col min="4104" max="4104" width="7.85546875" style="3" customWidth="1"/>
    <col min="4105" max="4105" width="7.140625" style="3" customWidth="1"/>
    <col min="4106" max="4107" width="15.42578125" style="3" customWidth="1"/>
    <col min="4108" max="4108" width="16.140625" style="3" customWidth="1"/>
    <col min="4109" max="4109" width="13.5703125" style="3" customWidth="1"/>
    <col min="4110" max="4110" width="14.140625" style="3" customWidth="1"/>
    <col min="4111" max="4111" width="12.7109375" style="3" customWidth="1"/>
    <col min="4112" max="4112" width="12" style="3" customWidth="1"/>
    <col min="4113" max="4113" width="14" style="3" customWidth="1"/>
    <col min="4114" max="4352" width="9.140625" style="3"/>
    <col min="4353" max="4353" width="35.85546875" style="3" customWidth="1"/>
    <col min="4354" max="4354" width="22.85546875" style="3" customWidth="1"/>
    <col min="4355" max="4355" width="21.85546875" style="3" customWidth="1"/>
    <col min="4356" max="4356" width="19.5703125" style="3" customWidth="1"/>
    <col min="4357" max="4357" width="26.5703125" style="3" customWidth="1"/>
    <col min="4358" max="4358" width="10.5703125" style="3" customWidth="1"/>
    <col min="4359" max="4359" width="39.85546875" style="3" customWidth="1"/>
    <col min="4360" max="4360" width="7.85546875" style="3" customWidth="1"/>
    <col min="4361" max="4361" width="7.140625" style="3" customWidth="1"/>
    <col min="4362" max="4363" width="15.42578125" style="3" customWidth="1"/>
    <col min="4364" max="4364" width="16.140625" style="3" customWidth="1"/>
    <col min="4365" max="4365" width="13.5703125" style="3" customWidth="1"/>
    <col min="4366" max="4366" width="14.140625" style="3" customWidth="1"/>
    <col min="4367" max="4367" width="12.7109375" style="3" customWidth="1"/>
    <col min="4368" max="4368" width="12" style="3" customWidth="1"/>
    <col min="4369" max="4369" width="14" style="3" customWidth="1"/>
    <col min="4370" max="4608" width="9.140625" style="3"/>
    <col min="4609" max="4609" width="35.85546875" style="3" customWidth="1"/>
    <col min="4610" max="4610" width="22.85546875" style="3" customWidth="1"/>
    <col min="4611" max="4611" width="21.85546875" style="3" customWidth="1"/>
    <col min="4612" max="4612" width="19.5703125" style="3" customWidth="1"/>
    <col min="4613" max="4613" width="26.5703125" style="3" customWidth="1"/>
    <col min="4614" max="4614" width="10.5703125" style="3" customWidth="1"/>
    <col min="4615" max="4615" width="39.85546875" style="3" customWidth="1"/>
    <col min="4616" max="4616" width="7.85546875" style="3" customWidth="1"/>
    <col min="4617" max="4617" width="7.140625" style="3" customWidth="1"/>
    <col min="4618" max="4619" width="15.42578125" style="3" customWidth="1"/>
    <col min="4620" max="4620" width="16.140625" style="3" customWidth="1"/>
    <col min="4621" max="4621" width="13.5703125" style="3" customWidth="1"/>
    <col min="4622" max="4622" width="14.140625" style="3" customWidth="1"/>
    <col min="4623" max="4623" width="12.7109375" style="3" customWidth="1"/>
    <col min="4624" max="4624" width="12" style="3" customWidth="1"/>
    <col min="4625" max="4625" width="14" style="3" customWidth="1"/>
    <col min="4626" max="4864" width="9.140625" style="3"/>
    <col min="4865" max="4865" width="35.85546875" style="3" customWidth="1"/>
    <col min="4866" max="4866" width="22.85546875" style="3" customWidth="1"/>
    <col min="4867" max="4867" width="21.85546875" style="3" customWidth="1"/>
    <col min="4868" max="4868" width="19.5703125" style="3" customWidth="1"/>
    <col min="4869" max="4869" width="26.5703125" style="3" customWidth="1"/>
    <col min="4870" max="4870" width="10.5703125" style="3" customWidth="1"/>
    <col min="4871" max="4871" width="39.85546875" style="3" customWidth="1"/>
    <col min="4872" max="4872" width="7.85546875" style="3" customWidth="1"/>
    <col min="4873" max="4873" width="7.140625" style="3" customWidth="1"/>
    <col min="4874" max="4875" width="15.42578125" style="3" customWidth="1"/>
    <col min="4876" max="4876" width="16.140625" style="3" customWidth="1"/>
    <col min="4877" max="4877" width="13.5703125" style="3" customWidth="1"/>
    <col min="4878" max="4878" width="14.140625" style="3" customWidth="1"/>
    <col min="4879" max="4879" width="12.7109375" style="3" customWidth="1"/>
    <col min="4880" max="4880" width="12" style="3" customWidth="1"/>
    <col min="4881" max="4881" width="14" style="3" customWidth="1"/>
    <col min="4882" max="5120" width="9.140625" style="3"/>
    <col min="5121" max="5121" width="35.85546875" style="3" customWidth="1"/>
    <col min="5122" max="5122" width="22.85546875" style="3" customWidth="1"/>
    <col min="5123" max="5123" width="21.85546875" style="3" customWidth="1"/>
    <col min="5124" max="5124" width="19.5703125" style="3" customWidth="1"/>
    <col min="5125" max="5125" width="26.5703125" style="3" customWidth="1"/>
    <col min="5126" max="5126" width="10.5703125" style="3" customWidth="1"/>
    <col min="5127" max="5127" width="39.85546875" style="3" customWidth="1"/>
    <col min="5128" max="5128" width="7.85546875" style="3" customWidth="1"/>
    <col min="5129" max="5129" width="7.140625" style="3" customWidth="1"/>
    <col min="5130" max="5131" width="15.42578125" style="3" customWidth="1"/>
    <col min="5132" max="5132" width="16.140625" style="3" customWidth="1"/>
    <col min="5133" max="5133" width="13.5703125" style="3" customWidth="1"/>
    <col min="5134" max="5134" width="14.140625" style="3" customWidth="1"/>
    <col min="5135" max="5135" width="12.7109375" style="3" customWidth="1"/>
    <col min="5136" max="5136" width="12" style="3" customWidth="1"/>
    <col min="5137" max="5137" width="14" style="3" customWidth="1"/>
    <col min="5138" max="5376" width="9.140625" style="3"/>
    <col min="5377" max="5377" width="35.85546875" style="3" customWidth="1"/>
    <col min="5378" max="5378" width="22.85546875" style="3" customWidth="1"/>
    <col min="5379" max="5379" width="21.85546875" style="3" customWidth="1"/>
    <col min="5380" max="5380" width="19.5703125" style="3" customWidth="1"/>
    <col min="5381" max="5381" width="26.5703125" style="3" customWidth="1"/>
    <col min="5382" max="5382" width="10.5703125" style="3" customWidth="1"/>
    <col min="5383" max="5383" width="39.85546875" style="3" customWidth="1"/>
    <col min="5384" max="5384" width="7.85546875" style="3" customWidth="1"/>
    <col min="5385" max="5385" width="7.140625" style="3" customWidth="1"/>
    <col min="5386" max="5387" width="15.42578125" style="3" customWidth="1"/>
    <col min="5388" max="5388" width="16.140625" style="3" customWidth="1"/>
    <col min="5389" max="5389" width="13.5703125" style="3" customWidth="1"/>
    <col min="5390" max="5390" width="14.140625" style="3" customWidth="1"/>
    <col min="5391" max="5391" width="12.7109375" style="3" customWidth="1"/>
    <col min="5392" max="5392" width="12" style="3" customWidth="1"/>
    <col min="5393" max="5393" width="14" style="3" customWidth="1"/>
    <col min="5394" max="5632" width="9.140625" style="3"/>
    <col min="5633" max="5633" width="35.85546875" style="3" customWidth="1"/>
    <col min="5634" max="5634" width="22.85546875" style="3" customWidth="1"/>
    <col min="5635" max="5635" width="21.85546875" style="3" customWidth="1"/>
    <col min="5636" max="5636" width="19.5703125" style="3" customWidth="1"/>
    <col min="5637" max="5637" width="26.5703125" style="3" customWidth="1"/>
    <col min="5638" max="5638" width="10.5703125" style="3" customWidth="1"/>
    <col min="5639" max="5639" width="39.85546875" style="3" customWidth="1"/>
    <col min="5640" max="5640" width="7.85546875" style="3" customWidth="1"/>
    <col min="5641" max="5641" width="7.140625" style="3" customWidth="1"/>
    <col min="5642" max="5643" width="15.42578125" style="3" customWidth="1"/>
    <col min="5644" max="5644" width="16.140625" style="3" customWidth="1"/>
    <col min="5645" max="5645" width="13.5703125" style="3" customWidth="1"/>
    <col min="5646" max="5646" width="14.140625" style="3" customWidth="1"/>
    <col min="5647" max="5647" width="12.7109375" style="3" customWidth="1"/>
    <col min="5648" max="5648" width="12" style="3" customWidth="1"/>
    <col min="5649" max="5649" width="14" style="3" customWidth="1"/>
    <col min="5650" max="5888" width="9.140625" style="3"/>
    <col min="5889" max="5889" width="35.85546875" style="3" customWidth="1"/>
    <col min="5890" max="5890" width="22.85546875" style="3" customWidth="1"/>
    <col min="5891" max="5891" width="21.85546875" style="3" customWidth="1"/>
    <col min="5892" max="5892" width="19.5703125" style="3" customWidth="1"/>
    <col min="5893" max="5893" width="26.5703125" style="3" customWidth="1"/>
    <col min="5894" max="5894" width="10.5703125" style="3" customWidth="1"/>
    <col min="5895" max="5895" width="39.85546875" style="3" customWidth="1"/>
    <col min="5896" max="5896" width="7.85546875" style="3" customWidth="1"/>
    <col min="5897" max="5897" width="7.140625" style="3" customWidth="1"/>
    <col min="5898" max="5899" width="15.42578125" style="3" customWidth="1"/>
    <col min="5900" max="5900" width="16.140625" style="3" customWidth="1"/>
    <col min="5901" max="5901" width="13.5703125" style="3" customWidth="1"/>
    <col min="5902" max="5902" width="14.140625" style="3" customWidth="1"/>
    <col min="5903" max="5903" width="12.7109375" style="3" customWidth="1"/>
    <col min="5904" max="5904" width="12" style="3" customWidth="1"/>
    <col min="5905" max="5905" width="14" style="3" customWidth="1"/>
    <col min="5906" max="6144" width="9.140625" style="3"/>
    <col min="6145" max="6145" width="35.85546875" style="3" customWidth="1"/>
    <col min="6146" max="6146" width="22.85546875" style="3" customWidth="1"/>
    <col min="6147" max="6147" width="21.85546875" style="3" customWidth="1"/>
    <col min="6148" max="6148" width="19.5703125" style="3" customWidth="1"/>
    <col min="6149" max="6149" width="26.5703125" style="3" customWidth="1"/>
    <col min="6150" max="6150" width="10.5703125" style="3" customWidth="1"/>
    <col min="6151" max="6151" width="39.85546875" style="3" customWidth="1"/>
    <col min="6152" max="6152" width="7.85546875" style="3" customWidth="1"/>
    <col min="6153" max="6153" width="7.140625" style="3" customWidth="1"/>
    <col min="6154" max="6155" width="15.42578125" style="3" customWidth="1"/>
    <col min="6156" max="6156" width="16.140625" style="3" customWidth="1"/>
    <col min="6157" max="6157" width="13.5703125" style="3" customWidth="1"/>
    <col min="6158" max="6158" width="14.140625" style="3" customWidth="1"/>
    <col min="6159" max="6159" width="12.7109375" style="3" customWidth="1"/>
    <col min="6160" max="6160" width="12" style="3" customWidth="1"/>
    <col min="6161" max="6161" width="14" style="3" customWidth="1"/>
    <col min="6162" max="6400" width="9.140625" style="3"/>
    <col min="6401" max="6401" width="35.85546875" style="3" customWidth="1"/>
    <col min="6402" max="6402" width="22.85546875" style="3" customWidth="1"/>
    <col min="6403" max="6403" width="21.85546875" style="3" customWidth="1"/>
    <col min="6404" max="6404" width="19.5703125" style="3" customWidth="1"/>
    <col min="6405" max="6405" width="26.5703125" style="3" customWidth="1"/>
    <col min="6406" max="6406" width="10.5703125" style="3" customWidth="1"/>
    <col min="6407" max="6407" width="39.85546875" style="3" customWidth="1"/>
    <col min="6408" max="6408" width="7.85546875" style="3" customWidth="1"/>
    <col min="6409" max="6409" width="7.140625" style="3" customWidth="1"/>
    <col min="6410" max="6411" width="15.42578125" style="3" customWidth="1"/>
    <col min="6412" max="6412" width="16.140625" style="3" customWidth="1"/>
    <col min="6413" max="6413" width="13.5703125" style="3" customWidth="1"/>
    <col min="6414" max="6414" width="14.140625" style="3" customWidth="1"/>
    <col min="6415" max="6415" width="12.7109375" style="3" customWidth="1"/>
    <col min="6416" max="6416" width="12" style="3" customWidth="1"/>
    <col min="6417" max="6417" width="14" style="3" customWidth="1"/>
    <col min="6418" max="6656" width="9.140625" style="3"/>
    <col min="6657" max="6657" width="35.85546875" style="3" customWidth="1"/>
    <col min="6658" max="6658" width="22.85546875" style="3" customWidth="1"/>
    <col min="6659" max="6659" width="21.85546875" style="3" customWidth="1"/>
    <col min="6660" max="6660" width="19.5703125" style="3" customWidth="1"/>
    <col min="6661" max="6661" width="26.5703125" style="3" customWidth="1"/>
    <col min="6662" max="6662" width="10.5703125" style="3" customWidth="1"/>
    <col min="6663" max="6663" width="39.85546875" style="3" customWidth="1"/>
    <col min="6664" max="6664" width="7.85546875" style="3" customWidth="1"/>
    <col min="6665" max="6665" width="7.140625" style="3" customWidth="1"/>
    <col min="6666" max="6667" width="15.42578125" style="3" customWidth="1"/>
    <col min="6668" max="6668" width="16.140625" style="3" customWidth="1"/>
    <col min="6669" max="6669" width="13.5703125" style="3" customWidth="1"/>
    <col min="6670" max="6670" width="14.140625" style="3" customWidth="1"/>
    <col min="6671" max="6671" width="12.7109375" style="3" customWidth="1"/>
    <col min="6672" max="6672" width="12" style="3" customWidth="1"/>
    <col min="6673" max="6673" width="14" style="3" customWidth="1"/>
    <col min="6674" max="6912" width="9.140625" style="3"/>
    <col min="6913" max="6913" width="35.85546875" style="3" customWidth="1"/>
    <col min="6914" max="6914" width="22.85546875" style="3" customWidth="1"/>
    <col min="6915" max="6915" width="21.85546875" style="3" customWidth="1"/>
    <col min="6916" max="6916" width="19.5703125" style="3" customWidth="1"/>
    <col min="6917" max="6917" width="26.5703125" style="3" customWidth="1"/>
    <col min="6918" max="6918" width="10.5703125" style="3" customWidth="1"/>
    <col min="6919" max="6919" width="39.85546875" style="3" customWidth="1"/>
    <col min="6920" max="6920" width="7.85546875" style="3" customWidth="1"/>
    <col min="6921" max="6921" width="7.140625" style="3" customWidth="1"/>
    <col min="6922" max="6923" width="15.42578125" style="3" customWidth="1"/>
    <col min="6924" max="6924" width="16.140625" style="3" customWidth="1"/>
    <col min="6925" max="6925" width="13.5703125" style="3" customWidth="1"/>
    <col min="6926" max="6926" width="14.140625" style="3" customWidth="1"/>
    <col min="6927" max="6927" width="12.7109375" style="3" customWidth="1"/>
    <col min="6928" max="6928" width="12" style="3" customWidth="1"/>
    <col min="6929" max="6929" width="14" style="3" customWidth="1"/>
    <col min="6930" max="7168" width="9.140625" style="3"/>
    <col min="7169" max="7169" width="35.85546875" style="3" customWidth="1"/>
    <col min="7170" max="7170" width="22.85546875" style="3" customWidth="1"/>
    <col min="7171" max="7171" width="21.85546875" style="3" customWidth="1"/>
    <col min="7172" max="7172" width="19.5703125" style="3" customWidth="1"/>
    <col min="7173" max="7173" width="26.5703125" style="3" customWidth="1"/>
    <col min="7174" max="7174" width="10.5703125" style="3" customWidth="1"/>
    <col min="7175" max="7175" width="39.85546875" style="3" customWidth="1"/>
    <col min="7176" max="7176" width="7.85546875" style="3" customWidth="1"/>
    <col min="7177" max="7177" width="7.140625" style="3" customWidth="1"/>
    <col min="7178" max="7179" width="15.42578125" style="3" customWidth="1"/>
    <col min="7180" max="7180" width="16.140625" style="3" customWidth="1"/>
    <col min="7181" max="7181" width="13.5703125" style="3" customWidth="1"/>
    <col min="7182" max="7182" width="14.140625" style="3" customWidth="1"/>
    <col min="7183" max="7183" width="12.7109375" style="3" customWidth="1"/>
    <col min="7184" max="7184" width="12" style="3" customWidth="1"/>
    <col min="7185" max="7185" width="14" style="3" customWidth="1"/>
    <col min="7186" max="7424" width="9.140625" style="3"/>
    <col min="7425" max="7425" width="35.85546875" style="3" customWidth="1"/>
    <col min="7426" max="7426" width="22.85546875" style="3" customWidth="1"/>
    <col min="7427" max="7427" width="21.85546875" style="3" customWidth="1"/>
    <col min="7428" max="7428" width="19.5703125" style="3" customWidth="1"/>
    <col min="7429" max="7429" width="26.5703125" style="3" customWidth="1"/>
    <col min="7430" max="7430" width="10.5703125" style="3" customWidth="1"/>
    <col min="7431" max="7431" width="39.85546875" style="3" customWidth="1"/>
    <col min="7432" max="7432" width="7.85546875" style="3" customWidth="1"/>
    <col min="7433" max="7433" width="7.140625" style="3" customWidth="1"/>
    <col min="7434" max="7435" width="15.42578125" style="3" customWidth="1"/>
    <col min="7436" max="7436" width="16.140625" style="3" customWidth="1"/>
    <col min="7437" max="7437" width="13.5703125" style="3" customWidth="1"/>
    <col min="7438" max="7438" width="14.140625" style="3" customWidth="1"/>
    <col min="7439" max="7439" width="12.7109375" style="3" customWidth="1"/>
    <col min="7440" max="7440" width="12" style="3" customWidth="1"/>
    <col min="7441" max="7441" width="14" style="3" customWidth="1"/>
    <col min="7442" max="7680" width="9.140625" style="3"/>
    <col min="7681" max="7681" width="35.85546875" style="3" customWidth="1"/>
    <col min="7682" max="7682" width="22.85546875" style="3" customWidth="1"/>
    <col min="7683" max="7683" width="21.85546875" style="3" customWidth="1"/>
    <col min="7684" max="7684" width="19.5703125" style="3" customWidth="1"/>
    <col min="7685" max="7685" width="26.5703125" style="3" customWidth="1"/>
    <col min="7686" max="7686" width="10.5703125" style="3" customWidth="1"/>
    <col min="7687" max="7687" width="39.85546875" style="3" customWidth="1"/>
    <col min="7688" max="7688" width="7.85546875" style="3" customWidth="1"/>
    <col min="7689" max="7689" width="7.140625" style="3" customWidth="1"/>
    <col min="7690" max="7691" width="15.42578125" style="3" customWidth="1"/>
    <col min="7692" max="7692" width="16.140625" style="3" customWidth="1"/>
    <col min="7693" max="7693" width="13.5703125" style="3" customWidth="1"/>
    <col min="7694" max="7694" width="14.140625" style="3" customWidth="1"/>
    <col min="7695" max="7695" width="12.7109375" style="3" customWidth="1"/>
    <col min="7696" max="7696" width="12" style="3" customWidth="1"/>
    <col min="7697" max="7697" width="14" style="3" customWidth="1"/>
    <col min="7698" max="7936" width="9.140625" style="3"/>
    <col min="7937" max="7937" width="35.85546875" style="3" customWidth="1"/>
    <col min="7938" max="7938" width="22.85546875" style="3" customWidth="1"/>
    <col min="7939" max="7939" width="21.85546875" style="3" customWidth="1"/>
    <col min="7940" max="7940" width="19.5703125" style="3" customWidth="1"/>
    <col min="7941" max="7941" width="26.5703125" style="3" customWidth="1"/>
    <col min="7942" max="7942" width="10.5703125" style="3" customWidth="1"/>
    <col min="7943" max="7943" width="39.85546875" style="3" customWidth="1"/>
    <col min="7944" max="7944" width="7.85546875" style="3" customWidth="1"/>
    <col min="7945" max="7945" width="7.140625" style="3" customWidth="1"/>
    <col min="7946" max="7947" width="15.42578125" style="3" customWidth="1"/>
    <col min="7948" max="7948" width="16.140625" style="3" customWidth="1"/>
    <col min="7949" max="7949" width="13.5703125" style="3" customWidth="1"/>
    <col min="7950" max="7950" width="14.140625" style="3" customWidth="1"/>
    <col min="7951" max="7951" width="12.7109375" style="3" customWidth="1"/>
    <col min="7952" max="7952" width="12" style="3" customWidth="1"/>
    <col min="7953" max="7953" width="14" style="3" customWidth="1"/>
    <col min="7954" max="8192" width="9.140625" style="3"/>
    <col min="8193" max="8193" width="35.85546875" style="3" customWidth="1"/>
    <col min="8194" max="8194" width="22.85546875" style="3" customWidth="1"/>
    <col min="8195" max="8195" width="21.85546875" style="3" customWidth="1"/>
    <col min="8196" max="8196" width="19.5703125" style="3" customWidth="1"/>
    <col min="8197" max="8197" width="26.5703125" style="3" customWidth="1"/>
    <col min="8198" max="8198" width="10.5703125" style="3" customWidth="1"/>
    <col min="8199" max="8199" width="39.85546875" style="3" customWidth="1"/>
    <col min="8200" max="8200" width="7.85546875" style="3" customWidth="1"/>
    <col min="8201" max="8201" width="7.140625" style="3" customWidth="1"/>
    <col min="8202" max="8203" width="15.42578125" style="3" customWidth="1"/>
    <col min="8204" max="8204" width="16.140625" style="3" customWidth="1"/>
    <col min="8205" max="8205" width="13.5703125" style="3" customWidth="1"/>
    <col min="8206" max="8206" width="14.140625" style="3" customWidth="1"/>
    <col min="8207" max="8207" width="12.7109375" style="3" customWidth="1"/>
    <col min="8208" max="8208" width="12" style="3" customWidth="1"/>
    <col min="8209" max="8209" width="14" style="3" customWidth="1"/>
    <col min="8210" max="8448" width="9.140625" style="3"/>
    <col min="8449" max="8449" width="35.85546875" style="3" customWidth="1"/>
    <col min="8450" max="8450" width="22.85546875" style="3" customWidth="1"/>
    <col min="8451" max="8451" width="21.85546875" style="3" customWidth="1"/>
    <col min="8452" max="8452" width="19.5703125" style="3" customWidth="1"/>
    <col min="8453" max="8453" width="26.5703125" style="3" customWidth="1"/>
    <col min="8454" max="8454" width="10.5703125" style="3" customWidth="1"/>
    <col min="8455" max="8455" width="39.85546875" style="3" customWidth="1"/>
    <col min="8456" max="8456" width="7.85546875" style="3" customWidth="1"/>
    <col min="8457" max="8457" width="7.140625" style="3" customWidth="1"/>
    <col min="8458" max="8459" width="15.42578125" style="3" customWidth="1"/>
    <col min="8460" max="8460" width="16.140625" style="3" customWidth="1"/>
    <col min="8461" max="8461" width="13.5703125" style="3" customWidth="1"/>
    <col min="8462" max="8462" width="14.140625" style="3" customWidth="1"/>
    <col min="8463" max="8463" width="12.7109375" style="3" customWidth="1"/>
    <col min="8464" max="8464" width="12" style="3" customWidth="1"/>
    <col min="8465" max="8465" width="14" style="3" customWidth="1"/>
    <col min="8466" max="8704" width="9.140625" style="3"/>
    <col min="8705" max="8705" width="35.85546875" style="3" customWidth="1"/>
    <col min="8706" max="8706" width="22.85546875" style="3" customWidth="1"/>
    <col min="8707" max="8707" width="21.85546875" style="3" customWidth="1"/>
    <col min="8708" max="8708" width="19.5703125" style="3" customWidth="1"/>
    <col min="8709" max="8709" width="26.5703125" style="3" customWidth="1"/>
    <col min="8710" max="8710" width="10.5703125" style="3" customWidth="1"/>
    <col min="8711" max="8711" width="39.85546875" style="3" customWidth="1"/>
    <col min="8712" max="8712" width="7.85546875" style="3" customWidth="1"/>
    <col min="8713" max="8713" width="7.140625" style="3" customWidth="1"/>
    <col min="8714" max="8715" width="15.42578125" style="3" customWidth="1"/>
    <col min="8716" max="8716" width="16.140625" style="3" customWidth="1"/>
    <col min="8717" max="8717" width="13.5703125" style="3" customWidth="1"/>
    <col min="8718" max="8718" width="14.140625" style="3" customWidth="1"/>
    <col min="8719" max="8719" width="12.7109375" style="3" customWidth="1"/>
    <col min="8720" max="8720" width="12" style="3" customWidth="1"/>
    <col min="8721" max="8721" width="14" style="3" customWidth="1"/>
    <col min="8722" max="8960" width="9.140625" style="3"/>
    <col min="8961" max="8961" width="35.85546875" style="3" customWidth="1"/>
    <col min="8962" max="8962" width="22.85546875" style="3" customWidth="1"/>
    <col min="8963" max="8963" width="21.85546875" style="3" customWidth="1"/>
    <col min="8964" max="8964" width="19.5703125" style="3" customWidth="1"/>
    <col min="8965" max="8965" width="26.5703125" style="3" customWidth="1"/>
    <col min="8966" max="8966" width="10.5703125" style="3" customWidth="1"/>
    <col min="8967" max="8967" width="39.85546875" style="3" customWidth="1"/>
    <col min="8968" max="8968" width="7.85546875" style="3" customWidth="1"/>
    <col min="8969" max="8969" width="7.140625" style="3" customWidth="1"/>
    <col min="8970" max="8971" width="15.42578125" style="3" customWidth="1"/>
    <col min="8972" max="8972" width="16.140625" style="3" customWidth="1"/>
    <col min="8973" max="8973" width="13.5703125" style="3" customWidth="1"/>
    <col min="8974" max="8974" width="14.140625" style="3" customWidth="1"/>
    <col min="8975" max="8975" width="12.7109375" style="3" customWidth="1"/>
    <col min="8976" max="8976" width="12" style="3" customWidth="1"/>
    <col min="8977" max="8977" width="14" style="3" customWidth="1"/>
    <col min="8978" max="9216" width="9.140625" style="3"/>
    <col min="9217" max="9217" width="35.85546875" style="3" customWidth="1"/>
    <col min="9218" max="9218" width="22.85546875" style="3" customWidth="1"/>
    <col min="9219" max="9219" width="21.85546875" style="3" customWidth="1"/>
    <col min="9220" max="9220" width="19.5703125" style="3" customWidth="1"/>
    <col min="9221" max="9221" width="26.5703125" style="3" customWidth="1"/>
    <col min="9222" max="9222" width="10.5703125" style="3" customWidth="1"/>
    <col min="9223" max="9223" width="39.85546875" style="3" customWidth="1"/>
    <col min="9224" max="9224" width="7.85546875" style="3" customWidth="1"/>
    <col min="9225" max="9225" width="7.140625" style="3" customWidth="1"/>
    <col min="9226" max="9227" width="15.42578125" style="3" customWidth="1"/>
    <col min="9228" max="9228" width="16.140625" style="3" customWidth="1"/>
    <col min="9229" max="9229" width="13.5703125" style="3" customWidth="1"/>
    <col min="9230" max="9230" width="14.140625" style="3" customWidth="1"/>
    <col min="9231" max="9231" width="12.7109375" style="3" customWidth="1"/>
    <col min="9232" max="9232" width="12" style="3" customWidth="1"/>
    <col min="9233" max="9233" width="14" style="3" customWidth="1"/>
    <col min="9234" max="9472" width="9.140625" style="3"/>
    <col min="9473" max="9473" width="35.85546875" style="3" customWidth="1"/>
    <col min="9474" max="9474" width="22.85546875" style="3" customWidth="1"/>
    <col min="9475" max="9475" width="21.85546875" style="3" customWidth="1"/>
    <col min="9476" max="9476" width="19.5703125" style="3" customWidth="1"/>
    <col min="9477" max="9477" width="26.5703125" style="3" customWidth="1"/>
    <col min="9478" max="9478" width="10.5703125" style="3" customWidth="1"/>
    <col min="9479" max="9479" width="39.85546875" style="3" customWidth="1"/>
    <col min="9480" max="9480" width="7.85546875" style="3" customWidth="1"/>
    <col min="9481" max="9481" width="7.140625" style="3" customWidth="1"/>
    <col min="9482" max="9483" width="15.42578125" style="3" customWidth="1"/>
    <col min="9484" max="9484" width="16.140625" style="3" customWidth="1"/>
    <col min="9485" max="9485" width="13.5703125" style="3" customWidth="1"/>
    <col min="9486" max="9486" width="14.140625" style="3" customWidth="1"/>
    <col min="9487" max="9487" width="12.7109375" style="3" customWidth="1"/>
    <col min="9488" max="9488" width="12" style="3" customWidth="1"/>
    <col min="9489" max="9489" width="14" style="3" customWidth="1"/>
    <col min="9490" max="9728" width="9.140625" style="3"/>
    <col min="9729" max="9729" width="35.85546875" style="3" customWidth="1"/>
    <col min="9730" max="9730" width="22.85546875" style="3" customWidth="1"/>
    <col min="9731" max="9731" width="21.85546875" style="3" customWidth="1"/>
    <col min="9732" max="9732" width="19.5703125" style="3" customWidth="1"/>
    <col min="9733" max="9733" width="26.5703125" style="3" customWidth="1"/>
    <col min="9734" max="9734" width="10.5703125" style="3" customWidth="1"/>
    <col min="9735" max="9735" width="39.85546875" style="3" customWidth="1"/>
    <col min="9736" max="9736" width="7.85546875" style="3" customWidth="1"/>
    <col min="9737" max="9737" width="7.140625" style="3" customWidth="1"/>
    <col min="9738" max="9739" width="15.42578125" style="3" customWidth="1"/>
    <col min="9740" max="9740" width="16.140625" style="3" customWidth="1"/>
    <col min="9741" max="9741" width="13.5703125" style="3" customWidth="1"/>
    <col min="9742" max="9742" width="14.140625" style="3" customWidth="1"/>
    <col min="9743" max="9743" width="12.7109375" style="3" customWidth="1"/>
    <col min="9744" max="9744" width="12" style="3" customWidth="1"/>
    <col min="9745" max="9745" width="14" style="3" customWidth="1"/>
    <col min="9746" max="9984" width="9.140625" style="3"/>
    <col min="9985" max="9985" width="35.85546875" style="3" customWidth="1"/>
    <col min="9986" max="9986" width="22.85546875" style="3" customWidth="1"/>
    <col min="9987" max="9987" width="21.85546875" style="3" customWidth="1"/>
    <col min="9988" max="9988" width="19.5703125" style="3" customWidth="1"/>
    <col min="9989" max="9989" width="26.5703125" style="3" customWidth="1"/>
    <col min="9990" max="9990" width="10.5703125" style="3" customWidth="1"/>
    <col min="9991" max="9991" width="39.85546875" style="3" customWidth="1"/>
    <col min="9992" max="9992" width="7.85546875" style="3" customWidth="1"/>
    <col min="9993" max="9993" width="7.140625" style="3" customWidth="1"/>
    <col min="9994" max="9995" width="15.42578125" style="3" customWidth="1"/>
    <col min="9996" max="9996" width="16.140625" style="3" customWidth="1"/>
    <col min="9997" max="9997" width="13.5703125" style="3" customWidth="1"/>
    <col min="9998" max="9998" width="14.140625" style="3" customWidth="1"/>
    <col min="9999" max="9999" width="12.7109375" style="3" customWidth="1"/>
    <col min="10000" max="10000" width="12" style="3" customWidth="1"/>
    <col min="10001" max="10001" width="14" style="3" customWidth="1"/>
    <col min="10002" max="10240" width="9.140625" style="3"/>
    <col min="10241" max="10241" width="35.85546875" style="3" customWidth="1"/>
    <col min="10242" max="10242" width="22.85546875" style="3" customWidth="1"/>
    <col min="10243" max="10243" width="21.85546875" style="3" customWidth="1"/>
    <col min="10244" max="10244" width="19.5703125" style="3" customWidth="1"/>
    <col min="10245" max="10245" width="26.5703125" style="3" customWidth="1"/>
    <col min="10246" max="10246" width="10.5703125" style="3" customWidth="1"/>
    <col min="10247" max="10247" width="39.85546875" style="3" customWidth="1"/>
    <col min="10248" max="10248" width="7.85546875" style="3" customWidth="1"/>
    <col min="10249" max="10249" width="7.140625" style="3" customWidth="1"/>
    <col min="10250" max="10251" width="15.42578125" style="3" customWidth="1"/>
    <col min="10252" max="10252" width="16.140625" style="3" customWidth="1"/>
    <col min="10253" max="10253" width="13.5703125" style="3" customWidth="1"/>
    <col min="10254" max="10254" width="14.140625" style="3" customWidth="1"/>
    <col min="10255" max="10255" width="12.7109375" style="3" customWidth="1"/>
    <col min="10256" max="10256" width="12" style="3" customWidth="1"/>
    <col min="10257" max="10257" width="14" style="3" customWidth="1"/>
    <col min="10258" max="10496" width="9.140625" style="3"/>
    <col min="10497" max="10497" width="35.85546875" style="3" customWidth="1"/>
    <col min="10498" max="10498" width="22.85546875" style="3" customWidth="1"/>
    <col min="10499" max="10499" width="21.85546875" style="3" customWidth="1"/>
    <col min="10500" max="10500" width="19.5703125" style="3" customWidth="1"/>
    <col min="10501" max="10501" width="26.5703125" style="3" customWidth="1"/>
    <col min="10502" max="10502" width="10.5703125" style="3" customWidth="1"/>
    <col min="10503" max="10503" width="39.85546875" style="3" customWidth="1"/>
    <col min="10504" max="10504" width="7.85546875" style="3" customWidth="1"/>
    <col min="10505" max="10505" width="7.140625" style="3" customWidth="1"/>
    <col min="10506" max="10507" width="15.42578125" style="3" customWidth="1"/>
    <col min="10508" max="10508" width="16.140625" style="3" customWidth="1"/>
    <col min="10509" max="10509" width="13.5703125" style="3" customWidth="1"/>
    <col min="10510" max="10510" width="14.140625" style="3" customWidth="1"/>
    <col min="10511" max="10511" width="12.7109375" style="3" customWidth="1"/>
    <col min="10512" max="10512" width="12" style="3" customWidth="1"/>
    <col min="10513" max="10513" width="14" style="3" customWidth="1"/>
    <col min="10514" max="10752" width="9.140625" style="3"/>
    <col min="10753" max="10753" width="35.85546875" style="3" customWidth="1"/>
    <col min="10754" max="10754" width="22.85546875" style="3" customWidth="1"/>
    <col min="10755" max="10755" width="21.85546875" style="3" customWidth="1"/>
    <col min="10756" max="10756" width="19.5703125" style="3" customWidth="1"/>
    <col min="10757" max="10757" width="26.5703125" style="3" customWidth="1"/>
    <col min="10758" max="10758" width="10.5703125" style="3" customWidth="1"/>
    <col min="10759" max="10759" width="39.85546875" style="3" customWidth="1"/>
    <col min="10760" max="10760" width="7.85546875" style="3" customWidth="1"/>
    <col min="10761" max="10761" width="7.140625" style="3" customWidth="1"/>
    <col min="10762" max="10763" width="15.42578125" style="3" customWidth="1"/>
    <col min="10764" max="10764" width="16.140625" style="3" customWidth="1"/>
    <col min="10765" max="10765" width="13.5703125" style="3" customWidth="1"/>
    <col min="10766" max="10766" width="14.140625" style="3" customWidth="1"/>
    <col min="10767" max="10767" width="12.7109375" style="3" customWidth="1"/>
    <col min="10768" max="10768" width="12" style="3" customWidth="1"/>
    <col min="10769" max="10769" width="14" style="3" customWidth="1"/>
    <col min="10770" max="11008" width="9.140625" style="3"/>
    <col min="11009" max="11009" width="35.85546875" style="3" customWidth="1"/>
    <col min="11010" max="11010" width="22.85546875" style="3" customWidth="1"/>
    <col min="11011" max="11011" width="21.85546875" style="3" customWidth="1"/>
    <col min="11012" max="11012" width="19.5703125" style="3" customWidth="1"/>
    <col min="11013" max="11013" width="26.5703125" style="3" customWidth="1"/>
    <col min="11014" max="11014" width="10.5703125" style="3" customWidth="1"/>
    <col min="11015" max="11015" width="39.85546875" style="3" customWidth="1"/>
    <col min="11016" max="11016" width="7.85546875" style="3" customWidth="1"/>
    <col min="11017" max="11017" width="7.140625" style="3" customWidth="1"/>
    <col min="11018" max="11019" width="15.42578125" style="3" customWidth="1"/>
    <col min="11020" max="11020" width="16.140625" style="3" customWidth="1"/>
    <col min="11021" max="11021" width="13.5703125" style="3" customWidth="1"/>
    <col min="11022" max="11022" width="14.140625" style="3" customWidth="1"/>
    <col min="11023" max="11023" width="12.7109375" style="3" customWidth="1"/>
    <col min="11024" max="11024" width="12" style="3" customWidth="1"/>
    <col min="11025" max="11025" width="14" style="3" customWidth="1"/>
    <col min="11026" max="11264" width="9.140625" style="3"/>
    <col min="11265" max="11265" width="35.85546875" style="3" customWidth="1"/>
    <col min="11266" max="11266" width="22.85546875" style="3" customWidth="1"/>
    <col min="11267" max="11267" width="21.85546875" style="3" customWidth="1"/>
    <col min="11268" max="11268" width="19.5703125" style="3" customWidth="1"/>
    <col min="11269" max="11269" width="26.5703125" style="3" customWidth="1"/>
    <col min="11270" max="11270" width="10.5703125" style="3" customWidth="1"/>
    <col min="11271" max="11271" width="39.85546875" style="3" customWidth="1"/>
    <col min="11272" max="11272" width="7.85546875" style="3" customWidth="1"/>
    <col min="11273" max="11273" width="7.140625" style="3" customWidth="1"/>
    <col min="11274" max="11275" width="15.42578125" style="3" customWidth="1"/>
    <col min="11276" max="11276" width="16.140625" style="3" customWidth="1"/>
    <col min="11277" max="11277" width="13.5703125" style="3" customWidth="1"/>
    <col min="11278" max="11278" width="14.140625" style="3" customWidth="1"/>
    <col min="11279" max="11279" width="12.7109375" style="3" customWidth="1"/>
    <col min="11280" max="11280" width="12" style="3" customWidth="1"/>
    <col min="11281" max="11281" width="14" style="3" customWidth="1"/>
    <col min="11282" max="11520" width="9.140625" style="3"/>
    <col min="11521" max="11521" width="35.85546875" style="3" customWidth="1"/>
    <col min="11522" max="11522" width="22.85546875" style="3" customWidth="1"/>
    <col min="11523" max="11523" width="21.85546875" style="3" customWidth="1"/>
    <col min="11524" max="11524" width="19.5703125" style="3" customWidth="1"/>
    <col min="11525" max="11525" width="26.5703125" style="3" customWidth="1"/>
    <col min="11526" max="11526" width="10.5703125" style="3" customWidth="1"/>
    <col min="11527" max="11527" width="39.85546875" style="3" customWidth="1"/>
    <col min="11528" max="11528" width="7.85546875" style="3" customWidth="1"/>
    <col min="11529" max="11529" width="7.140625" style="3" customWidth="1"/>
    <col min="11530" max="11531" width="15.42578125" style="3" customWidth="1"/>
    <col min="11532" max="11532" width="16.140625" style="3" customWidth="1"/>
    <col min="11533" max="11533" width="13.5703125" style="3" customWidth="1"/>
    <col min="11534" max="11534" width="14.140625" style="3" customWidth="1"/>
    <col min="11535" max="11535" width="12.7109375" style="3" customWidth="1"/>
    <col min="11536" max="11536" width="12" style="3" customWidth="1"/>
    <col min="11537" max="11537" width="14" style="3" customWidth="1"/>
    <col min="11538" max="11776" width="9.140625" style="3"/>
    <col min="11777" max="11777" width="35.85546875" style="3" customWidth="1"/>
    <col min="11778" max="11778" width="22.85546875" style="3" customWidth="1"/>
    <col min="11779" max="11779" width="21.85546875" style="3" customWidth="1"/>
    <col min="11780" max="11780" width="19.5703125" style="3" customWidth="1"/>
    <col min="11781" max="11781" width="26.5703125" style="3" customWidth="1"/>
    <col min="11782" max="11782" width="10.5703125" style="3" customWidth="1"/>
    <col min="11783" max="11783" width="39.85546875" style="3" customWidth="1"/>
    <col min="11784" max="11784" width="7.85546875" style="3" customWidth="1"/>
    <col min="11785" max="11785" width="7.140625" style="3" customWidth="1"/>
    <col min="11786" max="11787" width="15.42578125" style="3" customWidth="1"/>
    <col min="11788" max="11788" width="16.140625" style="3" customWidth="1"/>
    <col min="11789" max="11789" width="13.5703125" style="3" customWidth="1"/>
    <col min="11790" max="11790" width="14.140625" style="3" customWidth="1"/>
    <col min="11791" max="11791" width="12.7109375" style="3" customWidth="1"/>
    <col min="11792" max="11792" width="12" style="3" customWidth="1"/>
    <col min="11793" max="11793" width="14" style="3" customWidth="1"/>
    <col min="11794" max="12032" width="9.140625" style="3"/>
    <col min="12033" max="12033" width="35.85546875" style="3" customWidth="1"/>
    <col min="12034" max="12034" width="22.85546875" style="3" customWidth="1"/>
    <col min="12035" max="12035" width="21.85546875" style="3" customWidth="1"/>
    <col min="12036" max="12036" width="19.5703125" style="3" customWidth="1"/>
    <col min="12037" max="12037" width="26.5703125" style="3" customWidth="1"/>
    <col min="12038" max="12038" width="10.5703125" style="3" customWidth="1"/>
    <col min="12039" max="12039" width="39.85546875" style="3" customWidth="1"/>
    <col min="12040" max="12040" width="7.85546875" style="3" customWidth="1"/>
    <col min="12041" max="12041" width="7.140625" style="3" customWidth="1"/>
    <col min="12042" max="12043" width="15.42578125" style="3" customWidth="1"/>
    <col min="12044" max="12044" width="16.140625" style="3" customWidth="1"/>
    <col min="12045" max="12045" width="13.5703125" style="3" customWidth="1"/>
    <col min="12046" max="12046" width="14.140625" style="3" customWidth="1"/>
    <col min="12047" max="12047" width="12.7109375" style="3" customWidth="1"/>
    <col min="12048" max="12048" width="12" style="3" customWidth="1"/>
    <col min="12049" max="12049" width="14" style="3" customWidth="1"/>
    <col min="12050" max="12288" width="9.140625" style="3"/>
    <col min="12289" max="12289" width="35.85546875" style="3" customWidth="1"/>
    <col min="12290" max="12290" width="22.85546875" style="3" customWidth="1"/>
    <col min="12291" max="12291" width="21.85546875" style="3" customWidth="1"/>
    <col min="12292" max="12292" width="19.5703125" style="3" customWidth="1"/>
    <col min="12293" max="12293" width="26.5703125" style="3" customWidth="1"/>
    <col min="12294" max="12294" width="10.5703125" style="3" customWidth="1"/>
    <col min="12295" max="12295" width="39.85546875" style="3" customWidth="1"/>
    <col min="12296" max="12296" width="7.85546875" style="3" customWidth="1"/>
    <col min="12297" max="12297" width="7.140625" style="3" customWidth="1"/>
    <col min="12298" max="12299" width="15.42578125" style="3" customWidth="1"/>
    <col min="12300" max="12300" width="16.140625" style="3" customWidth="1"/>
    <col min="12301" max="12301" width="13.5703125" style="3" customWidth="1"/>
    <col min="12302" max="12302" width="14.140625" style="3" customWidth="1"/>
    <col min="12303" max="12303" width="12.7109375" style="3" customWidth="1"/>
    <col min="12304" max="12304" width="12" style="3" customWidth="1"/>
    <col min="12305" max="12305" width="14" style="3" customWidth="1"/>
    <col min="12306" max="12544" width="9.140625" style="3"/>
    <col min="12545" max="12545" width="35.85546875" style="3" customWidth="1"/>
    <col min="12546" max="12546" width="22.85546875" style="3" customWidth="1"/>
    <col min="12547" max="12547" width="21.85546875" style="3" customWidth="1"/>
    <col min="12548" max="12548" width="19.5703125" style="3" customWidth="1"/>
    <col min="12549" max="12549" width="26.5703125" style="3" customWidth="1"/>
    <col min="12550" max="12550" width="10.5703125" style="3" customWidth="1"/>
    <col min="12551" max="12551" width="39.85546875" style="3" customWidth="1"/>
    <col min="12552" max="12552" width="7.85546875" style="3" customWidth="1"/>
    <col min="12553" max="12553" width="7.140625" style="3" customWidth="1"/>
    <col min="12554" max="12555" width="15.42578125" style="3" customWidth="1"/>
    <col min="12556" max="12556" width="16.140625" style="3" customWidth="1"/>
    <col min="12557" max="12557" width="13.5703125" style="3" customWidth="1"/>
    <col min="12558" max="12558" width="14.140625" style="3" customWidth="1"/>
    <col min="12559" max="12559" width="12.7109375" style="3" customWidth="1"/>
    <col min="12560" max="12560" width="12" style="3" customWidth="1"/>
    <col min="12561" max="12561" width="14" style="3" customWidth="1"/>
    <col min="12562" max="12800" width="9.140625" style="3"/>
    <col min="12801" max="12801" width="35.85546875" style="3" customWidth="1"/>
    <col min="12802" max="12802" width="22.85546875" style="3" customWidth="1"/>
    <col min="12803" max="12803" width="21.85546875" style="3" customWidth="1"/>
    <col min="12804" max="12804" width="19.5703125" style="3" customWidth="1"/>
    <col min="12805" max="12805" width="26.5703125" style="3" customWidth="1"/>
    <col min="12806" max="12806" width="10.5703125" style="3" customWidth="1"/>
    <col min="12807" max="12807" width="39.85546875" style="3" customWidth="1"/>
    <col min="12808" max="12808" width="7.85546875" style="3" customWidth="1"/>
    <col min="12809" max="12809" width="7.140625" style="3" customWidth="1"/>
    <col min="12810" max="12811" width="15.42578125" style="3" customWidth="1"/>
    <col min="12812" max="12812" width="16.140625" style="3" customWidth="1"/>
    <col min="12813" max="12813" width="13.5703125" style="3" customWidth="1"/>
    <col min="12814" max="12814" width="14.140625" style="3" customWidth="1"/>
    <col min="12815" max="12815" width="12.7109375" style="3" customWidth="1"/>
    <col min="12816" max="12816" width="12" style="3" customWidth="1"/>
    <col min="12817" max="12817" width="14" style="3" customWidth="1"/>
    <col min="12818" max="13056" width="9.140625" style="3"/>
    <col min="13057" max="13057" width="35.85546875" style="3" customWidth="1"/>
    <col min="13058" max="13058" width="22.85546875" style="3" customWidth="1"/>
    <col min="13059" max="13059" width="21.85546875" style="3" customWidth="1"/>
    <col min="13060" max="13060" width="19.5703125" style="3" customWidth="1"/>
    <col min="13061" max="13061" width="26.5703125" style="3" customWidth="1"/>
    <col min="13062" max="13062" width="10.5703125" style="3" customWidth="1"/>
    <col min="13063" max="13063" width="39.85546875" style="3" customWidth="1"/>
    <col min="13064" max="13064" width="7.85546875" style="3" customWidth="1"/>
    <col min="13065" max="13065" width="7.140625" style="3" customWidth="1"/>
    <col min="13066" max="13067" width="15.42578125" style="3" customWidth="1"/>
    <col min="13068" max="13068" width="16.140625" style="3" customWidth="1"/>
    <col min="13069" max="13069" width="13.5703125" style="3" customWidth="1"/>
    <col min="13070" max="13070" width="14.140625" style="3" customWidth="1"/>
    <col min="13071" max="13071" width="12.7109375" style="3" customWidth="1"/>
    <col min="13072" max="13072" width="12" style="3" customWidth="1"/>
    <col min="13073" max="13073" width="14" style="3" customWidth="1"/>
    <col min="13074" max="13312" width="9.140625" style="3"/>
    <col min="13313" max="13313" width="35.85546875" style="3" customWidth="1"/>
    <col min="13314" max="13314" width="22.85546875" style="3" customWidth="1"/>
    <col min="13315" max="13315" width="21.85546875" style="3" customWidth="1"/>
    <col min="13316" max="13316" width="19.5703125" style="3" customWidth="1"/>
    <col min="13317" max="13317" width="26.5703125" style="3" customWidth="1"/>
    <col min="13318" max="13318" width="10.5703125" style="3" customWidth="1"/>
    <col min="13319" max="13319" width="39.85546875" style="3" customWidth="1"/>
    <col min="13320" max="13320" width="7.85546875" style="3" customWidth="1"/>
    <col min="13321" max="13321" width="7.140625" style="3" customWidth="1"/>
    <col min="13322" max="13323" width="15.42578125" style="3" customWidth="1"/>
    <col min="13324" max="13324" width="16.140625" style="3" customWidth="1"/>
    <col min="13325" max="13325" width="13.5703125" style="3" customWidth="1"/>
    <col min="13326" max="13326" width="14.140625" style="3" customWidth="1"/>
    <col min="13327" max="13327" width="12.7109375" style="3" customWidth="1"/>
    <col min="13328" max="13328" width="12" style="3" customWidth="1"/>
    <col min="13329" max="13329" width="14" style="3" customWidth="1"/>
    <col min="13330" max="13568" width="9.140625" style="3"/>
    <col min="13569" max="13569" width="35.85546875" style="3" customWidth="1"/>
    <col min="13570" max="13570" width="22.85546875" style="3" customWidth="1"/>
    <col min="13571" max="13571" width="21.85546875" style="3" customWidth="1"/>
    <col min="13572" max="13572" width="19.5703125" style="3" customWidth="1"/>
    <col min="13573" max="13573" width="26.5703125" style="3" customWidth="1"/>
    <col min="13574" max="13574" width="10.5703125" style="3" customWidth="1"/>
    <col min="13575" max="13575" width="39.85546875" style="3" customWidth="1"/>
    <col min="13576" max="13576" width="7.85546875" style="3" customWidth="1"/>
    <col min="13577" max="13577" width="7.140625" style="3" customWidth="1"/>
    <col min="13578" max="13579" width="15.42578125" style="3" customWidth="1"/>
    <col min="13580" max="13580" width="16.140625" style="3" customWidth="1"/>
    <col min="13581" max="13581" width="13.5703125" style="3" customWidth="1"/>
    <col min="13582" max="13582" width="14.140625" style="3" customWidth="1"/>
    <col min="13583" max="13583" width="12.7109375" style="3" customWidth="1"/>
    <col min="13584" max="13584" width="12" style="3" customWidth="1"/>
    <col min="13585" max="13585" width="14" style="3" customWidth="1"/>
    <col min="13586" max="13824" width="9.140625" style="3"/>
    <col min="13825" max="13825" width="35.85546875" style="3" customWidth="1"/>
    <col min="13826" max="13826" width="22.85546875" style="3" customWidth="1"/>
    <col min="13827" max="13827" width="21.85546875" style="3" customWidth="1"/>
    <col min="13828" max="13828" width="19.5703125" style="3" customWidth="1"/>
    <col min="13829" max="13829" width="26.5703125" style="3" customWidth="1"/>
    <col min="13830" max="13830" width="10.5703125" style="3" customWidth="1"/>
    <col min="13831" max="13831" width="39.85546875" style="3" customWidth="1"/>
    <col min="13832" max="13832" width="7.85546875" style="3" customWidth="1"/>
    <col min="13833" max="13833" width="7.140625" style="3" customWidth="1"/>
    <col min="13834" max="13835" width="15.42578125" style="3" customWidth="1"/>
    <col min="13836" max="13836" width="16.140625" style="3" customWidth="1"/>
    <col min="13837" max="13837" width="13.5703125" style="3" customWidth="1"/>
    <col min="13838" max="13838" width="14.140625" style="3" customWidth="1"/>
    <col min="13839" max="13839" width="12.7109375" style="3" customWidth="1"/>
    <col min="13840" max="13840" width="12" style="3" customWidth="1"/>
    <col min="13841" max="13841" width="14" style="3" customWidth="1"/>
    <col min="13842" max="14080" width="9.140625" style="3"/>
    <col min="14081" max="14081" width="35.85546875" style="3" customWidth="1"/>
    <col min="14082" max="14082" width="22.85546875" style="3" customWidth="1"/>
    <col min="14083" max="14083" width="21.85546875" style="3" customWidth="1"/>
    <col min="14084" max="14084" width="19.5703125" style="3" customWidth="1"/>
    <col min="14085" max="14085" width="26.5703125" style="3" customWidth="1"/>
    <col min="14086" max="14086" width="10.5703125" style="3" customWidth="1"/>
    <col min="14087" max="14087" width="39.85546875" style="3" customWidth="1"/>
    <col min="14088" max="14088" width="7.85546875" style="3" customWidth="1"/>
    <col min="14089" max="14089" width="7.140625" style="3" customWidth="1"/>
    <col min="14090" max="14091" width="15.42578125" style="3" customWidth="1"/>
    <col min="14092" max="14092" width="16.140625" style="3" customWidth="1"/>
    <col min="14093" max="14093" width="13.5703125" style="3" customWidth="1"/>
    <col min="14094" max="14094" width="14.140625" style="3" customWidth="1"/>
    <col min="14095" max="14095" width="12.7109375" style="3" customWidth="1"/>
    <col min="14096" max="14096" width="12" style="3" customWidth="1"/>
    <col min="14097" max="14097" width="14" style="3" customWidth="1"/>
    <col min="14098" max="14336" width="9.140625" style="3"/>
    <col min="14337" max="14337" width="35.85546875" style="3" customWidth="1"/>
    <col min="14338" max="14338" width="22.85546875" style="3" customWidth="1"/>
    <col min="14339" max="14339" width="21.85546875" style="3" customWidth="1"/>
    <col min="14340" max="14340" width="19.5703125" style="3" customWidth="1"/>
    <col min="14341" max="14341" width="26.5703125" style="3" customWidth="1"/>
    <col min="14342" max="14342" width="10.5703125" style="3" customWidth="1"/>
    <col min="14343" max="14343" width="39.85546875" style="3" customWidth="1"/>
    <col min="14344" max="14344" width="7.85546875" style="3" customWidth="1"/>
    <col min="14345" max="14345" width="7.140625" style="3" customWidth="1"/>
    <col min="14346" max="14347" width="15.42578125" style="3" customWidth="1"/>
    <col min="14348" max="14348" width="16.140625" style="3" customWidth="1"/>
    <col min="14349" max="14349" width="13.5703125" style="3" customWidth="1"/>
    <col min="14350" max="14350" width="14.140625" style="3" customWidth="1"/>
    <col min="14351" max="14351" width="12.7109375" style="3" customWidth="1"/>
    <col min="14352" max="14352" width="12" style="3" customWidth="1"/>
    <col min="14353" max="14353" width="14" style="3" customWidth="1"/>
    <col min="14354" max="14592" width="9.140625" style="3"/>
    <col min="14593" max="14593" width="35.85546875" style="3" customWidth="1"/>
    <col min="14594" max="14594" width="22.85546875" style="3" customWidth="1"/>
    <col min="14595" max="14595" width="21.85546875" style="3" customWidth="1"/>
    <col min="14596" max="14596" width="19.5703125" style="3" customWidth="1"/>
    <col min="14597" max="14597" width="26.5703125" style="3" customWidth="1"/>
    <col min="14598" max="14598" width="10.5703125" style="3" customWidth="1"/>
    <col min="14599" max="14599" width="39.85546875" style="3" customWidth="1"/>
    <col min="14600" max="14600" width="7.85546875" style="3" customWidth="1"/>
    <col min="14601" max="14601" width="7.140625" style="3" customWidth="1"/>
    <col min="14602" max="14603" width="15.42578125" style="3" customWidth="1"/>
    <col min="14604" max="14604" width="16.140625" style="3" customWidth="1"/>
    <col min="14605" max="14605" width="13.5703125" style="3" customWidth="1"/>
    <col min="14606" max="14606" width="14.140625" style="3" customWidth="1"/>
    <col min="14607" max="14607" width="12.7109375" style="3" customWidth="1"/>
    <col min="14608" max="14608" width="12" style="3" customWidth="1"/>
    <col min="14609" max="14609" width="14" style="3" customWidth="1"/>
    <col min="14610" max="14848" width="9.140625" style="3"/>
    <col min="14849" max="14849" width="35.85546875" style="3" customWidth="1"/>
    <col min="14850" max="14850" width="22.85546875" style="3" customWidth="1"/>
    <col min="14851" max="14851" width="21.85546875" style="3" customWidth="1"/>
    <col min="14852" max="14852" width="19.5703125" style="3" customWidth="1"/>
    <col min="14853" max="14853" width="26.5703125" style="3" customWidth="1"/>
    <col min="14854" max="14854" width="10.5703125" style="3" customWidth="1"/>
    <col min="14855" max="14855" width="39.85546875" style="3" customWidth="1"/>
    <col min="14856" max="14856" width="7.85546875" style="3" customWidth="1"/>
    <col min="14857" max="14857" width="7.140625" style="3" customWidth="1"/>
    <col min="14858" max="14859" width="15.42578125" style="3" customWidth="1"/>
    <col min="14860" max="14860" width="16.140625" style="3" customWidth="1"/>
    <col min="14861" max="14861" width="13.5703125" style="3" customWidth="1"/>
    <col min="14862" max="14862" width="14.140625" style="3" customWidth="1"/>
    <col min="14863" max="14863" width="12.7109375" style="3" customWidth="1"/>
    <col min="14864" max="14864" width="12" style="3" customWidth="1"/>
    <col min="14865" max="14865" width="14" style="3" customWidth="1"/>
    <col min="14866" max="15104" width="9.140625" style="3"/>
    <col min="15105" max="15105" width="35.85546875" style="3" customWidth="1"/>
    <col min="15106" max="15106" width="22.85546875" style="3" customWidth="1"/>
    <col min="15107" max="15107" width="21.85546875" style="3" customWidth="1"/>
    <col min="15108" max="15108" width="19.5703125" style="3" customWidth="1"/>
    <col min="15109" max="15109" width="26.5703125" style="3" customWidth="1"/>
    <col min="15110" max="15110" width="10.5703125" style="3" customWidth="1"/>
    <col min="15111" max="15111" width="39.85546875" style="3" customWidth="1"/>
    <col min="15112" max="15112" width="7.85546875" style="3" customWidth="1"/>
    <col min="15113" max="15113" width="7.140625" style="3" customWidth="1"/>
    <col min="15114" max="15115" width="15.42578125" style="3" customWidth="1"/>
    <col min="15116" max="15116" width="16.140625" style="3" customWidth="1"/>
    <col min="15117" max="15117" width="13.5703125" style="3" customWidth="1"/>
    <col min="15118" max="15118" width="14.140625" style="3" customWidth="1"/>
    <col min="15119" max="15119" width="12.7109375" style="3" customWidth="1"/>
    <col min="15120" max="15120" width="12" style="3" customWidth="1"/>
    <col min="15121" max="15121" width="14" style="3" customWidth="1"/>
    <col min="15122" max="15360" width="9.140625" style="3"/>
    <col min="15361" max="15361" width="35.85546875" style="3" customWidth="1"/>
    <col min="15362" max="15362" width="22.85546875" style="3" customWidth="1"/>
    <col min="15363" max="15363" width="21.85546875" style="3" customWidth="1"/>
    <col min="15364" max="15364" width="19.5703125" style="3" customWidth="1"/>
    <col min="15365" max="15365" width="26.5703125" style="3" customWidth="1"/>
    <col min="15366" max="15366" width="10.5703125" style="3" customWidth="1"/>
    <col min="15367" max="15367" width="39.85546875" style="3" customWidth="1"/>
    <col min="15368" max="15368" width="7.85546875" style="3" customWidth="1"/>
    <col min="15369" max="15369" width="7.140625" style="3" customWidth="1"/>
    <col min="15370" max="15371" width="15.42578125" style="3" customWidth="1"/>
    <col min="15372" max="15372" width="16.140625" style="3" customWidth="1"/>
    <col min="15373" max="15373" width="13.5703125" style="3" customWidth="1"/>
    <col min="15374" max="15374" width="14.140625" style="3" customWidth="1"/>
    <col min="15375" max="15375" width="12.7109375" style="3" customWidth="1"/>
    <col min="15376" max="15376" width="12" style="3" customWidth="1"/>
    <col min="15377" max="15377" width="14" style="3" customWidth="1"/>
    <col min="15378" max="15616" width="9.140625" style="3"/>
    <col min="15617" max="15617" width="35.85546875" style="3" customWidth="1"/>
    <col min="15618" max="15618" width="22.85546875" style="3" customWidth="1"/>
    <col min="15619" max="15619" width="21.85546875" style="3" customWidth="1"/>
    <col min="15620" max="15620" width="19.5703125" style="3" customWidth="1"/>
    <col min="15621" max="15621" width="26.5703125" style="3" customWidth="1"/>
    <col min="15622" max="15622" width="10.5703125" style="3" customWidth="1"/>
    <col min="15623" max="15623" width="39.85546875" style="3" customWidth="1"/>
    <col min="15624" max="15624" width="7.85546875" style="3" customWidth="1"/>
    <col min="15625" max="15625" width="7.140625" style="3" customWidth="1"/>
    <col min="15626" max="15627" width="15.42578125" style="3" customWidth="1"/>
    <col min="15628" max="15628" width="16.140625" style="3" customWidth="1"/>
    <col min="15629" max="15629" width="13.5703125" style="3" customWidth="1"/>
    <col min="15630" max="15630" width="14.140625" style="3" customWidth="1"/>
    <col min="15631" max="15631" width="12.7109375" style="3" customWidth="1"/>
    <col min="15632" max="15632" width="12" style="3" customWidth="1"/>
    <col min="15633" max="15633" width="14" style="3" customWidth="1"/>
    <col min="15634" max="15872" width="9.140625" style="3"/>
    <col min="15873" max="15873" width="35.85546875" style="3" customWidth="1"/>
    <col min="15874" max="15874" width="22.85546875" style="3" customWidth="1"/>
    <col min="15875" max="15875" width="21.85546875" style="3" customWidth="1"/>
    <col min="15876" max="15876" width="19.5703125" style="3" customWidth="1"/>
    <col min="15877" max="15877" width="26.5703125" style="3" customWidth="1"/>
    <col min="15878" max="15878" width="10.5703125" style="3" customWidth="1"/>
    <col min="15879" max="15879" width="39.85546875" style="3" customWidth="1"/>
    <col min="15880" max="15880" width="7.85546875" style="3" customWidth="1"/>
    <col min="15881" max="15881" width="7.140625" style="3" customWidth="1"/>
    <col min="15882" max="15883" width="15.42578125" style="3" customWidth="1"/>
    <col min="15884" max="15884" width="16.140625" style="3" customWidth="1"/>
    <col min="15885" max="15885" width="13.5703125" style="3" customWidth="1"/>
    <col min="15886" max="15886" width="14.140625" style="3" customWidth="1"/>
    <col min="15887" max="15887" width="12.7109375" style="3" customWidth="1"/>
    <col min="15888" max="15888" width="12" style="3" customWidth="1"/>
    <col min="15889" max="15889" width="14" style="3" customWidth="1"/>
    <col min="15890" max="16128" width="9.140625" style="3"/>
    <col min="16129" max="16129" width="35.85546875" style="3" customWidth="1"/>
    <col min="16130" max="16130" width="22.85546875" style="3" customWidth="1"/>
    <col min="16131" max="16131" width="21.85546875" style="3" customWidth="1"/>
    <col min="16132" max="16132" width="19.5703125" style="3" customWidth="1"/>
    <col min="16133" max="16133" width="26.5703125" style="3" customWidth="1"/>
    <col min="16134" max="16134" width="10.5703125" style="3" customWidth="1"/>
    <col min="16135" max="16135" width="39.85546875" style="3" customWidth="1"/>
    <col min="16136" max="16136" width="7.85546875" style="3" customWidth="1"/>
    <col min="16137" max="16137" width="7.140625" style="3" customWidth="1"/>
    <col min="16138" max="16139" width="15.42578125" style="3" customWidth="1"/>
    <col min="16140" max="16140" width="16.140625" style="3" customWidth="1"/>
    <col min="16141" max="16141" width="13.5703125" style="3" customWidth="1"/>
    <col min="16142" max="16142" width="14.140625" style="3" customWidth="1"/>
    <col min="16143" max="16143" width="12.7109375" style="3" customWidth="1"/>
    <col min="16144" max="16144" width="12" style="3" customWidth="1"/>
    <col min="16145" max="16145" width="14" style="3" customWidth="1"/>
    <col min="16146" max="16384" width="9.140625" style="3"/>
  </cols>
  <sheetData>
    <row r="3" spans="1:16">
      <c r="L3" s="3" t="s">
        <v>471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150"/>
      <c r="C10" s="150"/>
      <c r="D10" s="150"/>
      <c r="E10" s="150"/>
      <c r="F10" s="150"/>
      <c r="G10" s="150"/>
      <c r="H10" s="150"/>
      <c r="I10" s="150"/>
      <c r="J10" s="150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150"/>
      <c r="C11" s="150"/>
      <c r="D11" s="150"/>
      <c r="E11" s="150"/>
      <c r="F11" s="150"/>
      <c r="G11" s="150"/>
      <c r="H11" s="150"/>
      <c r="I11" s="150"/>
      <c r="J11" s="150"/>
      <c r="K11" s="149"/>
      <c r="L11" s="149"/>
      <c r="M11" s="153" t="s">
        <v>162</v>
      </c>
      <c r="N11" s="154"/>
      <c r="O11" s="155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hidden="1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151"/>
      <c r="B20" s="151"/>
      <c r="C20" s="151"/>
      <c r="D20" s="151"/>
      <c r="E20" s="151"/>
      <c r="F20" s="151"/>
      <c r="G20" s="151"/>
      <c r="H20" s="151"/>
      <c r="I20" s="151"/>
      <c r="J20" s="128"/>
      <c r="K20" s="151"/>
      <c r="L20" s="151"/>
      <c r="M20" s="151"/>
      <c r="N20" s="151"/>
      <c r="O20" s="151"/>
      <c r="P20" s="36"/>
      <c r="Q20" s="36"/>
      <c r="R20" s="36"/>
      <c r="S20" s="37"/>
    </row>
    <row r="21" spans="1:19" s="38" customFormat="1" ht="48.75" customHeight="1">
      <c r="A21" s="151"/>
      <c r="B21" s="151"/>
      <c r="C21" s="151"/>
      <c r="D21" s="151"/>
      <c r="E21" s="151"/>
      <c r="F21" s="151"/>
      <c r="G21" s="151"/>
      <c r="H21" s="151"/>
      <c r="I21" s="151"/>
      <c r="J21" s="128"/>
      <c r="K21" s="151"/>
      <c r="L21" s="151"/>
      <c r="M21" s="151"/>
      <c r="N21" s="151"/>
      <c r="O21" s="151"/>
      <c r="P21" s="36"/>
      <c r="Q21" s="36"/>
      <c r="R21" s="36"/>
      <c r="S21" s="37"/>
    </row>
    <row r="22" spans="1:19">
      <c r="A22" s="4"/>
      <c r="B22" s="146"/>
      <c r="C22" s="146"/>
      <c r="D22" s="146"/>
      <c r="E22" s="146"/>
      <c r="F22" s="146"/>
      <c r="G22" s="146"/>
      <c r="H22" s="146"/>
      <c r="I22" s="146"/>
      <c r="J22" s="146"/>
      <c r="K22" s="146"/>
      <c r="L22" s="146"/>
      <c r="M22" s="146"/>
      <c r="N22" s="463"/>
      <c r="O22" s="463"/>
      <c r="P22" s="143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143"/>
    </row>
    <row r="24" spans="1:19" ht="34.5" customHeight="1">
      <c r="A24" s="464" t="s">
        <v>319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143"/>
    </row>
    <row r="25" spans="1:19">
      <c r="A25" s="4"/>
      <c r="B25" s="146"/>
      <c r="C25" s="146"/>
      <c r="D25" s="146"/>
      <c r="E25" s="146"/>
      <c r="F25" s="146"/>
      <c r="G25" s="146"/>
      <c r="H25" s="146"/>
      <c r="I25" s="146"/>
      <c r="J25" s="146"/>
      <c r="K25" s="457"/>
      <c r="L25" s="457"/>
      <c r="M25" s="458"/>
      <c r="N25" s="459"/>
      <c r="O25" s="459"/>
      <c r="P25" s="143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143"/>
    </row>
    <row r="27" spans="1:19" ht="28.5" customHeight="1">
      <c r="A27" s="462" t="s">
        <v>227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143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143"/>
    </row>
    <row r="29" spans="1:19">
      <c r="A29" s="152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143"/>
    </row>
    <row r="30" spans="1:19">
      <c r="A30" s="152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143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143"/>
      <c r="L31" s="143"/>
      <c r="M31" s="143"/>
      <c r="N31" s="143"/>
      <c r="O31" s="143"/>
      <c r="P31" s="143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140"/>
      <c r="L32" s="140"/>
      <c r="M32" s="140"/>
      <c r="N32" s="140"/>
      <c r="O32" s="140"/>
      <c r="P32" s="140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140"/>
      <c r="L33" s="140"/>
      <c r="M33" s="140"/>
      <c r="N33" s="140"/>
      <c r="O33" s="140"/>
      <c r="P33" s="140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143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143"/>
      <c r="P35" s="143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143"/>
      <c r="P36" s="143"/>
    </row>
    <row r="37" spans="1:16">
      <c r="A37" s="143" t="s">
        <v>8</v>
      </c>
      <c r="B37" s="14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456"/>
      <c r="N37" s="389"/>
      <c r="O37" s="143"/>
      <c r="P37" s="143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143"/>
      <c r="N38" s="150"/>
      <c r="O38" s="143"/>
      <c r="P38" s="143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143"/>
      <c r="L39" s="143"/>
      <c r="M39" s="143"/>
      <c r="N39" s="150"/>
      <c r="O39" s="143"/>
      <c r="P39" s="143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143"/>
      <c r="P40" s="143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143"/>
      <c r="P41" s="143"/>
    </row>
    <row r="42" spans="1:16" ht="75">
      <c r="A42" s="386"/>
      <c r="B42" s="138" t="s">
        <v>17</v>
      </c>
      <c r="C42" s="138" t="s">
        <v>18</v>
      </c>
      <c r="D42" s="138" t="s">
        <v>111</v>
      </c>
      <c r="E42" s="138" t="s">
        <v>20</v>
      </c>
      <c r="F42" s="138" t="s">
        <v>21</v>
      </c>
      <c r="G42" s="386"/>
      <c r="H42" s="138" t="s">
        <v>22</v>
      </c>
      <c r="I42" s="138" t="s">
        <v>23</v>
      </c>
      <c r="J42" s="385"/>
      <c r="K42" s="385"/>
      <c r="L42" s="386"/>
      <c r="M42" s="385"/>
      <c r="N42" s="385"/>
      <c r="O42" s="143"/>
      <c r="P42" s="143"/>
    </row>
    <row r="43" spans="1:16">
      <c r="A43" s="138">
        <v>1</v>
      </c>
      <c r="B43" s="138">
        <v>2</v>
      </c>
      <c r="C43" s="138">
        <v>3</v>
      </c>
      <c r="D43" s="138">
        <v>4</v>
      </c>
      <c r="E43" s="138">
        <v>5</v>
      </c>
      <c r="F43" s="138">
        <v>6</v>
      </c>
      <c r="G43" s="138">
        <v>7</v>
      </c>
      <c r="H43" s="138">
        <v>8</v>
      </c>
      <c r="I43" s="138">
        <v>9</v>
      </c>
      <c r="J43" s="138">
        <v>10</v>
      </c>
      <c r="K43" s="138">
        <v>11</v>
      </c>
      <c r="L43" s="138">
        <v>12</v>
      </c>
      <c r="M43" s="139">
        <v>13</v>
      </c>
      <c r="N43" s="139">
        <v>14</v>
      </c>
      <c r="O43" s="143"/>
      <c r="P43" s="143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38" t="s">
        <v>113</v>
      </c>
      <c r="I44" s="138">
        <v>744</v>
      </c>
      <c r="J44" s="138">
        <v>100</v>
      </c>
      <c r="K44" s="138">
        <v>100</v>
      </c>
      <c r="L44" s="138">
        <v>100</v>
      </c>
      <c r="M44" s="139">
        <v>10</v>
      </c>
      <c r="N44" s="40">
        <v>10</v>
      </c>
      <c r="O44" s="143"/>
      <c r="P44" s="143"/>
    </row>
    <row r="45" spans="1:16" ht="63">
      <c r="A45" s="451"/>
      <c r="B45" s="377"/>
      <c r="C45" s="377"/>
      <c r="D45" s="377"/>
      <c r="E45" s="377"/>
      <c r="F45" s="380"/>
      <c r="G45" s="11" t="s">
        <v>419</v>
      </c>
      <c r="H45" s="138" t="s">
        <v>113</v>
      </c>
      <c r="I45" s="138">
        <v>744</v>
      </c>
      <c r="J45" s="138">
        <v>100</v>
      </c>
      <c r="K45" s="138">
        <v>100</v>
      </c>
      <c r="L45" s="138">
        <v>100</v>
      </c>
      <c r="M45" s="139">
        <v>10</v>
      </c>
      <c r="N45" s="40">
        <v>10</v>
      </c>
      <c r="O45" s="143"/>
      <c r="P45" s="143"/>
    </row>
    <row r="46" spans="1:16" ht="93.75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211">
        <v>642</v>
      </c>
      <c r="J46" s="138">
        <v>0</v>
      </c>
      <c r="K46" s="138">
        <v>0</v>
      </c>
      <c r="L46" s="138">
        <v>0</v>
      </c>
      <c r="M46" s="139">
        <v>0</v>
      </c>
      <c r="N46" s="40">
        <v>0</v>
      </c>
      <c r="O46" s="143"/>
      <c r="P46" s="143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38" t="s">
        <v>113</v>
      </c>
      <c r="I47" s="138">
        <v>744</v>
      </c>
      <c r="J47" s="138">
        <v>100</v>
      </c>
      <c r="K47" s="138">
        <v>100</v>
      </c>
      <c r="L47" s="138">
        <v>100</v>
      </c>
      <c r="M47" s="139">
        <v>10</v>
      </c>
      <c r="N47" s="40">
        <v>10</v>
      </c>
      <c r="O47" s="143"/>
      <c r="P47" s="143"/>
    </row>
    <row r="48" spans="1:16" ht="62.25" hidden="1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63" hidden="1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93.75" hidden="1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hidden="1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hidden="1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63" hidden="1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93.75" hidden="1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0.75" hidden="1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63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93.75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0.75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143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143"/>
      <c r="L63" s="143"/>
      <c r="M63" s="143"/>
      <c r="N63" s="143"/>
      <c r="O63" s="143"/>
      <c r="P63" s="143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5">
      <c r="A66" s="386"/>
      <c r="B66" s="138" t="s">
        <v>17</v>
      </c>
      <c r="C66" s="138" t="s">
        <v>18</v>
      </c>
      <c r="D66" s="138" t="s">
        <v>111</v>
      </c>
      <c r="E66" s="138" t="s">
        <v>20</v>
      </c>
      <c r="F66" s="138" t="s">
        <v>21</v>
      </c>
      <c r="G66" s="386"/>
      <c r="H66" s="138" t="s">
        <v>28</v>
      </c>
      <c r="I66" s="138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38">
        <v>1</v>
      </c>
      <c r="B67" s="138">
        <v>2</v>
      </c>
      <c r="C67" s="138">
        <v>3</v>
      </c>
      <c r="D67" s="138">
        <v>4</v>
      </c>
      <c r="E67" s="138">
        <v>5</v>
      </c>
      <c r="F67" s="138">
        <v>6</v>
      </c>
      <c r="G67" s="138">
        <v>7</v>
      </c>
      <c r="H67" s="138">
        <v>8</v>
      </c>
      <c r="I67" s="138">
        <v>9</v>
      </c>
      <c r="J67" s="138">
        <v>10</v>
      </c>
      <c r="K67" s="138">
        <v>11</v>
      </c>
      <c r="L67" s="138">
        <v>12</v>
      </c>
      <c r="M67" s="138">
        <v>13</v>
      </c>
      <c r="N67" s="138">
        <v>14</v>
      </c>
      <c r="O67" s="138">
        <v>15</v>
      </c>
      <c r="P67" s="33">
        <v>16</v>
      </c>
      <c r="Q67" s="33">
        <v>17</v>
      </c>
    </row>
    <row r="68" spans="1:18" ht="37.5">
      <c r="A68" s="206" t="s">
        <v>170</v>
      </c>
      <c r="B68" s="138" t="s">
        <v>29</v>
      </c>
      <c r="C68" s="138" t="s">
        <v>29</v>
      </c>
      <c r="D68" s="138" t="s">
        <v>29</v>
      </c>
      <c r="E68" s="138" t="s">
        <v>98</v>
      </c>
      <c r="F68" s="139" t="s">
        <v>21</v>
      </c>
      <c r="G68" s="138" t="s">
        <v>31</v>
      </c>
      <c r="H68" s="138" t="s">
        <v>32</v>
      </c>
      <c r="I68" s="15" t="s">
        <v>120</v>
      </c>
      <c r="J68" s="138">
        <v>411</v>
      </c>
      <c r="K68" s="138">
        <v>411</v>
      </c>
      <c r="L68" s="138">
        <v>411</v>
      </c>
      <c r="M68" s="138" t="s">
        <v>21</v>
      </c>
      <c r="N68" s="138" t="s">
        <v>21</v>
      </c>
      <c r="O68" s="138" t="s">
        <v>21</v>
      </c>
      <c r="P68" s="139">
        <v>10</v>
      </c>
      <c r="Q68" s="40">
        <f>J68*0.1</f>
        <v>41</v>
      </c>
    </row>
    <row r="69" spans="1:18" ht="225" hidden="1">
      <c r="A69" s="41" t="s">
        <v>182</v>
      </c>
      <c r="B69" s="138" t="s">
        <v>99</v>
      </c>
      <c r="C69" s="138" t="s">
        <v>29</v>
      </c>
      <c r="D69" s="138" t="s">
        <v>29</v>
      </c>
      <c r="E69" s="138" t="s">
        <v>98</v>
      </c>
      <c r="F69" s="139" t="s">
        <v>21</v>
      </c>
      <c r="G69" s="138" t="s">
        <v>31</v>
      </c>
      <c r="H69" s="138" t="s">
        <v>32</v>
      </c>
      <c r="I69" s="15" t="s">
        <v>120</v>
      </c>
      <c r="J69" s="138"/>
      <c r="K69" s="138">
        <f t="shared" ref="K69:K73" si="0">J69</f>
        <v>0</v>
      </c>
      <c r="L69" s="138">
        <f t="shared" ref="L69:L73" si="1">J69</f>
        <v>0</v>
      </c>
      <c r="M69" s="138" t="s">
        <v>21</v>
      </c>
      <c r="N69" s="138" t="s">
        <v>21</v>
      </c>
      <c r="O69" s="138" t="s">
        <v>21</v>
      </c>
      <c r="P69" s="139">
        <v>5</v>
      </c>
      <c r="Q69" s="40">
        <f t="shared" ref="Q69:Q76" si="2">J69*0.1</f>
        <v>0</v>
      </c>
    </row>
    <row r="70" spans="1:18" ht="75" hidden="1">
      <c r="A70" s="41" t="s">
        <v>229</v>
      </c>
      <c r="B70" s="138" t="s">
        <v>97</v>
      </c>
      <c r="C70" s="138" t="s">
        <v>33</v>
      </c>
      <c r="D70" s="138" t="s">
        <v>29</v>
      </c>
      <c r="E70" s="138" t="s">
        <v>98</v>
      </c>
      <c r="F70" s="139" t="s">
        <v>21</v>
      </c>
      <c r="G70" s="138" t="s">
        <v>31</v>
      </c>
      <c r="H70" s="138" t="s">
        <v>32</v>
      </c>
      <c r="I70" s="15" t="s">
        <v>120</v>
      </c>
      <c r="J70" s="138"/>
      <c r="K70" s="138">
        <f t="shared" si="0"/>
        <v>0</v>
      </c>
      <c r="L70" s="138">
        <f t="shared" si="1"/>
        <v>0</v>
      </c>
      <c r="M70" s="138" t="s">
        <v>21</v>
      </c>
      <c r="N70" s="138" t="s">
        <v>21</v>
      </c>
      <c r="O70" s="138" t="s">
        <v>21</v>
      </c>
      <c r="P70" s="139">
        <v>10</v>
      </c>
      <c r="Q70" s="40">
        <f t="shared" si="2"/>
        <v>0</v>
      </c>
      <c r="R70" s="3" t="s">
        <v>335</v>
      </c>
    </row>
    <row r="71" spans="1:18" ht="105" hidden="1" customHeight="1">
      <c r="A71" s="104" t="s">
        <v>339</v>
      </c>
      <c r="B71" s="138" t="s">
        <v>29</v>
      </c>
      <c r="C71" s="138" t="s">
        <v>29</v>
      </c>
      <c r="D71" s="138" t="s">
        <v>102</v>
      </c>
      <c r="E71" s="138" t="s">
        <v>98</v>
      </c>
      <c r="F71" s="139"/>
      <c r="G71" s="138" t="s">
        <v>31</v>
      </c>
      <c r="H71" s="138" t="s">
        <v>32</v>
      </c>
      <c r="I71" s="15" t="s">
        <v>120</v>
      </c>
      <c r="J71" s="138"/>
      <c r="K71" s="138">
        <f t="shared" si="0"/>
        <v>0</v>
      </c>
      <c r="L71" s="138">
        <f t="shared" si="1"/>
        <v>0</v>
      </c>
      <c r="M71" s="138" t="s">
        <v>21</v>
      </c>
      <c r="N71" s="138" t="s">
        <v>21</v>
      </c>
      <c r="O71" s="138" t="s">
        <v>21</v>
      </c>
      <c r="P71" s="139">
        <v>10</v>
      </c>
      <c r="Q71" s="40">
        <f t="shared" si="2"/>
        <v>0</v>
      </c>
      <c r="R71" s="3" t="s">
        <v>336</v>
      </c>
    </row>
    <row r="72" spans="1:18" ht="93.75" hidden="1">
      <c r="A72" s="41"/>
      <c r="B72" s="138" t="s">
        <v>29</v>
      </c>
      <c r="C72" s="138" t="s">
        <v>33</v>
      </c>
      <c r="D72" s="138" t="s">
        <v>102</v>
      </c>
      <c r="E72" s="138" t="s">
        <v>98</v>
      </c>
      <c r="F72" s="139" t="s">
        <v>21</v>
      </c>
      <c r="G72" s="138" t="s">
        <v>31</v>
      </c>
      <c r="H72" s="138" t="s">
        <v>32</v>
      </c>
      <c r="I72" s="15" t="s">
        <v>120</v>
      </c>
      <c r="J72" s="138"/>
      <c r="K72" s="138">
        <f t="shared" si="0"/>
        <v>0</v>
      </c>
      <c r="L72" s="138">
        <f t="shared" si="1"/>
        <v>0</v>
      </c>
      <c r="M72" s="138" t="s">
        <v>21</v>
      </c>
      <c r="N72" s="138" t="s">
        <v>21</v>
      </c>
      <c r="O72" s="138" t="s">
        <v>21</v>
      </c>
      <c r="P72" s="139">
        <v>5</v>
      </c>
      <c r="Q72" s="40">
        <f t="shared" si="2"/>
        <v>0</v>
      </c>
    </row>
    <row r="73" spans="1:18" ht="131.25" customHeight="1">
      <c r="A73" s="104" t="s">
        <v>212</v>
      </c>
      <c r="B73" s="138" t="s">
        <v>29</v>
      </c>
      <c r="C73" s="138" t="s">
        <v>33</v>
      </c>
      <c r="D73" s="138" t="s">
        <v>29</v>
      </c>
      <c r="E73" s="138" t="s">
        <v>98</v>
      </c>
      <c r="F73" s="139"/>
      <c r="G73" s="138" t="s">
        <v>31</v>
      </c>
      <c r="H73" s="138" t="s">
        <v>32</v>
      </c>
      <c r="I73" s="15" t="s">
        <v>120</v>
      </c>
      <c r="J73" s="138">
        <v>2</v>
      </c>
      <c r="K73" s="138">
        <v>2</v>
      </c>
      <c r="L73" s="138">
        <v>2</v>
      </c>
      <c r="M73" s="138" t="s">
        <v>21</v>
      </c>
      <c r="N73" s="138" t="s">
        <v>21</v>
      </c>
      <c r="O73" s="138" t="s">
        <v>21</v>
      </c>
      <c r="P73" s="139">
        <v>10</v>
      </c>
      <c r="Q73" s="40">
        <f t="shared" si="2"/>
        <v>0</v>
      </c>
      <c r="R73" s="3" t="s">
        <v>333</v>
      </c>
    </row>
    <row r="74" spans="1:18" ht="37.5" hidden="1">
      <c r="A74" s="26"/>
      <c r="B74" s="138" t="s">
        <v>29</v>
      </c>
      <c r="C74" s="138" t="s">
        <v>29</v>
      </c>
      <c r="D74" s="138" t="s">
        <v>29</v>
      </c>
      <c r="E74" s="138" t="s">
        <v>100</v>
      </c>
      <c r="F74" s="138" t="s">
        <v>21</v>
      </c>
      <c r="G74" s="138" t="s">
        <v>31</v>
      </c>
      <c r="H74" s="138" t="s">
        <v>32</v>
      </c>
      <c r="I74" s="15" t="s">
        <v>120</v>
      </c>
      <c r="J74" s="138"/>
      <c r="K74" s="138"/>
      <c r="L74" s="138"/>
      <c r="M74" s="138" t="s">
        <v>21</v>
      </c>
      <c r="N74" s="138" t="s">
        <v>21</v>
      </c>
      <c r="O74" s="138" t="s">
        <v>21</v>
      </c>
      <c r="P74" s="139">
        <v>5</v>
      </c>
      <c r="Q74" s="40">
        <f t="shared" si="2"/>
        <v>0</v>
      </c>
    </row>
    <row r="75" spans="1:18" ht="37.5" hidden="1">
      <c r="A75" s="26"/>
      <c r="B75" s="138" t="s">
        <v>29</v>
      </c>
      <c r="C75" s="138" t="s">
        <v>29</v>
      </c>
      <c r="D75" s="138" t="s">
        <v>29</v>
      </c>
      <c r="E75" s="138" t="s">
        <v>101</v>
      </c>
      <c r="F75" s="138" t="s">
        <v>21</v>
      </c>
      <c r="G75" s="138" t="s">
        <v>31</v>
      </c>
      <c r="H75" s="138" t="s">
        <v>32</v>
      </c>
      <c r="I75" s="15" t="s">
        <v>120</v>
      </c>
      <c r="J75" s="138"/>
      <c r="K75" s="138"/>
      <c r="L75" s="138"/>
      <c r="M75" s="138" t="s">
        <v>21</v>
      </c>
      <c r="N75" s="138" t="s">
        <v>21</v>
      </c>
      <c r="O75" s="138" t="s">
        <v>21</v>
      </c>
      <c r="P75" s="139"/>
      <c r="Q75" s="40">
        <f t="shared" si="2"/>
        <v>0</v>
      </c>
    </row>
    <row r="76" spans="1:18" ht="23.25" customHeight="1">
      <c r="A76" s="14" t="s">
        <v>34</v>
      </c>
      <c r="B76" s="139"/>
      <c r="C76" s="138"/>
      <c r="D76" s="138"/>
      <c r="E76" s="139"/>
      <c r="F76" s="139"/>
      <c r="G76" s="138"/>
      <c r="H76" s="138"/>
      <c r="I76" s="15"/>
      <c r="J76" s="138">
        <f>SUM(J68:J75)</f>
        <v>413</v>
      </c>
      <c r="K76" s="138">
        <f>SUM(K68:K75)</f>
        <v>413</v>
      </c>
      <c r="L76" s="138">
        <f>SUM(L68:L75)</f>
        <v>413</v>
      </c>
      <c r="M76" s="138" t="s">
        <v>21</v>
      </c>
      <c r="N76" s="138" t="s">
        <v>21</v>
      </c>
      <c r="O76" s="138" t="s">
        <v>21</v>
      </c>
      <c r="P76" s="139">
        <v>10</v>
      </c>
      <c r="Q76" s="40">
        <f t="shared" si="2"/>
        <v>41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143"/>
      <c r="M79" s="143"/>
      <c r="N79" s="143"/>
      <c r="O79" s="143"/>
      <c r="P79" s="143"/>
    </row>
    <row r="80" spans="1:18">
      <c r="A80" s="138" t="s">
        <v>37</v>
      </c>
      <c r="B80" s="138" t="s">
        <v>38</v>
      </c>
      <c r="C80" s="138" t="s">
        <v>39</v>
      </c>
      <c r="D80" s="138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143"/>
      <c r="M80" s="143"/>
      <c r="N80" s="143"/>
      <c r="O80" s="143"/>
      <c r="P80" s="143"/>
    </row>
    <row r="81" spans="1:16">
      <c r="A81" s="138">
        <v>1</v>
      </c>
      <c r="B81" s="138">
        <v>2</v>
      </c>
      <c r="C81" s="138">
        <v>3</v>
      </c>
      <c r="D81" s="138">
        <v>4</v>
      </c>
      <c r="E81" s="385">
        <v>5</v>
      </c>
      <c r="F81" s="393"/>
      <c r="G81" s="393"/>
      <c r="H81" s="393"/>
      <c r="I81" s="393"/>
      <c r="J81" s="393"/>
      <c r="K81" s="393"/>
      <c r="L81" s="143"/>
      <c r="M81" s="143"/>
      <c r="N81" s="143"/>
      <c r="O81" s="143"/>
      <c r="P81" s="143"/>
    </row>
    <row r="82" spans="1:16">
      <c r="A82" s="138" t="s">
        <v>21</v>
      </c>
      <c r="B82" s="138" t="s">
        <v>21</v>
      </c>
      <c r="C82" s="138" t="s">
        <v>21</v>
      </c>
      <c r="D82" s="138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143"/>
      <c r="M82" s="143"/>
      <c r="N82" s="143"/>
      <c r="O82" s="143"/>
      <c r="P82" s="143"/>
    </row>
    <row r="83" spans="1:16">
      <c r="A83" s="411" t="s">
        <v>41</v>
      </c>
      <c r="B83" s="411"/>
      <c r="C83" s="411"/>
      <c r="D83" s="411"/>
      <c r="E83" s="411"/>
      <c r="F83" s="411"/>
      <c r="G83" s="143"/>
      <c r="H83" s="143"/>
      <c r="I83" s="143"/>
      <c r="J83" s="143"/>
      <c r="K83" s="143"/>
      <c r="L83" s="143"/>
      <c r="M83" s="143"/>
      <c r="N83" s="143"/>
      <c r="O83" s="143"/>
      <c r="P83" s="143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48"/>
      <c r="M84" s="148"/>
      <c r="N84" s="148"/>
      <c r="O84" s="148"/>
      <c r="P84" s="143"/>
    </row>
    <row r="85" spans="1:16" ht="190.5" customHeight="1">
      <c r="A85" s="442" t="s">
        <v>409</v>
      </c>
      <c r="B85" s="442"/>
      <c r="C85" s="442"/>
      <c r="D85" s="442"/>
      <c r="E85" s="442"/>
      <c r="F85" s="442"/>
      <c r="G85" s="442"/>
      <c r="H85" s="442"/>
      <c r="I85" s="442"/>
      <c r="J85" s="442"/>
      <c r="K85" s="442"/>
      <c r="L85" s="148"/>
      <c r="M85" s="148"/>
      <c r="N85" s="148"/>
      <c r="O85" s="148"/>
      <c r="P85" s="143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48"/>
      <c r="M86" s="148"/>
      <c r="N86" s="148"/>
      <c r="O86" s="148"/>
      <c r="P86" s="143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143"/>
      <c r="K87" s="143"/>
      <c r="L87" s="143"/>
      <c r="M87" s="143"/>
      <c r="N87" s="143"/>
      <c r="O87" s="143"/>
      <c r="P87" s="143"/>
    </row>
    <row r="88" spans="1:16" ht="24.75" customHeight="1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143"/>
      <c r="N88" s="143"/>
      <c r="O88" s="143"/>
      <c r="P88" s="143"/>
    </row>
    <row r="89" spans="1:16">
      <c r="A89" s="385">
        <v>1</v>
      </c>
      <c r="B89" s="385"/>
      <c r="C89" s="385"/>
      <c r="D89" s="385"/>
      <c r="E89" s="383">
        <v>2</v>
      </c>
      <c r="F89" s="388"/>
      <c r="G89" s="384"/>
      <c r="H89" s="389">
        <v>3</v>
      </c>
      <c r="I89" s="389"/>
      <c r="J89" s="389"/>
      <c r="K89" s="389"/>
      <c r="L89" s="389"/>
    </row>
    <row r="90" spans="1:16" ht="57.75" customHeight="1">
      <c r="A90" s="390" t="s">
        <v>404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63.75" customHeight="1">
      <c r="A91" s="390" t="s">
        <v>404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57.75" customHeight="1">
      <c r="A92" s="390" t="s">
        <v>404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45" customHeight="1">
      <c r="A93" s="390" t="s">
        <v>405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150"/>
      <c r="B94" s="150"/>
      <c r="C94" s="150"/>
      <c r="D94" s="150"/>
      <c r="E94" s="150"/>
      <c r="F94" s="150"/>
      <c r="G94" s="150"/>
      <c r="H94" s="150"/>
      <c r="I94" s="150"/>
      <c r="J94" s="143"/>
      <c r="K94" s="143"/>
      <c r="L94" s="143"/>
      <c r="M94" s="143"/>
      <c r="N94" s="143"/>
      <c r="O94" s="143"/>
      <c r="P94" s="143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143"/>
      <c r="P95" s="143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143"/>
      <c r="P96" s="143"/>
    </row>
    <row r="97" spans="1:16">
      <c r="A97" s="143" t="s">
        <v>8</v>
      </c>
      <c r="B97" s="143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410"/>
      <c r="N97" s="389"/>
      <c r="O97" s="143"/>
      <c r="P97" s="143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143"/>
      <c r="N98" s="150"/>
      <c r="O98" s="143"/>
      <c r="P98" s="143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143"/>
      <c r="L99" s="143"/>
      <c r="M99" s="143"/>
      <c r="N99" s="150"/>
      <c r="O99" s="143"/>
      <c r="P99" s="143"/>
    </row>
    <row r="100" spans="1:16" ht="83.2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143"/>
      <c r="P100" s="143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143"/>
      <c r="P101" s="143"/>
    </row>
    <row r="102" spans="1:16" ht="75">
      <c r="A102" s="386"/>
      <c r="B102" s="138" t="s">
        <v>17</v>
      </c>
      <c r="C102" s="138" t="s">
        <v>18</v>
      </c>
      <c r="D102" s="138" t="s">
        <v>111</v>
      </c>
      <c r="E102" s="138" t="s">
        <v>20</v>
      </c>
      <c r="F102" s="138" t="s">
        <v>21</v>
      </c>
      <c r="G102" s="386"/>
      <c r="H102" s="138" t="s">
        <v>22</v>
      </c>
      <c r="I102" s="138" t="s">
        <v>23</v>
      </c>
      <c r="J102" s="385"/>
      <c r="K102" s="385"/>
      <c r="L102" s="386"/>
      <c r="M102" s="385"/>
      <c r="N102" s="385"/>
      <c r="O102" s="143"/>
      <c r="P102" s="143"/>
    </row>
    <row r="103" spans="1:16">
      <c r="A103" s="138">
        <v>1</v>
      </c>
      <c r="B103" s="138">
        <v>2</v>
      </c>
      <c r="C103" s="138">
        <v>3</v>
      </c>
      <c r="D103" s="138">
        <v>4</v>
      </c>
      <c r="E103" s="138">
        <v>5</v>
      </c>
      <c r="F103" s="138">
        <v>6</v>
      </c>
      <c r="G103" s="138">
        <v>7</v>
      </c>
      <c r="H103" s="138">
        <v>8</v>
      </c>
      <c r="I103" s="138">
        <v>9</v>
      </c>
      <c r="J103" s="138">
        <v>10</v>
      </c>
      <c r="K103" s="138">
        <v>11</v>
      </c>
      <c r="L103" s="138">
        <v>12</v>
      </c>
      <c r="M103" s="139">
        <v>13</v>
      </c>
      <c r="N103" s="139">
        <v>14</v>
      </c>
      <c r="O103" s="143"/>
      <c r="P103" s="143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143"/>
      <c r="P104" s="143"/>
    </row>
    <row r="105" spans="1:16" ht="78.7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143"/>
      <c r="P105" s="143"/>
    </row>
    <row r="106" spans="1:16" ht="93.75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143"/>
      <c r="P106" s="143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143"/>
      <c r="P107" s="143"/>
    </row>
    <row r="108" spans="1:16" ht="60" hidden="1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78.75" hidden="1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93.75" hidden="1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hidden="1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hidden="1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78.75" hidden="1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93.75" hidden="1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hidden="1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78.75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93.75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78.7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93.75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143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143"/>
      <c r="L132" s="143"/>
      <c r="M132" s="143"/>
      <c r="N132" s="143"/>
      <c r="O132" s="143"/>
      <c r="P132" s="143"/>
    </row>
    <row r="133" spans="1:18" ht="94.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75">
      <c r="A135" s="386"/>
      <c r="B135" s="138" t="s">
        <v>17</v>
      </c>
      <c r="C135" s="138" t="s">
        <v>18</v>
      </c>
      <c r="D135" s="138" t="s">
        <v>111</v>
      </c>
      <c r="E135" s="138" t="s">
        <v>20</v>
      </c>
      <c r="F135" s="138" t="s">
        <v>21</v>
      </c>
      <c r="G135" s="386"/>
      <c r="H135" s="138" t="s">
        <v>28</v>
      </c>
      <c r="I135" s="138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38">
        <v>1</v>
      </c>
      <c r="B136" s="138">
        <v>2</v>
      </c>
      <c r="C136" s="138">
        <v>3</v>
      </c>
      <c r="D136" s="138">
        <v>4</v>
      </c>
      <c r="E136" s="138">
        <v>5</v>
      </c>
      <c r="F136" s="138">
        <v>6</v>
      </c>
      <c r="G136" s="138">
        <v>7</v>
      </c>
      <c r="H136" s="138">
        <v>8</v>
      </c>
      <c r="I136" s="138">
        <v>9</v>
      </c>
      <c r="J136" s="138">
        <v>10</v>
      </c>
      <c r="K136" s="138">
        <v>11</v>
      </c>
      <c r="L136" s="138">
        <v>12</v>
      </c>
      <c r="M136" s="138">
        <v>13</v>
      </c>
      <c r="N136" s="138">
        <v>14</v>
      </c>
      <c r="O136" s="138">
        <v>15</v>
      </c>
      <c r="P136" s="33">
        <v>16</v>
      </c>
      <c r="Q136" s="33">
        <v>17</v>
      </c>
    </row>
    <row r="137" spans="1:18" ht="37.5">
      <c r="A137" s="104" t="s">
        <v>173</v>
      </c>
      <c r="B137" s="138" t="s">
        <v>29</v>
      </c>
      <c r="C137" s="138" t="s">
        <v>29</v>
      </c>
      <c r="D137" s="138" t="s">
        <v>29</v>
      </c>
      <c r="E137" s="138" t="s">
        <v>98</v>
      </c>
      <c r="F137" s="139"/>
      <c r="G137" s="138" t="s">
        <v>31</v>
      </c>
      <c r="H137" s="138" t="s">
        <v>32</v>
      </c>
      <c r="I137" s="15" t="s">
        <v>120</v>
      </c>
      <c r="J137" s="138">
        <v>335</v>
      </c>
      <c r="K137" s="138">
        <v>335</v>
      </c>
      <c r="L137" s="138">
        <v>335</v>
      </c>
      <c r="M137" s="138" t="s">
        <v>21</v>
      </c>
      <c r="N137" s="138" t="s">
        <v>21</v>
      </c>
      <c r="O137" s="138" t="s">
        <v>21</v>
      </c>
      <c r="P137" s="139">
        <v>10</v>
      </c>
      <c r="Q137" s="40">
        <f>J137*0.1</f>
        <v>34</v>
      </c>
    </row>
    <row r="138" spans="1:18" ht="225" hidden="1">
      <c r="A138" s="41" t="s">
        <v>172</v>
      </c>
      <c r="B138" s="138" t="s">
        <v>99</v>
      </c>
      <c r="C138" s="138" t="s">
        <v>29</v>
      </c>
      <c r="D138" s="138" t="s">
        <v>29</v>
      </c>
      <c r="E138" s="138" t="s">
        <v>98</v>
      </c>
      <c r="F138" s="139"/>
      <c r="G138" s="138" t="s">
        <v>31</v>
      </c>
      <c r="H138" s="138" t="s">
        <v>32</v>
      </c>
      <c r="I138" s="15" t="s">
        <v>120</v>
      </c>
      <c r="J138" s="185"/>
      <c r="K138" s="185">
        <f>J138</f>
        <v>0</v>
      </c>
      <c r="L138" s="185">
        <f>J138</f>
        <v>0</v>
      </c>
      <c r="M138" s="138" t="s">
        <v>21</v>
      </c>
      <c r="N138" s="138" t="s">
        <v>21</v>
      </c>
      <c r="O138" s="138" t="s">
        <v>21</v>
      </c>
      <c r="P138" s="139">
        <v>5</v>
      </c>
      <c r="Q138" s="40">
        <f t="shared" ref="Q138:Q145" si="3">J138*0.1</f>
        <v>0</v>
      </c>
    </row>
    <row r="139" spans="1:18" ht="75" hidden="1">
      <c r="A139" s="206" t="s">
        <v>184</v>
      </c>
      <c r="B139" s="138" t="s">
        <v>97</v>
      </c>
      <c r="C139" s="138" t="s">
        <v>33</v>
      </c>
      <c r="D139" s="138" t="s">
        <v>29</v>
      </c>
      <c r="E139" s="138" t="s">
        <v>98</v>
      </c>
      <c r="F139" s="139"/>
      <c r="G139" s="138" t="s">
        <v>31</v>
      </c>
      <c r="H139" s="138" t="s">
        <v>32</v>
      </c>
      <c r="I139" s="15" t="s">
        <v>120</v>
      </c>
      <c r="J139" s="185"/>
      <c r="K139" s="185">
        <f>J139</f>
        <v>0</v>
      </c>
      <c r="L139" s="185">
        <f>J139</f>
        <v>0</v>
      </c>
      <c r="M139" s="138" t="s">
        <v>21</v>
      </c>
      <c r="N139" s="138" t="s">
        <v>21</v>
      </c>
      <c r="O139" s="138" t="s">
        <v>21</v>
      </c>
      <c r="P139" s="139">
        <v>10</v>
      </c>
      <c r="Q139" s="40">
        <f t="shared" si="3"/>
        <v>0</v>
      </c>
      <c r="R139" s="3" t="s">
        <v>335</v>
      </c>
    </row>
    <row r="140" spans="1:18" ht="93.75" hidden="1">
      <c r="A140" s="104" t="s">
        <v>184</v>
      </c>
      <c r="B140" s="138" t="s">
        <v>97</v>
      </c>
      <c r="C140" s="138" t="s">
        <v>33</v>
      </c>
      <c r="D140" s="138" t="s">
        <v>102</v>
      </c>
      <c r="E140" s="138" t="s">
        <v>98</v>
      </c>
      <c r="F140" s="139"/>
      <c r="G140" s="138" t="s">
        <v>31</v>
      </c>
      <c r="H140" s="138" t="s">
        <v>32</v>
      </c>
      <c r="I140" s="15" t="s">
        <v>120</v>
      </c>
      <c r="J140" s="185"/>
      <c r="K140" s="185">
        <f>J140</f>
        <v>0</v>
      </c>
      <c r="L140" s="185">
        <f>J140</f>
        <v>0</v>
      </c>
      <c r="M140" s="138" t="s">
        <v>21</v>
      </c>
      <c r="N140" s="138" t="s">
        <v>21</v>
      </c>
      <c r="O140" s="138" t="s">
        <v>21</v>
      </c>
      <c r="P140" s="139">
        <v>5</v>
      </c>
      <c r="Q140" s="40">
        <f t="shared" si="3"/>
        <v>0</v>
      </c>
    </row>
    <row r="141" spans="1:18" ht="96.75" hidden="1" customHeight="1">
      <c r="A141" s="104" t="s">
        <v>340</v>
      </c>
      <c r="B141" s="138" t="s">
        <v>29</v>
      </c>
      <c r="C141" s="138" t="s">
        <v>29</v>
      </c>
      <c r="D141" s="138" t="s">
        <v>102</v>
      </c>
      <c r="E141" s="138" t="s">
        <v>98</v>
      </c>
      <c r="F141" s="139"/>
      <c r="G141" s="138" t="s">
        <v>31</v>
      </c>
      <c r="H141" s="138" t="s">
        <v>32</v>
      </c>
      <c r="I141" s="15" t="s">
        <v>120</v>
      </c>
      <c r="J141" s="138"/>
      <c r="K141" s="138"/>
      <c r="L141" s="138"/>
      <c r="M141" s="138" t="s">
        <v>21</v>
      </c>
      <c r="N141" s="138" t="s">
        <v>21</v>
      </c>
      <c r="O141" s="138" t="s">
        <v>21</v>
      </c>
      <c r="P141" s="139">
        <v>10</v>
      </c>
      <c r="Q141" s="40">
        <f t="shared" si="3"/>
        <v>0</v>
      </c>
      <c r="R141" s="3" t="s">
        <v>334</v>
      </c>
    </row>
    <row r="142" spans="1:18" ht="84.75" customHeight="1">
      <c r="A142" s="104" t="s">
        <v>230</v>
      </c>
      <c r="B142" s="138" t="s">
        <v>29</v>
      </c>
      <c r="C142" s="138" t="s">
        <v>33</v>
      </c>
      <c r="D142" s="138" t="s">
        <v>29</v>
      </c>
      <c r="E142" s="138" t="s">
        <v>98</v>
      </c>
      <c r="F142" s="138" t="s">
        <v>21</v>
      </c>
      <c r="G142" s="138" t="s">
        <v>31</v>
      </c>
      <c r="H142" s="138" t="s">
        <v>32</v>
      </c>
      <c r="I142" s="15" t="s">
        <v>120</v>
      </c>
      <c r="J142" s="138">
        <v>1</v>
      </c>
      <c r="K142" s="138">
        <v>1</v>
      </c>
      <c r="L142" s="138">
        <v>1</v>
      </c>
      <c r="M142" s="138" t="s">
        <v>21</v>
      </c>
      <c r="N142" s="138" t="s">
        <v>21</v>
      </c>
      <c r="O142" s="138" t="s">
        <v>21</v>
      </c>
      <c r="P142" s="139">
        <v>10</v>
      </c>
      <c r="Q142" s="40">
        <f t="shared" si="3"/>
        <v>0</v>
      </c>
      <c r="R142" s="3" t="s">
        <v>333</v>
      </c>
    </row>
    <row r="143" spans="1:18" ht="37.5" hidden="1">
      <c r="A143" s="104" t="s">
        <v>341</v>
      </c>
      <c r="B143" s="138" t="s">
        <v>29</v>
      </c>
      <c r="C143" s="138" t="s">
        <v>29</v>
      </c>
      <c r="D143" s="138" t="s">
        <v>29</v>
      </c>
      <c r="E143" s="138" t="s">
        <v>100</v>
      </c>
      <c r="F143" s="138" t="s">
        <v>21</v>
      </c>
      <c r="G143" s="138" t="s">
        <v>31</v>
      </c>
      <c r="H143" s="138" t="s">
        <v>32</v>
      </c>
      <c r="I143" s="15" t="s">
        <v>120</v>
      </c>
      <c r="J143" s="138"/>
      <c r="K143" s="138"/>
      <c r="L143" s="138"/>
      <c r="M143" s="138" t="s">
        <v>21</v>
      </c>
      <c r="N143" s="138" t="s">
        <v>21</v>
      </c>
      <c r="O143" s="138" t="s">
        <v>21</v>
      </c>
      <c r="P143" s="139">
        <v>10</v>
      </c>
      <c r="Q143" s="40">
        <f t="shared" si="3"/>
        <v>0</v>
      </c>
      <c r="R143" s="3" t="s">
        <v>337</v>
      </c>
    </row>
    <row r="144" spans="1:18" ht="37.5" hidden="1">
      <c r="A144" s="26"/>
      <c r="B144" s="138" t="s">
        <v>29</v>
      </c>
      <c r="C144" s="138" t="s">
        <v>29</v>
      </c>
      <c r="D144" s="138" t="s">
        <v>29</v>
      </c>
      <c r="E144" s="138" t="s">
        <v>101</v>
      </c>
      <c r="F144" s="138" t="s">
        <v>21</v>
      </c>
      <c r="G144" s="138" t="s">
        <v>31</v>
      </c>
      <c r="H144" s="138" t="s">
        <v>32</v>
      </c>
      <c r="I144" s="15" t="s">
        <v>120</v>
      </c>
      <c r="J144" s="138"/>
      <c r="K144" s="138"/>
      <c r="L144" s="138"/>
      <c r="M144" s="138" t="s">
        <v>21</v>
      </c>
      <c r="N144" s="138" t="s">
        <v>21</v>
      </c>
      <c r="O144" s="138" t="s">
        <v>21</v>
      </c>
      <c r="P144" s="139"/>
      <c r="Q144" s="40">
        <f t="shared" si="3"/>
        <v>0</v>
      </c>
    </row>
    <row r="145" spans="1:17" ht="23.25" customHeight="1">
      <c r="A145" s="14" t="s">
        <v>34</v>
      </c>
      <c r="B145" s="139"/>
      <c r="C145" s="138"/>
      <c r="D145" s="138"/>
      <c r="E145" s="139"/>
      <c r="F145" s="139"/>
      <c r="G145" s="138"/>
      <c r="H145" s="138"/>
      <c r="I145" s="15"/>
      <c r="J145" s="138">
        <f>SUM(J137:J144)</f>
        <v>336</v>
      </c>
      <c r="K145" s="138">
        <f>SUM(K137:K144)</f>
        <v>336</v>
      </c>
      <c r="L145" s="138">
        <f>SUM(L137:L144)</f>
        <v>336</v>
      </c>
      <c r="M145" s="138" t="s">
        <v>21</v>
      </c>
      <c r="N145" s="138" t="s">
        <v>21</v>
      </c>
      <c r="O145" s="138" t="s">
        <v>21</v>
      </c>
      <c r="P145" s="139">
        <v>10</v>
      </c>
      <c r="Q145" s="40">
        <f t="shared" si="3"/>
        <v>34</v>
      </c>
    </row>
    <row r="146" spans="1:17" ht="23.25" hidden="1" customHeight="1">
      <c r="A146" s="14" t="s">
        <v>321</v>
      </c>
      <c r="B146" s="139"/>
      <c r="C146" s="138"/>
      <c r="D146" s="138"/>
      <c r="E146" s="139"/>
      <c r="F146" s="139"/>
      <c r="G146" s="138"/>
      <c r="H146" s="138"/>
      <c r="I146" s="15"/>
      <c r="J146" s="138">
        <f>J76+J145</f>
        <v>749</v>
      </c>
      <c r="K146" s="138">
        <f>K76+K145</f>
        <v>749</v>
      </c>
      <c r="L146" s="138">
        <f>L76+L145</f>
        <v>749</v>
      </c>
      <c r="M146" s="138" t="s">
        <v>21</v>
      </c>
      <c r="N146" s="138" t="s">
        <v>21</v>
      </c>
      <c r="O146" s="138" t="s">
        <v>21</v>
      </c>
      <c r="P146" s="139">
        <v>10</v>
      </c>
      <c r="Q146" s="40">
        <f>J146*0.1</f>
        <v>75</v>
      </c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143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143"/>
      <c r="M148" s="143"/>
      <c r="N148" s="143"/>
      <c r="O148" s="143"/>
      <c r="P148" s="143"/>
    </row>
    <row r="149" spans="1:17">
      <c r="A149" s="138" t="s">
        <v>37</v>
      </c>
      <c r="B149" s="138" t="s">
        <v>38</v>
      </c>
      <c r="C149" s="138" t="s">
        <v>39</v>
      </c>
      <c r="D149" s="138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143"/>
      <c r="M149" s="143"/>
      <c r="N149" s="143"/>
      <c r="O149" s="143"/>
      <c r="P149" s="143"/>
    </row>
    <row r="150" spans="1:17">
      <c r="A150" s="138">
        <v>1</v>
      </c>
      <c r="B150" s="138">
        <v>2</v>
      </c>
      <c r="C150" s="138">
        <v>3</v>
      </c>
      <c r="D150" s="138">
        <v>4</v>
      </c>
      <c r="E150" s="385">
        <v>5</v>
      </c>
      <c r="F150" s="393"/>
      <c r="G150" s="393"/>
      <c r="H150" s="393"/>
      <c r="I150" s="393"/>
      <c r="J150" s="393"/>
      <c r="K150" s="393"/>
      <c r="L150" s="143"/>
      <c r="M150" s="143"/>
      <c r="N150" s="143"/>
      <c r="O150" s="143"/>
      <c r="P150" s="143"/>
    </row>
    <row r="151" spans="1:17">
      <c r="A151" s="138" t="s">
        <v>21</v>
      </c>
      <c r="B151" s="138" t="s">
        <v>21</v>
      </c>
      <c r="C151" s="138" t="s">
        <v>21</v>
      </c>
      <c r="D151" s="138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143"/>
      <c r="M151" s="143"/>
      <c r="N151" s="143"/>
      <c r="O151" s="143"/>
      <c r="P151" s="143"/>
    </row>
    <row r="152" spans="1:17">
      <c r="A152" s="411" t="s">
        <v>41</v>
      </c>
      <c r="B152" s="411"/>
      <c r="C152" s="411"/>
      <c r="D152" s="411"/>
      <c r="E152" s="411"/>
      <c r="F152" s="411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48"/>
      <c r="M153" s="148"/>
      <c r="N153" s="148"/>
      <c r="O153" s="148"/>
      <c r="P153" s="143"/>
    </row>
    <row r="154" spans="1:17" ht="192" customHeight="1">
      <c r="A154" s="442" t="s">
        <v>410</v>
      </c>
      <c r="B154" s="442"/>
      <c r="C154" s="442"/>
      <c r="D154" s="442"/>
      <c r="E154" s="442"/>
      <c r="F154" s="442"/>
      <c r="G154" s="442"/>
      <c r="H154" s="442"/>
      <c r="I154" s="442"/>
      <c r="J154" s="442"/>
      <c r="K154" s="442"/>
      <c r="L154" s="148"/>
      <c r="M154" s="148"/>
      <c r="N154" s="148"/>
      <c r="O154" s="148"/>
      <c r="P154" s="143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48"/>
      <c r="M155" s="148"/>
      <c r="N155" s="148"/>
      <c r="O155" s="148"/>
      <c r="P155" s="143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143"/>
      <c r="K156" s="143"/>
      <c r="L156" s="143"/>
      <c r="M156" s="143"/>
      <c r="N156" s="143"/>
      <c r="O156" s="143"/>
      <c r="P156" s="143"/>
    </row>
    <row r="157" spans="1:17" ht="24.75" customHeight="1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143"/>
      <c r="N157" s="143"/>
      <c r="O157" s="143"/>
      <c r="P157" s="143"/>
    </row>
    <row r="158" spans="1:17">
      <c r="A158" s="385">
        <v>1</v>
      </c>
      <c r="B158" s="385"/>
      <c r="C158" s="385"/>
      <c r="D158" s="385"/>
      <c r="E158" s="383">
        <v>2</v>
      </c>
      <c r="F158" s="388"/>
      <c r="G158" s="384"/>
      <c r="H158" s="389">
        <v>3</v>
      </c>
      <c r="I158" s="389"/>
      <c r="J158" s="389"/>
      <c r="K158" s="389"/>
      <c r="L158" s="389"/>
    </row>
    <row r="159" spans="1:17" ht="57.75" customHeight="1">
      <c r="A159" s="390" t="s">
        <v>404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63.75" customHeight="1">
      <c r="A160" s="390" t="s">
        <v>404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57.75" customHeight="1">
      <c r="A161" s="390" t="s">
        <v>404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57" customHeight="1">
      <c r="A162" s="390" t="s">
        <v>405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143"/>
      <c r="P163" s="143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143"/>
      <c r="P164" s="143"/>
    </row>
    <row r="165" spans="1:16">
      <c r="A165" s="143" t="s">
        <v>8</v>
      </c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410"/>
      <c r="N165" s="389"/>
      <c r="O165" s="143"/>
      <c r="P165" s="143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143"/>
      <c r="N166" s="150"/>
      <c r="O166" s="143"/>
      <c r="P166" s="143"/>
    </row>
    <row r="167" spans="1:16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143"/>
      <c r="L167" s="143"/>
      <c r="M167" s="143"/>
      <c r="N167" s="150"/>
      <c r="O167" s="143"/>
      <c r="P167" s="143"/>
    </row>
    <row r="168" spans="1:16" ht="90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143"/>
      <c r="P168" s="143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143"/>
      <c r="P169" s="143"/>
    </row>
    <row r="170" spans="1:16" ht="75" customHeight="1">
      <c r="A170" s="386"/>
      <c r="B170" s="138" t="s">
        <v>17</v>
      </c>
      <c r="C170" s="138" t="s">
        <v>18</v>
      </c>
      <c r="D170" s="138" t="s">
        <v>111</v>
      </c>
      <c r="E170" s="138" t="s">
        <v>20</v>
      </c>
      <c r="F170" s="138" t="s">
        <v>21</v>
      </c>
      <c r="G170" s="386"/>
      <c r="H170" s="138" t="s">
        <v>22</v>
      </c>
      <c r="I170" s="138" t="s">
        <v>23</v>
      </c>
      <c r="J170" s="385"/>
      <c r="K170" s="385"/>
      <c r="L170" s="386"/>
      <c r="M170" s="385"/>
      <c r="N170" s="385"/>
      <c r="O170" s="143"/>
      <c r="P170" s="143"/>
    </row>
    <row r="171" spans="1:16" ht="18.75" customHeight="1">
      <c r="A171" s="138">
        <v>1</v>
      </c>
      <c r="B171" s="138">
        <v>2</v>
      </c>
      <c r="C171" s="138">
        <v>3</v>
      </c>
      <c r="D171" s="138">
        <v>4</v>
      </c>
      <c r="E171" s="138">
        <v>5</v>
      </c>
      <c r="F171" s="138">
        <v>6</v>
      </c>
      <c r="G171" s="138">
        <v>7</v>
      </c>
      <c r="H171" s="138">
        <v>8</v>
      </c>
      <c r="I171" s="138">
        <v>9</v>
      </c>
      <c r="J171" s="138">
        <v>10</v>
      </c>
      <c r="K171" s="138">
        <v>11</v>
      </c>
      <c r="L171" s="138">
        <v>12</v>
      </c>
      <c r="M171" s="139">
        <v>13</v>
      </c>
      <c r="N171" s="139">
        <v>14</v>
      </c>
      <c r="O171" s="143"/>
      <c r="P171" s="143"/>
    </row>
    <row r="172" spans="1:16" ht="56.2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138" t="s">
        <v>113</v>
      </c>
      <c r="I172" s="138">
        <v>744</v>
      </c>
      <c r="J172" s="138">
        <v>100</v>
      </c>
      <c r="K172" s="138">
        <v>100</v>
      </c>
      <c r="L172" s="138">
        <v>100</v>
      </c>
      <c r="M172" s="139">
        <v>10</v>
      </c>
      <c r="N172" s="40">
        <v>10</v>
      </c>
      <c r="O172" s="143"/>
      <c r="P172" s="143"/>
    </row>
    <row r="173" spans="1:16" ht="78.75" customHeight="1">
      <c r="A173" s="374"/>
      <c r="B173" s="377"/>
      <c r="C173" s="377"/>
      <c r="D173" s="377"/>
      <c r="E173" s="377"/>
      <c r="F173" s="380"/>
      <c r="G173" s="11" t="s">
        <v>424</v>
      </c>
      <c r="H173" s="138" t="s">
        <v>113</v>
      </c>
      <c r="I173" s="138">
        <v>744</v>
      </c>
      <c r="J173" s="138">
        <v>100</v>
      </c>
      <c r="K173" s="138">
        <v>100</v>
      </c>
      <c r="L173" s="138">
        <v>100</v>
      </c>
      <c r="M173" s="139">
        <v>10</v>
      </c>
      <c r="N173" s="40">
        <v>10</v>
      </c>
      <c r="O173" s="143"/>
      <c r="P173" s="143"/>
    </row>
    <row r="174" spans="1:16" ht="93.75" customHeight="1">
      <c r="A174" s="374"/>
      <c r="B174" s="377"/>
      <c r="C174" s="377"/>
      <c r="D174" s="377"/>
      <c r="E174" s="377"/>
      <c r="F174" s="380"/>
      <c r="G174" s="11" t="s">
        <v>420</v>
      </c>
      <c r="H174" s="211" t="s">
        <v>421</v>
      </c>
      <c r="I174" s="138">
        <v>642</v>
      </c>
      <c r="J174" s="138">
        <v>0</v>
      </c>
      <c r="K174" s="138">
        <v>0</v>
      </c>
      <c r="L174" s="138">
        <v>0</v>
      </c>
      <c r="M174" s="139">
        <v>0</v>
      </c>
      <c r="N174" s="40">
        <v>0</v>
      </c>
      <c r="O174" s="143"/>
      <c r="P174" s="143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138" t="s">
        <v>113</v>
      </c>
      <c r="I175" s="138">
        <v>744</v>
      </c>
      <c r="J175" s="138">
        <v>100</v>
      </c>
      <c r="K175" s="138">
        <v>100</v>
      </c>
      <c r="L175" s="138">
        <v>100</v>
      </c>
      <c r="M175" s="139">
        <v>10</v>
      </c>
      <c r="N175" s="40">
        <v>10</v>
      </c>
      <c r="O175" s="143"/>
      <c r="P175" s="143"/>
    </row>
    <row r="176" spans="1:16" ht="84" hidden="1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78.75" hidden="1" customHeight="1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93.75" hidden="1" customHeight="1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47.25" hidden="1" customHeight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56.25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78.75" hidden="1" customHeight="1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93.75" hidden="1" customHeight="1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47.25" hidden="1" customHeight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56.2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78.75" hidden="1" customHeight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93.75" hidden="1" customHeight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47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47.2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47.2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47.2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47.2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47.2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47.2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47.2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47.2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47.2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47.2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47.2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47.2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47.2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47.2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 ht="18.75" customHeight="1">
      <c r="A202" s="415"/>
      <c r="B202" s="415"/>
      <c r="C202" s="415"/>
      <c r="D202" s="415"/>
      <c r="E202" s="415"/>
      <c r="F202" s="415"/>
      <c r="G202" s="415"/>
      <c r="H202" s="415"/>
      <c r="I202" s="415"/>
      <c r="J202" s="415"/>
      <c r="K202" s="415"/>
      <c r="L202" s="415"/>
      <c r="M202" s="415"/>
      <c r="N202" s="415"/>
      <c r="O202" s="415"/>
      <c r="P202" s="143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143"/>
      <c r="L203" s="143"/>
      <c r="M203" s="143"/>
      <c r="N203" s="143"/>
      <c r="O203" s="143"/>
      <c r="P203" s="143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75" customHeight="1">
      <c r="A206" s="386"/>
      <c r="B206" s="138" t="s">
        <v>17</v>
      </c>
      <c r="C206" s="138" t="s">
        <v>18</v>
      </c>
      <c r="D206" s="138" t="s">
        <v>111</v>
      </c>
      <c r="E206" s="138" t="s">
        <v>20</v>
      </c>
      <c r="F206" s="138" t="s">
        <v>21</v>
      </c>
      <c r="G206" s="386"/>
      <c r="H206" s="138" t="s">
        <v>28</v>
      </c>
      <c r="I206" s="138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38">
        <v>1</v>
      </c>
      <c r="B207" s="138">
        <v>2</v>
      </c>
      <c r="C207" s="138">
        <v>3</v>
      </c>
      <c r="D207" s="138">
        <v>4</v>
      </c>
      <c r="E207" s="138">
        <v>5</v>
      </c>
      <c r="F207" s="138">
        <v>6</v>
      </c>
      <c r="G207" s="138">
        <v>7</v>
      </c>
      <c r="H207" s="138">
        <v>8</v>
      </c>
      <c r="I207" s="138">
        <v>9</v>
      </c>
      <c r="J207" s="138">
        <v>10</v>
      </c>
      <c r="K207" s="138">
        <v>11</v>
      </c>
      <c r="L207" s="138">
        <v>12</v>
      </c>
      <c r="M207" s="138">
        <v>13</v>
      </c>
      <c r="N207" s="138">
        <v>14</v>
      </c>
      <c r="O207" s="138">
        <v>15</v>
      </c>
      <c r="P207" s="33">
        <v>16</v>
      </c>
      <c r="Q207" s="33">
        <v>17</v>
      </c>
    </row>
    <row r="208" spans="1:17" ht="37.5">
      <c r="A208" s="104" t="s">
        <v>176</v>
      </c>
      <c r="B208" s="138" t="s">
        <v>29</v>
      </c>
      <c r="C208" s="138" t="s">
        <v>29</v>
      </c>
      <c r="D208" s="138" t="s">
        <v>29</v>
      </c>
      <c r="E208" s="138" t="s">
        <v>98</v>
      </c>
      <c r="F208" s="138" t="s">
        <v>21</v>
      </c>
      <c r="G208" s="138" t="s">
        <v>31</v>
      </c>
      <c r="H208" s="138" t="s">
        <v>32</v>
      </c>
      <c r="I208" s="15" t="s">
        <v>120</v>
      </c>
      <c r="J208" s="344">
        <v>26</v>
      </c>
      <c r="K208" s="344">
        <v>26</v>
      </c>
      <c r="L208" s="344">
        <v>26</v>
      </c>
      <c r="M208" s="138" t="s">
        <v>21</v>
      </c>
      <c r="N208" s="138" t="s">
        <v>21</v>
      </c>
      <c r="O208" s="138" t="s">
        <v>21</v>
      </c>
      <c r="P208" s="139">
        <v>10</v>
      </c>
      <c r="Q208" s="40">
        <f>J208*0.1</f>
        <v>3</v>
      </c>
    </row>
    <row r="209" spans="1:18" ht="225" hidden="1">
      <c r="A209" s="42" t="s">
        <v>175</v>
      </c>
      <c r="B209" s="138" t="s">
        <v>99</v>
      </c>
      <c r="C209" s="138" t="s">
        <v>29</v>
      </c>
      <c r="D209" s="138" t="s">
        <v>29</v>
      </c>
      <c r="E209" s="138" t="s">
        <v>98</v>
      </c>
      <c r="F209" s="138" t="s">
        <v>21</v>
      </c>
      <c r="G209" s="138" t="s">
        <v>31</v>
      </c>
      <c r="H209" s="138" t="s">
        <v>32</v>
      </c>
      <c r="I209" s="15" t="s">
        <v>120</v>
      </c>
      <c r="J209" s="138"/>
      <c r="K209" s="138">
        <f t="shared" ref="K209:K213" si="4">J209</f>
        <v>0</v>
      </c>
      <c r="L209" s="138">
        <f t="shared" ref="L209:L213" si="5">J209</f>
        <v>0</v>
      </c>
      <c r="M209" s="138" t="s">
        <v>21</v>
      </c>
      <c r="N209" s="138" t="s">
        <v>21</v>
      </c>
      <c r="O209" s="138" t="s">
        <v>21</v>
      </c>
      <c r="P209" s="139">
        <v>11</v>
      </c>
      <c r="Q209" s="40">
        <f t="shared" ref="Q209:Q215" si="6">J209*0.1</f>
        <v>0</v>
      </c>
    </row>
    <row r="210" spans="1:18" ht="75" hidden="1">
      <c r="A210" s="26" t="s">
        <v>155</v>
      </c>
      <c r="B210" s="138" t="s">
        <v>97</v>
      </c>
      <c r="C210" s="138" t="s">
        <v>33</v>
      </c>
      <c r="D210" s="138" t="s">
        <v>29</v>
      </c>
      <c r="E210" s="138" t="s">
        <v>98</v>
      </c>
      <c r="F210" s="138" t="s">
        <v>21</v>
      </c>
      <c r="G210" s="138" t="s">
        <v>31</v>
      </c>
      <c r="H210" s="138" t="s">
        <v>32</v>
      </c>
      <c r="I210" s="15" t="s">
        <v>120</v>
      </c>
      <c r="J210" s="138"/>
      <c r="K210" s="138">
        <f t="shared" si="4"/>
        <v>0</v>
      </c>
      <c r="L210" s="138">
        <f t="shared" si="5"/>
        <v>0</v>
      </c>
      <c r="M210" s="138" t="s">
        <v>21</v>
      </c>
      <c r="N210" s="138" t="s">
        <v>21</v>
      </c>
      <c r="O210" s="138" t="s">
        <v>21</v>
      </c>
      <c r="P210" s="139">
        <v>12</v>
      </c>
      <c r="Q210" s="40">
        <f t="shared" si="6"/>
        <v>0</v>
      </c>
    </row>
    <row r="211" spans="1:18" ht="93.75" hidden="1">
      <c r="A211" s="42" t="s">
        <v>185</v>
      </c>
      <c r="B211" s="138" t="s">
        <v>97</v>
      </c>
      <c r="C211" s="138" t="s">
        <v>33</v>
      </c>
      <c r="D211" s="138" t="s">
        <v>102</v>
      </c>
      <c r="E211" s="138" t="s">
        <v>98</v>
      </c>
      <c r="F211" s="138" t="s">
        <v>21</v>
      </c>
      <c r="G211" s="138" t="s">
        <v>31</v>
      </c>
      <c r="H211" s="138" t="s">
        <v>32</v>
      </c>
      <c r="I211" s="15" t="s">
        <v>120</v>
      </c>
      <c r="J211" s="138"/>
      <c r="K211" s="138">
        <f t="shared" si="4"/>
        <v>0</v>
      </c>
      <c r="L211" s="138">
        <f t="shared" si="5"/>
        <v>0</v>
      </c>
      <c r="M211" s="138" t="s">
        <v>21</v>
      </c>
      <c r="N211" s="138" t="s">
        <v>21</v>
      </c>
      <c r="O211" s="138" t="s">
        <v>21</v>
      </c>
      <c r="P211" s="139">
        <v>13</v>
      </c>
      <c r="Q211" s="40">
        <f t="shared" si="6"/>
        <v>0</v>
      </c>
    </row>
    <row r="212" spans="1:18" ht="93.75" hidden="1">
      <c r="A212" s="104" t="s">
        <v>233</v>
      </c>
      <c r="B212" s="138" t="s">
        <v>29</v>
      </c>
      <c r="C212" s="138" t="s">
        <v>29</v>
      </c>
      <c r="D212" s="138" t="s">
        <v>102</v>
      </c>
      <c r="E212" s="138" t="s">
        <v>98</v>
      </c>
      <c r="F212" s="138"/>
      <c r="G212" s="138" t="s">
        <v>31</v>
      </c>
      <c r="H212" s="138" t="s">
        <v>32</v>
      </c>
      <c r="I212" s="15" t="s">
        <v>120</v>
      </c>
      <c r="J212" s="126"/>
      <c r="K212" s="138">
        <f t="shared" si="4"/>
        <v>0</v>
      </c>
      <c r="L212" s="138">
        <f t="shared" si="5"/>
        <v>0</v>
      </c>
      <c r="M212" s="138" t="s">
        <v>21</v>
      </c>
      <c r="N212" s="138" t="s">
        <v>21</v>
      </c>
      <c r="O212" s="138" t="s">
        <v>21</v>
      </c>
      <c r="P212" s="139">
        <v>10</v>
      </c>
      <c r="Q212" s="40">
        <f t="shared" si="6"/>
        <v>0</v>
      </c>
      <c r="R212" s="3" t="s">
        <v>334</v>
      </c>
    </row>
    <row r="213" spans="1:18" ht="75" hidden="1">
      <c r="A213" s="104" t="s">
        <v>234</v>
      </c>
      <c r="B213" s="138" t="s">
        <v>29</v>
      </c>
      <c r="C213" s="138" t="s">
        <v>33</v>
      </c>
      <c r="D213" s="138" t="s">
        <v>29</v>
      </c>
      <c r="E213" s="138" t="s">
        <v>98</v>
      </c>
      <c r="F213" s="138" t="s">
        <v>21</v>
      </c>
      <c r="G213" s="138" t="s">
        <v>31</v>
      </c>
      <c r="H213" s="138" t="s">
        <v>32</v>
      </c>
      <c r="I213" s="15" t="s">
        <v>120</v>
      </c>
      <c r="J213" s="138"/>
      <c r="K213" s="138">
        <f t="shared" si="4"/>
        <v>0</v>
      </c>
      <c r="L213" s="138">
        <f t="shared" si="5"/>
        <v>0</v>
      </c>
      <c r="M213" s="138" t="s">
        <v>21</v>
      </c>
      <c r="N213" s="138" t="s">
        <v>21</v>
      </c>
      <c r="O213" s="138" t="s">
        <v>21</v>
      </c>
      <c r="P213" s="139">
        <v>10</v>
      </c>
      <c r="Q213" s="40">
        <f t="shared" si="6"/>
        <v>0</v>
      </c>
      <c r="R213" s="3" t="s">
        <v>333</v>
      </c>
    </row>
    <row r="214" spans="1:18" ht="37.5" hidden="1">
      <c r="A214" s="104" t="s">
        <v>186</v>
      </c>
      <c r="B214" s="138" t="s">
        <v>29</v>
      </c>
      <c r="C214" s="138" t="s">
        <v>29</v>
      </c>
      <c r="D214" s="138" t="s">
        <v>29</v>
      </c>
      <c r="E214" s="138" t="s">
        <v>100</v>
      </c>
      <c r="F214" s="138" t="s">
        <v>21</v>
      </c>
      <c r="G214" s="138" t="s">
        <v>31</v>
      </c>
      <c r="H214" s="138" t="s">
        <v>32</v>
      </c>
      <c r="I214" s="15" t="s">
        <v>120</v>
      </c>
      <c r="J214" s="138"/>
      <c r="K214" s="138"/>
      <c r="L214" s="138"/>
      <c r="M214" s="138" t="s">
        <v>21</v>
      </c>
      <c r="N214" s="138" t="s">
        <v>21</v>
      </c>
      <c r="O214" s="138" t="s">
        <v>21</v>
      </c>
      <c r="P214" s="139">
        <v>10</v>
      </c>
      <c r="Q214" s="40">
        <f t="shared" si="6"/>
        <v>0</v>
      </c>
      <c r="R214" s="3" t="s">
        <v>338</v>
      </c>
    </row>
    <row r="215" spans="1:18" ht="37.5" hidden="1">
      <c r="A215" s="26"/>
      <c r="B215" s="138" t="s">
        <v>29</v>
      </c>
      <c r="C215" s="138" t="s">
        <v>29</v>
      </c>
      <c r="D215" s="138" t="s">
        <v>29</v>
      </c>
      <c r="E215" s="138" t="s">
        <v>101</v>
      </c>
      <c r="F215" s="138" t="s">
        <v>21</v>
      </c>
      <c r="G215" s="138" t="s">
        <v>31</v>
      </c>
      <c r="H215" s="138" t="s">
        <v>32</v>
      </c>
      <c r="I215" s="15" t="s">
        <v>120</v>
      </c>
      <c r="J215" s="138"/>
      <c r="K215" s="138"/>
      <c r="L215" s="138"/>
      <c r="M215" s="138" t="s">
        <v>21</v>
      </c>
      <c r="N215" s="138" t="s">
        <v>21</v>
      </c>
      <c r="O215" s="138" t="s">
        <v>21</v>
      </c>
      <c r="P215" s="139">
        <v>17</v>
      </c>
      <c r="Q215" s="40">
        <f t="shared" si="6"/>
        <v>0</v>
      </c>
    </row>
    <row r="216" spans="1:18" ht="23.25" customHeight="1">
      <c r="A216" s="14" t="s">
        <v>34</v>
      </c>
      <c r="B216" s="139"/>
      <c r="C216" s="138"/>
      <c r="D216" s="138"/>
      <c r="E216" s="139"/>
      <c r="F216" s="139"/>
      <c r="G216" s="138"/>
      <c r="H216" s="138"/>
      <c r="I216" s="15"/>
      <c r="J216" s="138">
        <f>SUM(J208:J215)</f>
        <v>26</v>
      </c>
      <c r="K216" s="138">
        <f>SUM(K208:K215)</f>
        <v>26</v>
      </c>
      <c r="L216" s="138">
        <f>SUM(L208:L215)</f>
        <v>26</v>
      </c>
      <c r="M216" s="138" t="s">
        <v>21</v>
      </c>
      <c r="N216" s="138" t="s">
        <v>21</v>
      </c>
      <c r="O216" s="138" t="s">
        <v>21</v>
      </c>
      <c r="P216" s="139">
        <v>10</v>
      </c>
      <c r="Q216" s="40">
        <f>J216*0.1</f>
        <v>3</v>
      </c>
    </row>
    <row r="217" spans="1:18" ht="23.25" customHeight="1">
      <c r="A217" s="14" t="s">
        <v>106</v>
      </c>
      <c r="B217" s="139"/>
      <c r="C217" s="138"/>
      <c r="D217" s="138"/>
      <c r="E217" s="139"/>
      <c r="F217" s="139"/>
      <c r="G217" s="138"/>
      <c r="H217" s="138"/>
      <c r="I217" s="15"/>
      <c r="J217" s="138">
        <f>J76+J145+J216</f>
        <v>775</v>
      </c>
      <c r="K217" s="138">
        <f>K76+K145+K216</f>
        <v>775</v>
      </c>
      <c r="L217" s="138">
        <f>L76+L145+L216</f>
        <v>775</v>
      </c>
      <c r="M217" s="138" t="s">
        <v>21</v>
      </c>
      <c r="N217" s="138" t="s">
        <v>21</v>
      </c>
      <c r="O217" s="138" t="s">
        <v>21</v>
      </c>
      <c r="P217" s="139">
        <v>10</v>
      </c>
      <c r="Q217" s="40">
        <f>J217*0.1</f>
        <v>78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143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143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143"/>
      <c r="M220" s="143"/>
      <c r="N220" s="143"/>
      <c r="O220" s="143"/>
      <c r="P220" s="143"/>
    </row>
    <row r="221" spans="1:18">
      <c r="A221" s="138" t="s">
        <v>37</v>
      </c>
      <c r="B221" s="138" t="s">
        <v>38</v>
      </c>
      <c r="C221" s="138" t="s">
        <v>39</v>
      </c>
      <c r="D221" s="138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143"/>
      <c r="M221" s="143"/>
      <c r="N221" s="143"/>
      <c r="O221" s="143"/>
      <c r="P221" s="143"/>
    </row>
    <row r="222" spans="1:18">
      <c r="A222" s="138">
        <v>1</v>
      </c>
      <c r="B222" s="138">
        <v>2</v>
      </c>
      <c r="C222" s="138">
        <v>3</v>
      </c>
      <c r="D222" s="138">
        <v>4</v>
      </c>
      <c r="E222" s="385">
        <v>5</v>
      </c>
      <c r="F222" s="393"/>
      <c r="G222" s="393"/>
      <c r="H222" s="393"/>
      <c r="I222" s="393"/>
      <c r="J222" s="393"/>
      <c r="K222" s="393"/>
      <c r="L222" s="143"/>
      <c r="M222" s="143"/>
      <c r="N222" s="143"/>
      <c r="O222" s="143"/>
      <c r="P222" s="143"/>
    </row>
    <row r="223" spans="1:18">
      <c r="A223" s="138" t="s">
        <v>21</v>
      </c>
      <c r="B223" s="138" t="s">
        <v>21</v>
      </c>
      <c r="C223" s="138" t="s">
        <v>21</v>
      </c>
      <c r="D223" s="138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143"/>
      <c r="M223" s="143"/>
      <c r="N223" s="143"/>
      <c r="O223" s="143"/>
      <c r="P223" s="143"/>
    </row>
    <row r="224" spans="1:18">
      <c r="A224" s="411" t="s">
        <v>41</v>
      </c>
      <c r="B224" s="411"/>
      <c r="C224" s="411"/>
      <c r="D224" s="411"/>
      <c r="E224" s="411"/>
      <c r="F224" s="411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48"/>
      <c r="M225" s="148"/>
      <c r="N225" s="148"/>
      <c r="O225" s="148"/>
      <c r="P225" s="143"/>
    </row>
    <row r="226" spans="1:16" ht="191.25" customHeight="1">
      <c r="A226" s="442" t="s">
        <v>411</v>
      </c>
      <c r="B226" s="442"/>
      <c r="C226" s="442"/>
      <c r="D226" s="442"/>
      <c r="E226" s="442"/>
      <c r="F226" s="442"/>
      <c r="G226" s="442"/>
      <c r="H226" s="442"/>
      <c r="I226" s="442"/>
      <c r="J226" s="442"/>
      <c r="K226" s="442"/>
      <c r="L226" s="148"/>
      <c r="M226" s="148"/>
      <c r="N226" s="148"/>
      <c r="O226" s="148"/>
      <c r="P226" s="143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48"/>
      <c r="M227" s="148"/>
      <c r="N227" s="148"/>
      <c r="O227" s="148"/>
      <c r="P227" s="143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143"/>
      <c r="K228" s="143"/>
      <c r="L228" s="143"/>
      <c r="M228" s="143"/>
      <c r="N228" s="143"/>
      <c r="O228" s="143"/>
      <c r="P228" s="143"/>
    </row>
    <row r="229" spans="1:16" ht="24.75" customHeight="1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143"/>
      <c r="N229" s="143"/>
      <c r="O229" s="143"/>
      <c r="P229" s="143"/>
    </row>
    <row r="230" spans="1:16">
      <c r="A230" s="385">
        <v>1</v>
      </c>
      <c r="B230" s="385"/>
      <c r="C230" s="385"/>
      <c r="D230" s="385"/>
      <c r="E230" s="383">
        <v>2</v>
      </c>
      <c r="F230" s="388"/>
      <c r="G230" s="384"/>
      <c r="H230" s="389">
        <v>3</v>
      </c>
      <c r="I230" s="389"/>
      <c r="J230" s="389"/>
      <c r="K230" s="389"/>
      <c r="L230" s="389"/>
    </row>
    <row r="231" spans="1:16" ht="57.75" customHeight="1">
      <c r="A231" s="390" t="s">
        <v>320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63.75" customHeight="1">
      <c r="A232" s="390" t="s">
        <v>320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57.75" customHeight="1">
      <c r="A233" s="390" t="s">
        <v>320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62.25" customHeight="1">
      <c r="A234" s="390" t="s">
        <v>320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42" hidden="1" customHeight="1">
      <c r="A235" s="424" t="s">
        <v>94</v>
      </c>
      <c r="B235" s="424"/>
      <c r="C235" s="424"/>
      <c r="D235" s="424"/>
      <c r="E235" s="424"/>
      <c r="F235" s="424"/>
      <c r="G235" s="424"/>
      <c r="H235" s="424"/>
      <c r="I235" s="424"/>
      <c r="J235" s="424"/>
      <c r="K235" s="424"/>
      <c r="L235" s="424"/>
      <c r="M235" s="409" t="s">
        <v>179</v>
      </c>
      <c r="N235" s="389" t="s">
        <v>187</v>
      </c>
      <c r="O235" s="143"/>
      <c r="P235" s="143"/>
    </row>
    <row r="236" spans="1:16" ht="18.75" hidden="1" customHeight="1">
      <c r="A236" s="411" t="s">
        <v>7</v>
      </c>
      <c r="B236" s="411"/>
      <c r="C236" s="411"/>
      <c r="D236" s="411"/>
      <c r="E236" s="411"/>
      <c r="F236" s="411"/>
      <c r="G236" s="411"/>
      <c r="H236" s="411"/>
      <c r="I236" s="411"/>
      <c r="J236" s="411"/>
      <c r="K236" s="411"/>
      <c r="L236" s="411"/>
      <c r="M236" s="410"/>
      <c r="N236" s="389"/>
      <c r="O236" s="143"/>
      <c r="P236" s="143"/>
    </row>
    <row r="237" spans="1:16" ht="18.75" hidden="1" customHeight="1">
      <c r="A237" s="143" t="s">
        <v>8</v>
      </c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410"/>
      <c r="N237" s="389"/>
      <c r="O237" s="143"/>
      <c r="P237" s="143"/>
    </row>
    <row r="238" spans="1:16" hidden="1">
      <c r="A238" s="411" t="s">
        <v>9</v>
      </c>
      <c r="B238" s="411"/>
      <c r="C238" s="411"/>
      <c r="D238" s="411"/>
      <c r="E238" s="411"/>
      <c r="F238" s="411"/>
      <c r="G238" s="411"/>
      <c r="H238" s="411"/>
      <c r="I238" s="411"/>
      <c r="J238" s="411"/>
      <c r="K238" s="411"/>
      <c r="L238" s="411"/>
      <c r="M238" s="143"/>
      <c r="N238" s="150"/>
      <c r="O238" s="143"/>
      <c r="P238" s="143"/>
    </row>
    <row r="239" spans="1:16" hidden="1">
      <c r="A239" s="423" t="s">
        <v>115</v>
      </c>
      <c r="B239" s="423"/>
      <c r="C239" s="423"/>
      <c r="D239" s="423"/>
      <c r="E239" s="423"/>
      <c r="F239" s="423"/>
      <c r="G239" s="423"/>
      <c r="H239" s="423"/>
      <c r="I239" s="423"/>
      <c r="J239" s="423"/>
      <c r="K239" s="143"/>
      <c r="L239" s="143"/>
      <c r="M239" s="143"/>
      <c r="N239" s="150"/>
      <c r="O239" s="143"/>
      <c r="P239" s="143"/>
    </row>
    <row r="240" spans="1:16" ht="36.75" hidden="1" customHeight="1">
      <c r="A240" s="385" t="s">
        <v>10</v>
      </c>
      <c r="B240" s="385" t="s">
        <v>11</v>
      </c>
      <c r="C240" s="385"/>
      <c r="D240" s="385"/>
      <c r="E240" s="385" t="s">
        <v>12</v>
      </c>
      <c r="F240" s="385"/>
      <c r="G240" s="385" t="s">
        <v>13</v>
      </c>
      <c r="H240" s="385"/>
      <c r="I240" s="385"/>
      <c r="J240" s="385" t="s">
        <v>14</v>
      </c>
      <c r="K240" s="385"/>
      <c r="L240" s="385"/>
      <c r="M240" s="383" t="s">
        <v>164</v>
      </c>
      <c r="N240" s="384"/>
      <c r="O240" s="143"/>
      <c r="P240" s="143"/>
    </row>
    <row r="241" spans="1:17" ht="59.25" hidden="1" customHeight="1">
      <c r="A241" s="386"/>
      <c r="B241" s="385"/>
      <c r="C241" s="385"/>
      <c r="D241" s="385"/>
      <c r="E241" s="385"/>
      <c r="F241" s="385"/>
      <c r="G241" s="385" t="s">
        <v>15</v>
      </c>
      <c r="H241" s="385" t="s">
        <v>16</v>
      </c>
      <c r="I241" s="385"/>
      <c r="J241" s="385" t="s">
        <v>324</v>
      </c>
      <c r="K241" s="385" t="s">
        <v>325</v>
      </c>
      <c r="L241" s="385" t="s">
        <v>326</v>
      </c>
      <c r="M241" s="389" t="s">
        <v>165</v>
      </c>
      <c r="N241" s="385" t="s">
        <v>166</v>
      </c>
      <c r="O241" s="143"/>
      <c r="P241" s="143"/>
    </row>
    <row r="242" spans="1:17" ht="75" hidden="1" customHeight="1">
      <c r="A242" s="386"/>
      <c r="B242" s="138" t="s">
        <v>17</v>
      </c>
      <c r="C242" s="138" t="s">
        <v>18</v>
      </c>
      <c r="D242" s="138" t="s">
        <v>19</v>
      </c>
      <c r="E242" s="138" t="s">
        <v>20</v>
      </c>
      <c r="F242" s="138" t="s">
        <v>21</v>
      </c>
      <c r="G242" s="386"/>
      <c r="H242" s="138" t="s">
        <v>22</v>
      </c>
      <c r="I242" s="138" t="s">
        <v>23</v>
      </c>
      <c r="J242" s="385"/>
      <c r="K242" s="385"/>
      <c r="L242" s="386"/>
      <c r="M242" s="389"/>
      <c r="N242" s="385"/>
      <c r="O242" s="143"/>
      <c r="P242" s="143"/>
    </row>
    <row r="243" spans="1:17" hidden="1">
      <c r="A243" s="138">
        <v>1</v>
      </c>
      <c r="B243" s="138">
        <v>2</v>
      </c>
      <c r="C243" s="138">
        <v>3</v>
      </c>
      <c r="D243" s="138">
        <v>4</v>
      </c>
      <c r="E243" s="138">
        <v>5</v>
      </c>
      <c r="F243" s="138">
        <v>6</v>
      </c>
      <c r="G243" s="138">
        <v>7</v>
      </c>
      <c r="H243" s="138">
        <v>8</v>
      </c>
      <c r="I243" s="138">
        <v>9</v>
      </c>
      <c r="J243" s="138">
        <v>10</v>
      </c>
      <c r="K243" s="138">
        <v>11</v>
      </c>
      <c r="L243" s="138">
        <v>12</v>
      </c>
      <c r="M243" s="139">
        <v>13</v>
      </c>
      <c r="N243" s="139">
        <v>14</v>
      </c>
      <c r="O243" s="143"/>
      <c r="P243" s="143"/>
    </row>
    <row r="244" spans="1:17" ht="78.75" hidden="1">
      <c r="A244" s="416" t="s">
        <v>119</v>
      </c>
      <c r="B244" s="408" t="s">
        <v>119</v>
      </c>
      <c r="C244" s="408" t="s">
        <v>119</v>
      </c>
      <c r="D244" s="408" t="s">
        <v>119</v>
      </c>
      <c r="E244" s="408" t="s">
        <v>119</v>
      </c>
      <c r="F244" s="408" t="s">
        <v>21</v>
      </c>
      <c r="G244" s="11" t="s">
        <v>114</v>
      </c>
      <c r="H244" s="138" t="s">
        <v>113</v>
      </c>
      <c r="I244" s="138">
        <v>744</v>
      </c>
      <c r="J244" s="138">
        <v>95</v>
      </c>
      <c r="K244" s="139">
        <v>95</v>
      </c>
      <c r="L244" s="139">
        <v>95</v>
      </c>
      <c r="M244" s="139">
        <v>10</v>
      </c>
      <c r="N244" s="40">
        <v>10</v>
      </c>
      <c r="O244" s="143"/>
      <c r="P244" s="143"/>
    </row>
    <row r="245" spans="1:17" ht="126" hidden="1">
      <c r="A245" s="417"/>
      <c r="B245" s="418"/>
      <c r="C245" s="418"/>
      <c r="D245" s="418"/>
      <c r="E245" s="418"/>
      <c r="F245" s="418"/>
      <c r="G245" s="11" t="s">
        <v>117</v>
      </c>
      <c r="H245" s="138" t="s">
        <v>113</v>
      </c>
      <c r="I245" s="138">
        <v>744</v>
      </c>
      <c r="J245" s="138">
        <v>100</v>
      </c>
      <c r="K245" s="139">
        <v>100</v>
      </c>
      <c r="L245" s="139">
        <v>100</v>
      </c>
      <c r="M245" s="139">
        <v>10</v>
      </c>
      <c r="N245" s="40">
        <v>10</v>
      </c>
      <c r="O245" s="143"/>
      <c r="P245" s="143"/>
    </row>
    <row r="246" spans="1:17" hidden="1">
      <c r="A246" s="415"/>
      <c r="B246" s="415"/>
      <c r="C246" s="415"/>
      <c r="D246" s="415"/>
      <c r="E246" s="415"/>
      <c r="F246" s="415"/>
      <c r="G246" s="415"/>
      <c r="H246" s="415"/>
      <c r="I246" s="415"/>
      <c r="J246" s="415"/>
      <c r="K246" s="415"/>
      <c r="L246" s="415"/>
      <c r="M246" s="415"/>
      <c r="N246" s="415"/>
      <c r="O246" s="415"/>
      <c r="P246" s="143"/>
    </row>
    <row r="247" spans="1:17" hidden="1">
      <c r="A247" s="411" t="s">
        <v>183</v>
      </c>
      <c r="B247" s="411"/>
      <c r="C247" s="411"/>
      <c r="D247" s="411"/>
      <c r="E247" s="411"/>
      <c r="F247" s="411"/>
      <c r="G247" s="411"/>
      <c r="H247" s="411"/>
      <c r="I247" s="411"/>
      <c r="J247" s="411"/>
      <c r="K247" s="143"/>
      <c r="L247" s="143"/>
      <c r="M247" s="143"/>
      <c r="N247" s="143"/>
      <c r="O247" s="143"/>
      <c r="P247" s="143"/>
    </row>
    <row r="248" spans="1:17" ht="42" hidden="1" customHeight="1">
      <c r="A248" s="385" t="s">
        <v>10</v>
      </c>
      <c r="B248" s="385" t="s">
        <v>11</v>
      </c>
      <c r="C248" s="385"/>
      <c r="D248" s="385"/>
      <c r="E248" s="385" t="s">
        <v>12</v>
      </c>
      <c r="F248" s="385"/>
      <c r="G248" s="385" t="s">
        <v>24</v>
      </c>
      <c r="H248" s="385"/>
      <c r="I248" s="385"/>
      <c r="J248" s="385" t="s">
        <v>25</v>
      </c>
      <c r="K248" s="385"/>
      <c r="L248" s="385"/>
      <c r="M248" s="385" t="s">
        <v>26</v>
      </c>
      <c r="N248" s="385"/>
      <c r="O248" s="385"/>
      <c r="P248" s="383" t="s">
        <v>164</v>
      </c>
      <c r="Q248" s="384"/>
    </row>
    <row r="249" spans="1:17" ht="55.5" hidden="1" customHeight="1">
      <c r="A249" s="386"/>
      <c r="B249" s="385"/>
      <c r="C249" s="385"/>
      <c r="D249" s="385"/>
      <c r="E249" s="385"/>
      <c r="F249" s="385"/>
      <c r="G249" s="385" t="s">
        <v>27</v>
      </c>
      <c r="H249" s="385" t="s">
        <v>16</v>
      </c>
      <c r="I249" s="385"/>
      <c r="J249" s="385" t="s">
        <v>324</v>
      </c>
      <c r="K249" s="385" t="s">
        <v>325</v>
      </c>
      <c r="L249" s="385" t="s">
        <v>326</v>
      </c>
      <c r="M249" s="385" t="s">
        <v>324</v>
      </c>
      <c r="N249" s="385" t="s">
        <v>325</v>
      </c>
      <c r="O249" s="385" t="s">
        <v>326</v>
      </c>
      <c r="P249" s="389" t="s">
        <v>165</v>
      </c>
      <c r="Q249" s="385" t="s">
        <v>166</v>
      </c>
    </row>
    <row r="250" spans="1:17" ht="75" hidden="1" customHeight="1">
      <c r="A250" s="386"/>
      <c r="B250" s="138" t="s">
        <v>17</v>
      </c>
      <c r="C250" s="138" t="s">
        <v>18</v>
      </c>
      <c r="D250" s="138" t="s">
        <v>19</v>
      </c>
      <c r="E250" s="138" t="s">
        <v>20</v>
      </c>
      <c r="F250" s="138" t="s">
        <v>156</v>
      </c>
      <c r="G250" s="386"/>
      <c r="H250" s="138" t="s">
        <v>28</v>
      </c>
      <c r="I250" s="138" t="s">
        <v>23</v>
      </c>
      <c r="J250" s="385"/>
      <c r="K250" s="385"/>
      <c r="L250" s="386"/>
      <c r="M250" s="385"/>
      <c r="N250" s="385"/>
      <c r="O250" s="386"/>
      <c r="P250" s="389"/>
      <c r="Q250" s="385"/>
    </row>
    <row r="251" spans="1:17" hidden="1">
      <c r="A251" s="138">
        <v>1</v>
      </c>
      <c r="B251" s="138">
        <v>2</v>
      </c>
      <c r="C251" s="138">
        <v>3</v>
      </c>
      <c r="D251" s="138">
        <v>4</v>
      </c>
      <c r="E251" s="138">
        <v>5</v>
      </c>
      <c r="F251" s="138">
        <v>6</v>
      </c>
      <c r="G251" s="138">
        <v>7</v>
      </c>
      <c r="H251" s="138">
        <v>8</v>
      </c>
      <c r="I251" s="138">
        <v>9</v>
      </c>
      <c r="J251" s="138">
        <v>10</v>
      </c>
      <c r="K251" s="138">
        <v>11</v>
      </c>
      <c r="L251" s="138">
        <v>12</v>
      </c>
      <c r="M251" s="138">
        <v>13</v>
      </c>
      <c r="N251" s="138">
        <v>14</v>
      </c>
      <c r="O251" s="138">
        <v>15</v>
      </c>
      <c r="P251" s="33">
        <v>16</v>
      </c>
      <c r="Q251" s="33">
        <v>17</v>
      </c>
    </row>
    <row r="252" spans="1:17" ht="56.25" hidden="1">
      <c r="A252" s="113" t="s">
        <v>231</v>
      </c>
      <c r="B252" s="43" t="s">
        <v>329</v>
      </c>
      <c r="C252" s="1" t="s">
        <v>29</v>
      </c>
      <c r="D252" s="1" t="s">
        <v>126</v>
      </c>
      <c r="E252" s="139" t="s">
        <v>98</v>
      </c>
      <c r="F252" s="138" t="s">
        <v>66</v>
      </c>
      <c r="G252" s="138" t="s">
        <v>31</v>
      </c>
      <c r="H252" s="138" t="s">
        <v>32</v>
      </c>
      <c r="I252" s="2" t="s">
        <v>120</v>
      </c>
      <c r="J252" s="138"/>
      <c r="K252" s="138"/>
      <c r="L252" s="138"/>
      <c r="M252" s="138" t="s">
        <v>21</v>
      </c>
      <c r="N252" s="138" t="s">
        <v>21</v>
      </c>
      <c r="O252" s="138" t="s">
        <v>21</v>
      </c>
      <c r="P252" s="139">
        <v>10</v>
      </c>
      <c r="Q252" s="40">
        <f>J252*0.1</f>
        <v>0</v>
      </c>
    </row>
    <row r="253" spans="1:17" ht="75" hidden="1">
      <c r="A253" s="26" t="s">
        <v>330</v>
      </c>
      <c r="B253" s="138" t="s">
        <v>97</v>
      </c>
      <c r="C253" s="138" t="s">
        <v>331</v>
      </c>
      <c r="D253" s="1" t="s">
        <v>126</v>
      </c>
      <c r="E253" s="139" t="s">
        <v>98</v>
      </c>
      <c r="F253" s="138" t="s">
        <v>66</v>
      </c>
      <c r="G253" s="138" t="s">
        <v>31</v>
      </c>
      <c r="H253" s="138" t="s">
        <v>32</v>
      </c>
      <c r="I253" s="2" t="s">
        <v>120</v>
      </c>
      <c r="J253" s="138"/>
      <c r="K253" s="138"/>
      <c r="L253" s="138"/>
      <c r="M253" s="138" t="s">
        <v>21</v>
      </c>
      <c r="N253" s="138" t="s">
        <v>21</v>
      </c>
      <c r="O253" s="138" t="s">
        <v>21</v>
      </c>
      <c r="P253" s="139"/>
      <c r="Q253" s="40">
        <f t="shared" ref="Q253:Q256" si="7">J253*0.05</f>
        <v>0</v>
      </c>
    </row>
    <row r="254" spans="1:17" ht="56.25" hidden="1">
      <c r="A254" s="26" t="s">
        <v>232</v>
      </c>
      <c r="B254" s="43" t="s">
        <v>329</v>
      </c>
      <c r="C254" s="1" t="s">
        <v>29</v>
      </c>
      <c r="D254" s="138" t="s">
        <v>127</v>
      </c>
      <c r="E254" s="139" t="s">
        <v>98</v>
      </c>
      <c r="F254" s="138" t="s">
        <v>66</v>
      </c>
      <c r="G254" s="138" t="s">
        <v>31</v>
      </c>
      <c r="H254" s="138" t="s">
        <v>32</v>
      </c>
      <c r="I254" s="2" t="s">
        <v>120</v>
      </c>
      <c r="J254" s="138"/>
      <c r="K254" s="138"/>
      <c r="L254" s="138"/>
      <c r="M254" s="138" t="s">
        <v>21</v>
      </c>
      <c r="N254" s="138" t="s">
        <v>21</v>
      </c>
      <c r="O254" s="138" t="s">
        <v>21</v>
      </c>
      <c r="P254" s="139">
        <v>10</v>
      </c>
      <c r="Q254" s="40">
        <f>J254*0.1</f>
        <v>0</v>
      </c>
    </row>
    <row r="255" spans="1:17" ht="75" hidden="1">
      <c r="A255" s="2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38" t="s">
        <v>32</v>
      </c>
      <c r="I255" s="2" t="s">
        <v>120</v>
      </c>
      <c r="J255" s="138"/>
      <c r="K255" s="138"/>
      <c r="L255" s="138"/>
      <c r="M255" s="138" t="s">
        <v>21</v>
      </c>
      <c r="N255" s="138" t="s">
        <v>21</v>
      </c>
      <c r="O255" s="138" t="s">
        <v>21</v>
      </c>
      <c r="P255" s="139"/>
      <c r="Q255" s="40">
        <f t="shared" si="7"/>
        <v>0</v>
      </c>
    </row>
    <row r="256" spans="1:17" hidden="1">
      <c r="A256" s="14"/>
      <c r="B256" s="139"/>
      <c r="C256" s="138"/>
      <c r="D256" s="138"/>
      <c r="E256" s="139"/>
      <c r="F256" s="139"/>
      <c r="G256" s="138"/>
      <c r="H256" s="138"/>
      <c r="I256" s="15"/>
      <c r="J256" s="138"/>
      <c r="K256" s="138"/>
      <c r="L256" s="138"/>
      <c r="M256" s="138"/>
      <c r="N256" s="138"/>
      <c r="O256" s="138"/>
      <c r="P256" s="143"/>
      <c r="Q256" s="40">
        <f t="shared" si="7"/>
        <v>0</v>
      </c>
    </row>
    <row r="257" spans="1:17" ht="23.25" hidden="1" customHeight="1">
      <c r="A257" s="14" t="s">
        <v>34</v>
      </c>
      <c r="B257" s="139"/>
      <c r="C257" s="138"/>
      <c r="D257" s="138"/>
      <c r="E257" s="139"/>
      <c r="F257" s="139"/>
      <c r="G257" s="138"/>
      <c r="H257" s="138"/>
      <c r="I257" s="15"/>
      <c r="J257" s="138">
        <f>SUM(J252:J256)</f>
        <v>0</v>
      </c>
      <c r="K257" s="138">
        <f>SUM(K252:K256)</f>
        <v>0</v>
      </c>
      <c r="L257" s="138">
        <f>SUM(L252:L256)</f>
        <v>0</v>
      </c>
      <c r="M257" s="138"/>
      <c r="N257" s="138"/>
      <c r="O257" s="138"/>
      <c r="P257" s="139">
        <v>10</v>
      </c>
      <c r="Q257" s="40">
        <f>J257*0.1</f>
        <v>0</v>
      </c>
    </row>
    <row r="258" spans="1:17" hidden="1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/>
      <c r="P258" s="143"/>
    </row>
    <row r="259" spans="1:17" hidden="1">
      <c r="A259" s="411" t="s">
        <v>35</v>
      </c>
      <c r="B259" s="411"/>
      <c r="C259" s="411"/>
      <c r="D259" s="411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143"/>
    </row>
    <row r="260" spans="1:17" hidden="1">
      <c r="A260" s="385" t="s">
        <v>36</v>
      </c>
      <c r="B260" s="385"/>
      <c r="C260" s="385"/>
      <c r="D260" s="385"/>
      <c r="E260" s="385"/>
      <c r="F260" s="393"/>
      <c r="G260" s="393"/>
      <c r="H260" s="393"/>
      <c r="I260" s="393"/>
      <c r="J260" s="393"/>
      <c r="K260" s="393"/>
      <c r="L260" s="143"/>
      <c r="M260" s="143"/>
      <c r="N260" s="143"/>
      <c r="O260" s="143"/>
      <c r="P260" s="143"/>
    </row>
    <row r="261" spans="1:17" hidden="1">
      <c r="A261" s="138" t="s">
        <v>37</v>
      </c>
      <c r="B261" s="138" t="s">
        <v>38</v>
      </c>
      <c r="C261" s="138" t="s">
        <v>39</v>
      </c>
      <c r="D261" s="138" t="s">
        <v>40</v>
      </c>
      <c r="E261" s="385" t="s">
        <v>22</v>
      </c>
      <c r="F261" s="393"/>
      <c r="G261" s="393"/>
      <c r="H261" s="393"/>
      <c r="I261" s="393"/>
      <c r="J261" s="393"/>
      <c r="K261" s="393"/>
      <c r="L261" s="143"/>
      <c r="M261" s="143"/>
      <c r="N261" s="143"/>
      <c r="O261" s="143"/>
      <c r="P261" s="143"/>
    </row>
    <row r="262" spans="1:17" hidden="1">
      <c r="A262" s="138">
        <v>1</v>
      </c>
      <c r="B262" s="138">
        <v>2</v>
      </c>
      <c r="C262" s="138">
        <v>3</v>
      </c>
      <c r="D262" s="138">
        <v>4</v>
      </c>
      <c r="E262" s="385">
        <v>5</v>
      </c>
      <c r="F262" s="393"/>
      <c r="G262" s="393"/>
      <c r="H262" s="393"/>
      <c r="I262" s="393"/>
      <c r="J262" s="393"/>
      <c r="K262" s="393"/>
      <c r="L262" s="143"/>
      <c r="M262" s="143"/>
      <c r="N262" s="143"/>
      <c r="O262" s="143"/>
      <c r="P262" s="143"/>
    </row>
    <row r="263" spans="1:17" hidden="1">
      <c r="A263" s="138" t="s">
        <v>21</v>
      </c>
      <c r="B263" s="138" t="s">
        <v>21</v>
      </c>
      <c r="C263" s="138" t="s">
        <v>21</v>
      </c>
      <c r="D263" s="138" t="s">
        <v>21</v>
      </c>
      <c r="E263" s="385" t="s">
        <v>21</v>
      </c>
      <c r="F263" s="389"/>
      <c r="G263" s="389"/>
      <c r="H263" s="389"/>
      <c r="I263" s="389"/>
      <c r="J263" s="389"/>
      <c r="K263" s="389"/>
      <c r="L263" s="143"/>
      <c r="M263" s="143"/>
      <c r="N263" s="143"/>
      <c r="O263" s="143"/>
      <c r="P263" s="143"/>
    </row>
    <row r="264" spans="1:17" hidden="1">
      <c r="A264" s="411" t="s">
        <v>41</v>
      </c>
      <c r="B264" s="411"/>
      <c r="C264" s="411"/>
      <c r="D264" s="411"/>
      <c r="E264" s="411"/>
      <c r="F264" s="411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</row>
    <row r="265" spans="1:17" hidden="1">
      <c r="A265" s="441" t="s">
        <v>42</v>
      </c>
      <c r="B265" s="441"/>
      <c r="C265" s="441"/>
      <c r="D265" s="441"/>
      <c r="E265" s="441"/>
      <c r="F265" s="441"/>
      <c r="G265" s="441"/>
      <c r="H265" s="441"/>
      <c r="I265" s="441"/>
      <c r="J265" s="441"/>
      <c r="K265" s="441"/>
      <c r="L265" s="148"/>
      <c r="M265" s="148"/>
      <c r="N265" s="148"/>
      <c r="O265" s="148"/>
      <c r="P265" s="143"/>
    </row>
    <row r="266" spans="1:17" ht="40.5" hidden="1" customHeight="1">
      <c r="A266" s="442" t="s">
        <v>43</v>
      </c>
      <c r="B266" s="442"/>
      <c r="C266" s="442"/>
      <c r="D266" s="442"/>
      <c r="E266" s="442"/>
      <c r="F266" s="442"/>
      <c r="G266" s="442"/>
      <c r="H266" s="442"/>
      <c r="I266" s="442"/>
      <c r="J266" s="442"/>
      <c r="K266" s="442"/>
      <c r="L266" s="148"/>
      <c r="M266" s="148"/>
      <c r="N266" s="148"/>
      <c r="O266" s="148"/>
      <c r="P266" s="143"/>
    </row>
    <row r="267" spans="1:17" ht="16.5" hidden="1" customHeight="1">
      <c r="A267" s="443" t="s">
        <v>44</v>
      </c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148"/>
      <c r="M267" s="148"/>
      <c r="N267" s="148"/>
      <c r="O267" s="148"/>
      <c r="P267" s="143"/>
    </row>
    <row r="268" spans="1:17" hidden="1">
      <c r="A268" s="411" t="s">
        <v>45</v>
      </c>
      <c r="B268" s="411"/>
      <c r="C268" s="411"/>
      <c r="D268" s="411"/>
      <c r="E268" s="411"/>
      <c r="F268" s="411"/>
      <c r="G268" s="411"/>
      <c r="H268" s="411"/>
      <c r="I268" s="411"/>
      <c r="J268" s="143"/>
      <c r="K268" s="143"/>
      <c r="L268" s="143"/>
      <c r="M268" s="143"/>
      <c r="N268" s="143"/>
      <c r="O268" s="143"/>
      <c r="P268" s="143"/>
    </row>
    <row r="269" spans="1:17" hidden="1">
      <c r="A269" s="138" t="s">
        <v>46</v>
      </c>
      <c r="B269" s="385" t="s">
        <v>47</v>
      </c>
      <c r="C269" s="393"/>
      <c r="D269" s="393"/>
      <c r="E269" s="389" t="s">
        <v>48</v>
      </c>
      <c r="F269" s="389"/>
      <c r="G269" s="389"/>
      <c r="H269" s="389"/>
      <c r="I269" s="389"/>
      <c r="J269" s="143"/>
      <c r="K269" s="143"/>
      <c r="L269" s="143"/>
      <c r="M269" s="143"/>
      <c r="N269" s="143"/>
      <c r="O269" s="143"/>
      <c r="P269" s="143"/>
    </row>
    <row r="270" spans="1:17" hidden="1">
      <c r="A270" s="138">
        <v>1</v>
      </c>
      <c r="B270" s="385">
        <v>2</v>
      </c>
      <c r="C270" s="393"/>
      <c r="D270" s="393"/>
      <c r="E270" s="389">
        <v>3</v>
      </c>
      <c r="F270" s="389"/>
      <c r="G270" s="389"/>
      <c r="H270" s="389"/>
      <c r="I270" s="389"/>
      <c r="J270" s="143"/>
      <c r="K270" s="143"/>
      <c r="L270" s="143"/>
      <c r="M270" s="143"/>
      <c r="N270" s="143"/>
      <c r="O270" s="143"/>
      <c r="P270" s="143"/>
    </row>
    <row r="271" spans="1:17" ht="45" hidden="1" customHeight="1">
      <c r="A271" s="385" t="s">
        <v>49</v>
      </c>
      <c r="B271" s="385" t="s">
        <v>50</v>
      </c>
      <c r="C271" s="393"/>
      <c r="D271" s="393"/>
      <c r="E271" s="385" t="s">
        <v>51</v>
      </c>
      <c r="F271" s="385"/>
      <c r="G271" s="385"/>
      <c r="H271" s="385"/>
      <c r="I271" s="385"/>
      <c r="J271" s="143"/>
      <c r="K271" s="143"/>
      <c r="L271" s="143"/>
      <c r="M271" s="143"/>
      <c r="N271" s="143"/>
      <c r="O271" s="143"/>
      <c r="P271" s="143"/>
    </row>
    <row r="272" spans="1:17" ht="45" hidden="1" customHeight="1">
      <c r="A272" s="385"/>
      <c r="B272" s="385" t="s">
        <v>52</v>
      </c>
      <c r="C272" s="389"/>
      <c r="D272" s="389"/>
      <c r="E272" s="385" t="s">
        <v>53</v>
      </c>
      <c r="F272" s="385"/>
      <c r="G272" s="385"/>
      <c r="H272" s="385"/>
      <c r="I272" s="385"/>
      <c r="J272" s="143"/>
      <c r="K272" s="143"/>
      <c r="L272" s="143"/>
      <c r="M272" s="143"/>
      <c r="N272" s="143"/>
      <c r="O272" s="143"/>
      <c r="P272" s="143"/>
    </row>
    <row r="273" spans="1:16" ht="45" hidden="1" customHeight="1">
      <c r="A273" s="377" t="s">
        <v>108</v>
      </c>
      <c r="B273" s="385" t="s">
        <v>54</v>
      </c>
      <c r="C273" s="393"/>
      <c r="D273" s="393"/>
      <c r="E273" s="389" t="s">
        <v>55</v>
      </c>
      <c r="F273" s="389"/>
      <c r="G273" s="389"/>
      <c r="H273" s="389"/>
      <c r="I273" s="389"/>
      <c r="J273" s="143"/>
      <c r="K273" s="143"/>
      <c r="L273" s="143"/>
      <c r="M273" s="143"/>
      <c r="N273" s="143"/>
      <c r="O273" s="143"/>
      <c r="P273" s="143"/>
    </row>
    <row r="274" spans="1:16" ht="45" hidden="1" customHeight="1">
      <c r="A274" s="378"/>
      <c r="B274" s="385" t="s">
        <v>56</v>
      </c>
      <c r="C274" s="389"/>
      <c r="D274" s="389"/>
      <c r="E274" s="389" t="s">
        <v>51</v>
      </c>
      <c r="F274" s="389"/>
      <c r="G274" s="389"/>
      <c r="H274" s="389"/>
      <c r="I274" s="389"/>
      <c r="J274" s="143"/>
      <c r="K274" s="143"/>
      <c r="L274" s="143"/>
      <c r="M274" s="143"/>
      <c r="N274" s="143"/>
      <c r="O274" s="143"/>
      <c r="P274" s="143"/>
    </row>
    <row r="275" spans="1:16" hidden="1">
      <c r="A275" s="150"/>
      <c r="B275" s="150"/>
      <c r="C275" s="150"/>
      <c r="D275" s="150"/>
      <c r="E275" s="150"/>
      <c r="F275" s="150"/>
      <c r="G275" s="150"/>
      <c r="H275" s="150"/>
      <c r="I275" s="150"/>
      <c r="J275" s="143"/>
      <c r="K275" s="143"/>
      <c r="L275" s="143"/>
      <c r="M275" s="143"/>
      <c r="N275" s="143"/>
      <c r="O275" s="143"/>
      <c r="P275" s="143"/>
    </row>
    <row r="276" spans="1:16" ht="40.5" hidden="1" customHeight="1">
      <c r="A276" s="424" t="s">
        <v>95</v>
      </c>
      <c r="B276" s="424"/>
      <c r="C276" s="424"/>
      <c r="D276" s="424"/>
      <c r="E276" s="424"/>
      <c r="F276" s="424"/>
      <c r="G276" s="424"/>
      <c r="H276" s="424"/>
      <c r="I276" s="424"/>
      <c r="J276" s="424"/>
      <c r="K276" s="424"/>
      <c r="L276" s="424"/>
      <c r="M276" s="409" t="s">
        <v>179</v>
      </c>
      <c r="N276" s="389" t="s">
        <v>188</v>
      </c>
      <c r="O276" s="143"/>
      <c r="P276" s="143"/>
    </row>
    <row r="277" spans="1:16" ht="18" hidden="1" customHeight="1">
      <c r="A277" s="411" t="s">
        <v>58</v>
      </c>
      <c r="B277" s="411"/>
      <c r="C277" s="411"/>
      <c r="D277" s="411"/>
      <c r="E277" s="411"/>
      <c r="F277" s="411"/>
      <c r="G277" s="411"/>
      <c r="H277" s="411"/>
      <c r="I277" s="411"/>
      <c r="J277" s="411"/>
      <c r="K277" s="411"/>
      <c r="L277" s="411"/>
      <c r="M277" s="410"/>
      <c r="N277" s="389"/>
      <c r="O277" s="143"/>
    </row>
    <row r="278" spans="1:16" hidden="1">
      <c r="A278" s="411" t="s">
        <v>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143"/>
    </row>
    <row r="279" spans="1:16" hidden="1">
      <c r="A279" s="411" t="s">
        <v>9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143"/>
      <c r="N279" s="150"/>
      <c r="O279" s="143"/>
    </row>
    <row r="280" spans="1:16" hidden="1">
      <c r="A280" s="411" t="s">
        <v>226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143"/>
      <c r="L280" s="143"/>
      <c r="M280" s="143"/>
      <c r="N280" s="150"/>
      <c r="O280" s="143"/>
    </row>
    <row r="281" spans="1:16" ht="47.25" hidden="1" customHeight="1">
      <c r="A281" s="385" t="s">
        <v>10</v>
      </c>
      <c r="B281" s="385" t="s">
        <v>11</v>
      </c>
      <c r="C281" s="385"/>
      <c r="D281" s="385"/>
      <c r="E281" s="385" t="s">
        <v>12</v>
      </c>
      <c r="F281" s="385"/>
      <c r="G281" s="385" t="s">
        <v>13</v>
      </c>
      <c r="H281" s="385"/>
      <c r="I281" s="385"/>
      <c r="J281" s="385" t="s">
        <v>14</v>
      </c>
      <c r="K281" s="385"/>
      <c r="L281" s="385"/>
      <c r="M281" s="383" t="s">
        <v>164</v>
      </c>
      <c r="N281" s="384"/>
      <c r="O281" s="143"/>
      <c r="P281" s="143"/>
    </row>
    <row r="282" spans="1:16" ht="59.25" hidden="1" customHeight="1">
      <c r="A282" s="386"/>
      <c r="B282" s="385"/>
      <c r="C282" s="385"/>
      <c r="D282" s="385"/>
      <c r="E282" s="385"/>
      <c r="F282" s="385"/>
      <c r="G282" s="385" t="s">
        <v>15</v>
      </c>
      <c r="H282" s="385" t="s">
        <v>16</v>
      </c>
      <c r="I282" s="385"/>
      <c r="J282" s="385" t="s">
        <v>209</v>
      </c>
      <c r="K282" s="385" t="s">
        <v>210</v>
      </c>
      <c r="L282" s="385" t="s">
        <v>211</v>
      </c>
      <c r="M282" s="389" t="s">
        <v>165</v>
      </c>
      <c r="N282" s="385" t="s">
        <v>166</v>
      </c>
      <c r="O282" s="143"/>
      <c r="P282" s="143"/>
    </row>
    <row r="283" spans="1:16" ht="56.25" hidden="1" customHeight="1">
      <c r="A283" s="386"/>
      <c r="B283" s="138" t="s">
        <v>18</v>
      </c>
      <c r="C283" s="138" t="s">
        <v>19</v>
      </c>
      <c r="D283" s="138" t="s">
        <v>21</v>
      </c>
      <c r="E283" s="138" t="s">
        <v>59</v>
      </c>
      <c r="F283" s="138" t="s">
        <v>21</v>
      </c>
      <c r="G283" s="386"/>
      <c r="H283" s="138" t="s">
        <v>22</v>
      </c>
      <c r="I283" s="138" t="s">
        <v>23</v>
      </c>
      <c r="J283" s="385"/>
      <c r="K283" s="385"/>
      <c r="L283" s="386"/>
      <c r="M283" s="389"/>
      <c r="N283" s="385"/>
      <c r="O283" s="143"/>
      <c r="P283" s="143"/>
    </row>
    <row r="284" spans="1:16" hidden="1">
      <c r="A284" s="138">
        <v>1</v>
      </c>
      <c r="B284" s="138">
        <v>2</v>
      </c>
      <c r="C284" s="138">
        <v>3</v>
      </c>
      <c r="D284" s="138">
        <v>4</v>
      </c>
      <c r="E284" s="138">
        <v>5</v>
      </c>
      <c r="F284" s="138">
        <v>6</v>
      </c>
      <c r="G284" s="138">
        <v>7</v>
      </c>
      <c r="H284" s="138">
        <v>8</v>
      </c>
      <c r="I284" s="138">
        <v>9</v>
      </c>
      <c r="J284" s="138">
        <v>10</v>
      </c>
      <c r="K284" s="138">
        <v>11</v>
      </c>
      <c r="L284" s="138">
        <v>12</v>
      </c>
      <c r="M284" s="139">
        <v>13</v>
      </c>
      <c r="N284" s="139">
        <v>14</v>
      </c>
      <c r="O284" s="143"/>
      <c r="P284" s="143"/>
    </row>
    <row r="285" spans="1:16" ht="63" hidden="1">
      <c r="A285" s="416" t="s">
        <v>119</v>
      </c>
      <c r="B285" s="408" t="s">
        <v>119</v>
      </c>
      <c r="C285" s="408" t="s">
        <v>119</v>
      </c>
      <c r="D285" s="376" t="s">
        <v>21</v>
      </c>
      <c r="E285" s="408" t="s">
        <v>119</v>
      </c>
      <c r="F285" s="376" t="s">
        <v>21</v>
      </c>
      <c r="G285" s="11" t="s">
        <v>112</v>
      </c>
      <c r="H285" s="138" t="s">
        <v>113</v>
      </c>
      <c r="I285" s="138">
        <v>744</v>
      </c>
      <c r="J285" s="138">
        <v>95</v>
      </c>
      <c r="K285" s="139" t="s">
        <v>21</v>
      </c>
      <c r="L285" s="139" t="s">
        <v>21</v>
      </c>
      <c r="M285" s="139">
        <v>5</v>
      </c>
      <c r="N285" s="40">
        <f>J285*0.05</f>
        <v>5</v>
      </c>
      <c r="O285" s="143"/>
      <c r="P285" s="143"/>
    </row>
    <row r="286" spans="1:16" ht="126" hidden="1">
      <c r="A286" s="417"/>
      <c r="B286" s="418"/>
      <c r="C286" s="418"/>
      <c r="D286" s="378"/>
      <c r="E286" s="418"/>
      <c r="F286" s="378"/>
      <c r="G286" s="11" t="s">
        <v>117</v>
      </c>
      <c r="H286" s="138" t="s">
        <v>113</v>
      </c>
      <c r="I286" s="138">
        <v>744</v>
      </c>
      <c r="J286" s="138">
        <v>100</v>
      </c>
      <c r="K286" s="139" t="s">
        <v>21</v>
      </c>
      <c r="L286" s="139" t="s">
        <v>21</v>
      </c>
      <c r="M286" s="139">
        <v>5</v>
      </c>
      <c r="N286" s="40">
        <f>J286*0.05</f>
        <v>5</v>
      </c>
      <c r="O286" s="143"/>
      <c r="P286" s="143"/>
    </row>
    <row r="287" spans="1:16" hidden="1">
      <c r="A287" s="415"/>
      <c r="B287" s="415"/>
      <c r="C287" s="415"/>
      <c r="D287" s="415"/>
      <c r="E287" s="415"/>
      <c r="F287" s="415"/>
      <c r="G287" s="415"/>
      <c r="H287" s="415"/>
      <c r="I287" s="415"/>
      <c r="J287" s="415"/>
      <c r="K287" s="415"/>
      <c r="L287" s="415"/>
      <c r="M287" s="415"/>
      <c r="N287" s="415"/>
      <c r="O287" s="415"/>
      <c r="P287" s="143"/>
    </row>
    <row r="288" spans="1:16" hidden="1">
      <c r="A288" s="411" t="s">
        <v>183</v>
      </c>
      <c r="B288" s="411"/>
      <c r="C288" s="411"/>
      <c r="D288" s="411"/>
      <c r="E288" s="411"/>
      <c r="F288" s="411"/>
      <c r="G288" s="411"/>
      <c r="H288" s="411"/>
      <c r="I288" s="411"/>
      <c r="J288" s="411"/>
      <c r="K288" s="143"/>
      <c r="L288" s="143"/>
      <c r="M288" s="143"/>
      <c r="N288" s="143"/>
      <c r="O288" s="143"/>
      <c r="P288" s="143"/>
    </row>
    <row r="289" spans="1:17" ht="45" hidden="1" customHeight="1">
      <c r="A289" s="385" t="s">
        <v>10</v>
      </c>
      <c r="B289" s="385" t="s">
        <v>11</v>
      </c>
      <c r="C289" s="385"/>
      <c r="D289" s="385"/>
      <c r="E289" s="385" t="s">
        <v>12</v>
      </c>
      <c r="F289" s="385"/>
      <c r="G289" s="385" t="s">
        <v>24</v>
      </c>
      <c r="H289" s="385"/>
      <c r="I289" s="385"/>
      <c r="J289" s="385" t="s">
        <v>25</v>
      </c>
      <c r="K289" s="385"/>
      <c r="L289" s="385"/>
      <c r="M289" s="385" t="s">
        <v>26</v>
      </c>
      <c r="N289" s="385"/>
      <c r="O289" s="385"/>
      <c r="P289" s="383" t="s">
        <v>164</v>
      </c>
      <c r="Q289" s="384"/>
    </row>
    <row r="290" spans="1:17" ht="63" hidden="1" customHeight="1">
      <c r="A290" s="386"/>
      <c r="B290" s="385"/>
      <c r="C290" s="385"/>
      <c r="D290" s="385"/>
      <c r="E290" s="385"/>
      <c r="F290" s="385"/>
      <c r="G290" s="385" t="s">
        <v>60</v>
      </c>
      <c r="H290" s="385" t="s">
        <v>16</v>
      </c>
      <c r="I290" s="385"/>
      <c r="J290" s="385" t="s">
        <v>209</v>
      </c>
      <c r="K290" s="385" t="s">
        <v>210</v>
      </c>
      <c r="L290" s="385" t="s">
        <v>211</v>
      </c>
      <c r="M290" s="385" t="s">
        <v>209</v>
      </c>
      <c r="N290" s="385" t="s">
        <v>210</v>
      </c>
      <c r="O290" s="385" t="s">
        <v>211</v>
      </c>
      <c r="P290" s="385" t="s">
        <v>165</v>
      </c>
      <c r="Q290" s="385" t="s">
        <v>166</v>
      </c>
    </row>
    <row r="291" spans="1:17" ht="52.5" hidden="1" customHeight="1">
      <c r="A291" s="386"/>
      <c r="B291" s="138" t="s">
        <v>18</v>
      </c>
      <c r="C291" s="138" t="s">
        <v>19</v>
      </c>
      <c r="D291" s="138" t="s">
        <v>21</v>
      </c>
      <c r="E291" s="138" t="s">
        <v>59</v>
      </c>
      <c r="F291" s="138" t="s">
        <v>21</v>
      </c>
      <c r="G291" s="386"/>
      <c r="H291" s="138" t="s">
        <v>28</v>
      </c>
      <c r="I291" s="138" t="s">
        <v>23</v>
      </c>
      <c r="J291" s="385"/>
      <c r="K291" s="385"/>
      <c r="L291" s="386"/>
      <c r="M291" s="385"/>
      <c r="N291" s="385"/>
      <c r="O291" s="386"/>
      <c r="P291" s="385"/>
      <c r="Q291" s="385"/>
    </row>
    <row r="292" spans="1:17" hidden="1">
      <c r="A292" s="202" t="s">
        <v>189</v>
      </c>
      <c r="B292" s="138">
        <v>2</v>
      </c>
      <c r="C292" s="138">
        <v>3</v>
      </c>
      <c r="D292" s="138">
        <v>4</v>
      </c>
      <c r="E292" s="138">
        <v>5</v>
      </c>
      <c r="F292" s="138">
        <v>6</v>
      </c>
      <c r="G292" s="138">
        <v>7</v>
      </c>
      <c r="H292" s="138">
        <v>8</v>
      </c>
      <c r="I292" s="138">
        <v>9</v>
      </c>
      <c r="J292" s="138">
        <v>10</v>
      </c>
      <c r="K292" s="138">
        <v>11</v>
      </c>
      <c r="L292" s="138">
        <v>12</v>
      </c>
      <c r="M292" s="138">
        <v>13</v>
      </c>
      <c r="N292" s="138">
        <v>14</v>
      </c>
      <c r="O292" s="138">
        <v>15</v>
      </c>
      <c r="P292" s="33">
        <v>16</v>
      </c>
      <c r="Q292" s="33">
        <v>17</v>
      </c>
    </row>
    <row r="293" spans="1:17" ht="56.25" hidden="1">
      <c r="A293" s="202" t="s">
        <v>190</v>
      </c>
      <c r="B293" s="1" t="s">
        <v>128</v>
      </c>
      <c r="C293" s="1" t="s">
        <v>126</v>
      </c>
      <c r="D293" s="139" t="s">
        <v>21</v>
      </c>
      <c r="E293" s="138" t="s">
        <v>66</v>
      </c>
      <c r="F293" s="139" t="s">
        <v>21</v>
      </c>
      <c r="G293" s="138" t="s">
        <v>63</v>
      </c>
      <c r="H293" s="138" t="s">
        <v>32</v>
      </c>
      <c r="I293" s="2" t="s">
        <v>120</v>
      </c>
      <c r="J293" s="138"/>
      <c r="K293" s="138"/>
      <c r="L293" s="138"/>
      <c r="M293" s="18" t="s">
        <v>21</v>
      </c>
      <c r="N293" s="18" t="s">
        <v>21</v>
      </c>
      <c r="O293" s="18" t="s">
        <v>21</v>
      </c>
      <c r="P293" s="139">
        <v>10</v>
      </c>
      <c r="Q293" s="40">
        <f>J293*0.1</f>
        <v>0</v>
      </c>
    </row>
    <row r="294" spans="1:17" ht="75" hidden="1">
      <c r="A294" s="202" t="s">
        <v>191</v>
      </c>
      <c r="B294" s="1" t="s">
        <v>65</v>
      </c>
      <c r="C294" s="1" t="s">
        <v>126</v>
      </c>
      <c r="D294" s="139" t="s">
        <v>21</v>
      </c>
      <c r="E294" s="138" t="s">
        <v>66</v>
      </c>
      <c r="F294" s="139" t="s">
        <v>21</v>
      </c>
      <c r="G294" s="138" t="s">
        <v>63</v>
      </c>
      <c r="H294" s="138" t="s">
        <v>32</v>
      </c>
      <c r="I294" s="2" t="s">
        <v>120</v>
      </c>
      <c r="J294" s="138"/>
      <c r="K294" s="138"/>
      <c r="L294" s="138"/>
      <c r="M294" s="18" t="s">
        <v>21</v>
      </c>
      <c r="N294" s="18" t="s">
        <v>21</v>
      </c>
      <c r="O294" s="18" t="s">
        <v>21</v>
      </c>
      <c r="P294" s="139">
        <v>10</v>
      </c>
      <c r="Q294" s="40">
        <f t="shared" ref="Q294:Q312" si="8">J294*0.1</f>
        <v>0</v>
      </c>
    </row>
    <row r="295" spans="1:17" ht="37.5" hidden="1">
      <c r="A295" s="202" t="s">
        <v>192</v>
      </c>
      <c r="B295" s="1" t="s">
        <v>64</v>
      </c>
      <c r="C295" s="1" t="s">
        <v>126</v>
      </c>
      <c r="D295" s="139" t="s">
        <v>21</v>
      </c>
      <c r="E295" s="138" t="s">
        <v>66</v>
      </c>
      <c r="F295" s="139" t="s">
        <v>21</v>
      </c>
      <c r="G295" s="138" t="s">
        <v>63</v>
      </c>
      <c r="H295" s="138" t="s">
        <v>32</v>
      </c>
      <c r="I295" s="2" t="s">
        <v>120</v>
      </c>
      <c r="J295" s="138"/>
      <c r="K295" s="138"/>
      <c r="L295" s="138"/>
      <c r="M295" s="18" t="s">
        <v>21</v>
      </c>
      <c r="N295" s="18" t="s">
        <v>21</v>
      </c>
      <c r="O295" s="18" t="s">
        <v>21</v>
      </c>
      <c r="P295" s="139">
        <v>10</v>
      </c>
      <c r="Q295" s="40">
        <f t="shared" si="8"/>
        <v>0</v>
      </c>
    </row>
    <row r="296" spans="1:17" ht="93.75" hidden="1">
      <c r="A296" s="202" t="s">
        <v>193</v>
      </c>
      <c r="B296" s="1" t="s">
        <v>129</v>
      </c>
      <c r="C296" s="1" t="s">
        <v>126</v>
      </c>
      <c r="D296" s="139" t="s">
        <v>21</v>
      </c>
      <c r="E296" s="138" t="s">
        <v>66</v>
      </c>
      <c r="F296" s="139" t="s">
        <v>21</v>
      </c>
      <c r="G296" s="138" t="s">
        <v>63</v>
      </c>
      <c r="H296" s="138" t="s">
        <v>32</v>
      </c>
      <c r="I296" s="2" t="s">
        <v>120</v>
      </c>
      <c r="J296" s="138"/>
      <c r="K296" s="138"/>
      <c r="L296" s="138"/>
      <c r="M296" s="18" t="s">
        <v>21</v>
      </c>
      <c r="N296" s="18" t="s">
        <v>21</v>
      </c>
      <c r="O296" s="18" t="s">
        <v>21</v>
      </c>
      <c r="P296" s="139">
        <v>10</v>
      </c>
      <c r="Q296" s="40">
        <f t="shared" si="8"/>
        <v>0</v>
      </c>
    </row>
    <row r="297" spans="1:17" ht="75" hidden="1">
      <c r="A297" s="202" t="s">
        <v>193</v>
      </c>
      <c r="B297" s="1" t="s">
        <v>61</v>
      </c>
      <c r="C297" s="1" t="s">
        <v>126</v>
      </c>
      <c r="D297" s="139" t="s">
        <v>21</v>
      </c>
      <c r="E297" s="138" t="s">
        <v>66</v>
      </c>
      <c r="F297" s="139" t="s">
        <v>21</v>
      </c>
      <c r="G297" s="138" t="s">
        <v>63</v>
      </c>
      <c r="H297" s="138" t="s">
        <v>32</v>
      </c>
      <c r="I297" s="2" t="s">
        <v>120</v>
      </c>
      <c r="J297" s="138"/>
      <c r="K297" s="138"/>
      <c r="L297" s="138"/>
      <c r="M297" s="18" t="s">
        <v>21</v>
      </c>
      <c r="N297" s="18" t="s">
        <v>21</v>
      </c>
      <c r="O297" s="18" t="s">
        <v>21</v>
      </c>
      <c r="P297" s="139">
        <v>10</v>
      </c>
      <c r="Q297" s="40">
        <f t="shared" si="8"/>
        <v>0</v>
      </c>
    </row>
    <row r="298" spans="1:17" ht="56.25" hidden="1">
      <c r="A298" s="202"/>
      <c r="B298" s="1" t="s">
        <v>128</v>
      </c>
      <c r="C298" s="1" t="s">
        <v>126</v>
      </c>
      <c r="D298" s="139" t="s">
        <v>21</v>
      </c>
      <c r="E298" s="138" t="s">
        <v>62</v>
      </c>
      <c r="F298" s="139" t="s">
        <v>21</v>
      </c>
      <c r="G298" s="138" t="s">
        <v>63</v>
      </c>
      <c r="H298" s="138" t="s">
        <v>32</v>
      </c>
      <c r="I298" s="2" t="s">
        <v>120</v>
      </c>
      <c r="J298" s="138"/>
      <c r="K298" s="138"/>
      <c r="L298" s="138"/>
      <c r="M298" s="18" t="s">
        <v>21</v>
      </c>
      <c r="N298" s="18" t="s">
        <v>21</v>
      </c>
      <c r="O298" s="18" t="s">
        <v>21</v>
      </c>
      <c r="P298" s="139">
        <v>10</v>
      </c>
      <c r="Q298" s="40">
        <f t="shared" si="8"/>
        <v>0</v>
      </c>
    </row>
    <row r="299" spans="1:17" ht="75" hidden="1">
      <c r="A299" s="202"/>
      <c r="B299" s="1" t="s">
        <v>65</v>
      </c>
      <c r="C299" s="1" t="s">
        <v>126</v>
      </c>
      <c r="D299" s="139" t="s">
        <v>21</v>
      </c>
      <c r="E299" s="138" t="s">
        <v>62</v>
      </c>
      <c r="F299" s="139" t="s">
        <v>21</v>
      </c>
      <c r="G299" s="138" t="s">
        <v>63</v>
      </c>
      <c r="H299" s="138" t="s">
        <v>32</v>
      </c>
      <c r="I299" s="2" t="s">
        <v>120</v>
      </c>
      <c r="J299" s="138"/>
      <c r="K299" s="138"/>
      <c r="L299" s="138"/>
      <c r="M299" s="18" t="s">
        <v>21</v>
      </c>
      <c r="N299" s="18" t="s">
        <v>21</v>
      </c>
      <c r="O299" s="18" t="s">
        <v>21</v>
      </c>
      <c r="P299" s="139">
        <v>10</v>
      </c>
      <c r="Q299" s="40">
        <f t="shared" si="8"/>
        <v>0</v>
      </c>
    </row>
    <row r="300" spans="1:17" ht="56.25" hidden="1">
      <c r="A300" s="202"/>
      <c r="B300" s="1" t="s">
        <v>64</v>
      </c>
      <c r="C300" s="1" t="s">
        <v>126</v>
      </c>
      <c r="D300" s="139" t="s">
        <v>21</v>
      </c>
      <c r="E300" s="138" t="s">
        <v>62</v>
      </c>
      <c r="F300" s="139" t="s">
        <v>21</v>
      </c>
      <c r="G300" s="138" t="s">
        <v>63</v>
      </c>
      <c r="H300" s="138" t="s">
        <v>32</v>
      </c>
      <c r="I300" s="2" t="s">
        <v>120</v>
      </c>
      <c r="J300" s="138"/>
      <c r="K300" s="138"/>
      <c r="L300" s="138"/>
      <c r="M300" s="18" t="s">
        <v>21</v>
      </c>
      <c r="N300" s="18" t="s">
        <v>21</v>
      </c>
      <c r="O300" s="18" t="s">
        <v>21</v>
      </c>
      <c r="P300" s="139">
        <v>10</v>
      </c>
      <c r="Q300" s="40">
        <f t="shared" si="8"/>
        <v>0</v>
      </c>
    </row>
    <row r="301" spans="1:17" ht="93.75" hidden="1">
      <c r="A301" s="202"/>
      <c r="B301" s="1" t="s">
        <v>129</v>
      </c>
      <c r="C301" s="1" t="s">
        <v>126</v>
      </c>
      <c r="D301" s="139" t="s">
        <v>21</v>
      </c>
      <c r="E301" s="138" t="s">
        <v>62</v>
      </c>
      <c r="F301" s="139" t="s">
        <v>21</v>
      </c>
      <c r="G301" s="138" t="s">
        <v>63</v>
      </c>
      <c r="H301" s="138" t="s">
        <v>32</v>
      </c>
      <c r="I301" s="2" t="s">
        <v>120</v>
      </c>
      <c r="J301" s="138"/>
      <c r="K301" s="138"/>
      <c r="L301" s="138"/>
      <c r="M301" s="18" t="s">
        <v>21</v>
      </c>
      <c r="N301" s="18" t="s">
        <v>21</v>
      </c>
      <c r="O301" s="18" t="s">
        <v>21</v>
      </c>
      <c r="P301" s="139">
        <v>10</v>
      </c>
      <c r="Q301" s="40">
        <f t="shared" si="8"/>
        <v>0</v>
      </c>
    </row>
    <row r="302" spans="1:17" ht="75" hidden="1">
      <c r="A302" s="202" t="s">
        <v>194</v>
      </c>
      <c r="B302" s="1" t="s">
        <v>61</v>
      </c>
      <c r="C302" s="1" t="s">
        <v>126</v>
      </c>
      <c r="D302" s="139" t="s">
        <v>21</v>
      </c>
      <c r="E302" s="138" t="s">
        <v>62</v>
      </c>
      <c r="F302" s="139" t="s">
        <v>21</v>
      </c>
      <c r="G302" s="138" t="s">
        <v>63</v>
      </c>
      <c r="H302" s="138" t="s">
        <v>32</v>
      </c>
      <c r="I302" s="2" t="s">
        <v>120</v>
      </c>
      <c r="J302" s="138"/>
      <c r="K302" s="138"/>
      <c r="L302" s="138"/>
      <c r="M302" s="18" t="s">
        <v>21</v>
      </c>
      <c r="N302" s="18" t="s">
        <v>21</v>
      </c>
      <c r="O302" s="18" t="s">
        <v>21</v>
      </c>
      <c r="P302" s="139">
        <v>10</v>
      </c>
      <c r="Q302" s="40">
        <f t="shared" si="8"/>
        <v>0</v>
      </c>
    </row>
    <row r="303" spans="1:17" ht="56.25" hidden="1">
      <c r="A303" s="202" t="s">
        <v>195</v>
      </c>
      <c r="B303" s="1" t="s">
        <v>128</v>
      </c>
      <c r="C303" s="1" t="s">
        <v>127</v>
      </c>
      <c r="D303" s="139" t="s">
        <v>21</v>
      </c>
      <c r="E303" s="138" t="s">
        <v>66</v>
      </c>
      <c r="F303" s="139" t="s">
        <v>21</v>
      </c>
      <c r="G303" s="138" t="s">
        <v>63</v>
      </c>
      <c r="H303" s="138" t="s">
        <v>32</v>
      </c>
      <c r="I303" s="2" t="s">
        <v>120</v>
      </c>
      <c r="J303" s="138"/>
      <c r="K303" s="138"/>
      <c r="L303" s="138"/>
      <c r="M303" s="18" t="s">
        <v>21</v>
      </c>
      <c r="N303" s="18" t="s">
        <v>21</v>
      </c>
      <c r="O303" s="18" t="s">
        <v>21</v>
      </c>
      <c r="P303" s="139">
        <v>10</v>
      </c>
      <c r="Q303" s="40">
        <f t="shared" si="8"/>
        <v>0</v>
      </c>
    </row>
    <row r="304" spans="1:17" ht="75" hidden="1">
      <c r="A304" s="202" t="s">
        <v>196</v>
      </c>
      <c r="B304" s="1" t="s">
        <v>65</v>
      </c>
      <c r="C304" s="1" t="s">
        <v>127</v>
      </c>
      <c r="D304" s="139" t="s">
        <v>21</v>
      </c>
      <c r="E304" s="138" t="s">
        <v>66</v>
      </c>
      <c r="F304" s="139" t="s">
        <v>21</v>
      </c>
      <c r="G304" s="138" t="s">
        <v>63</v>
      </c>
      <c r="H304" s="138" t="s">
        <v>32</v>
      </c>
      <c r="I304" s="2" t="s">
        <v>120</v>
      </c>
      <c r="J304" s="138"/>
      <c r="K304" s="138"/>
      <c r="L304" s="138"/>
      <c r="M304" s="18" t="s">
        <v>21</v>
      </c>
      <c r="N304" s="18" t="s">
        <v>21</v>
      </c>
      <c r="O304" s="18" t="s">
        <v>21</v>
      </c>
      <c r="P304" s="139">
        <v>10</v>
      </c>
      <c r="Q304" s="40">
        <f t="shared" si="8"/>
        <v>0</v>
      </c>
    </row>
    <row r="305" spans="1:17" ht="37.5" hidden="1">
      <c r="A305" s="202" t="s">
        <v>197</v>
      </c>
      <c r="B305" s="1" t="s">
        <v>64</v>
      </c>
      <c r="C305" s="1" t="s">
        <v>127</v>
      </c>
      <c r="D305" s="139" t="s">
        <v>21</v>
      </c>
      <c r="E305" s="138" t="s">
        <v>66</v>
      </c>
      <c r="F305" s="139" t="s">
        <v>21</v>
      </c>
      <c r="G305" s="138" t="s">
        <v>63</v>
      </c>
      <c r="H305" s="138" t="s">
        <v>32</v>
      </c>
      <c r="I305" s="2" t="s">
        <v>120</v>
      </c>
      <c r="J305" s="138"/>
      <c r="K305" s="138"/>
      <c r="L305" s="138"/>
      <c r="M305" s="18" t="s">
        <v>21</v>
      </c>
      <c r="N305" s="18" t="s">
        <v>21</v>
      </c>
      <c r="O305" s="18" t="s">
        <v>21</v>
      </c>
      <c r="P305" s="139">
        <v>10</v>
      </c>
      <c r="Q305" s="40">
        <f t="shared" si="8"/>
        <v>0</v>
      </c>
    </row>
    <row r="306" spans="1:17" ht="93.75" hidden="1">
      <c r="A306" s="202" t="s">
        <v>198</v>
      </c>
      <c r="B306" s="1" t="s">
        <v>129</v>
      </c>
      <c r="C306" s="1" t="s">
        <v>127</v>
      </c>
      <c r="D306" s="139" t="s">
        <v>21</v>
      </c>
      <c r="E306" s="138" t="s">
        <v>66</v>
      </c>
      <c r="F306" s="139" t="s">
        <v>21</v>
      </c>
      <c r="G306" s="138" t="s">
        <v>63</v>
      </c>
      <c r="H306" s="138" t="s">
        <v>32</v>
      </c>
      <c r="I306" s="2" t="s">
        <v>120</v>
      </c>
      <c r="J306" s="138"/>
      <c r="K306" s="138"/>
      <c r="L306" s="138"/>
      <c r="M306" s="18" t="s">
        <v>21</v>
      </c>
      <c r="N306" s="18" t="s">
        <v>21</v>
      </c>
      <c r="O306" s="18" t="s">
        <v>21</v>
      </c>
      <c r="P306" s="139">
        <v>10</v>
      </c>
      <c r="Q306" s="40">
        <f t="shared" si="8"/>
        <v>0</v>
      </c>
    </row>
    <row r="307" spans="1:17" ht="75" hidden="1">
      <c r="A307" s="202" t="s">
        <v>198</v>
      </c>
      <c r="B307" s="1" t="s">
        <v>61</v>
      </c>
      <c r="C307" s="1" t="s">
        <v>127</v>
      </c>
      <c r="D307" s="139" t="s">
        <v>21</v>
      </c>
      <c r="E307" s="138" t="s">
        <v>66</v>
      </c>
      <c r="F307" s="139" t="s">
        <v>21</v>
      </c>
      <c r="G307" s="138" t="s">
        <v>63</v>
      </c>
      <c r="H307" s="138" t="s">
        <v>32</v>
      </c>
      <c r="I307" s="2" t="s">
        <v>120</v>
      </c>
      <c r="J307" s="138"/>
      <c r="K307" s="138"/>
      <c r="L307" s="138"/>
      <c r="M307" s="18" t="s">
        <v>21</v>
      </c>
      <c r="N307" s="18" t="s">
        <v>21</v>
      </c>
      <c r="O307" s="18" t="s">
        <v>21</v>
      </c>
      <c r="P307" s="139">
        <v>10</v>
      </c>
      <c r="Q307" s="40">
        <f t="shared" si="8"/>
        <v>0</v>
      </c>
    </row>
    <row r="308" spans="1:17" ht="56.25" hidden="1">
      <c r="A308" s="202"/>
      <c r="B308" s="1" t="s">
        <v>128</v>
      </c>
      <c r="C308" s="1" t="s">
        <v>127</v>
      </c>
      <c r="D308" s="139" t="s">
        <v>21</v>
      </c>
      <c r="E308" s="138" t="s">
        <v>62</v>
      </c>
      <c r="F308" s="139" t="s">
        <v>21</v>
      </c>
      <c r="G308" s="138" t="s">
        <v>63</v>
      </c>
      <c r="H308" s="138" t="s">
        <v>32</v>
      </c>
      <c r="I308" s="2" t="s">
        <v>120</v>
      </c>
      <c r="J308" s="138"/>
      <c r="K308" s="138"/>
      <c r="L308" s="138"/>
      <c r="M308" s="18" t="s">
        <v>21</v>
      </c>
      <c r="N308" s="18" t="s">
        <v>21</v>
      </c>
      <c r="O308" s="18" t="s">
        <v>21</v>
      </c>
      <c r="P308" s="139">
        <v>10</v>
      </c>
      <c r="Q308" s="40">
        <f t="shared" si="8"/>
        <v>0</v>
      </c>
    </row>
    <row r="309" spans="1:17" ht="75" hidden="1">
      <c r="A309" s="202"/>
      <c r="B309" s="1" t="s">
        <v>65</v>
      </c>
      <c r="C309" s="1" t="s">
        <v>127</v>
      </c>
      <c r="D309" s="139" t="s">
        <v>21</v>
      </c>
      <c r="E309" s="138" t="s">
        <v>62</v>
      </c>
      <c r="F309" s="139" t="s">
        <v>21</v>
      </c>
      <c r="G309" s="138" t="s">
        <v>63</v>
      </c>
      <c r="H309" s="138" t="s">
        <v>32</v>
      </c>
      <c r="I309" s="2" t="s">
        <v>120</v>
      </c>
      <c r="J309" s="138"/>
      <c r="K309" s="138"/>
      <c r="L309" s="138"/>
      <c r="M309" s="18" t="s">
        <v>21</v>
      </c>
      <c r="N309" s="18" t="s">
        <v>21</v>
      </c>
      <c r="O309" s="18" t="s">
        <v>21</v>
      </c>
      <c r="P309" s="139">
        <v>10</v>
      </c>
      <c r="Q309" s="40">
        <f t="shared" si="8"/>
        <v>0</v>
      </c>
    </row>
    <row r="310" spans="1:17" ht="56.25" hidden="1">
      <c r="A310" s="202"/>
      <c r="B310" s="1" t="s">
        <v>64</v>
      </c>
      <c r="C310" s="1" t="s">
        <v>127</v>
      </c>
      <c r="D310" s="139" t="s">
        <v>21</v>
      </c>
      <c r="E310" s="138" t="s">
        <v>62</v>
      </c>
      <c r="F310" s="139" t="s">
        <v>21</v>
      </c>
      <c r="G310" s="138" t="s">
        <v>63</v>
      </c>
      <c r="H310" s="138" t="s">
        <v>32</v>
      </c>
      <c r="I310" s="2" t="s">
        <v>120</v>
      </c>
      <c r="J310" s="138"/>
      <c r="K310" s="138"/>
      <c r="L310" s="138"/>
      <c r="M310" s="18" t="s">
        <v>21</v>
      </c>
      <c r="N310" s="18" t="s">
        <v>21</v>
      </c>
      <c r="O310" s="18" t="s">
        <v>21</v>
      </c>
      <c r="P310" s="139">
        <v>10</v>
      </c>
      <c r="Q310" s="40">
        <f t="shared" si="8"/>
        <v>0</v>
      </c>
    </row>
    <row r="311" spans="1:17" ht="93.75" hidden="1">
      <c r="A311" s="202"/>
      <c r="B311" s="1" t="s">
        <v>129</v>
      </c>
      <c r="C311" s="1" t="s">
        <v>127</v>
      </c>
      <c r="D311" s="139" t="s">
        <v>21</v>
      </c>
      <c r="E311" s="138" t="s">
        <v>62</v>
      </c>
      <c r="F311" s="139" t="s">
        <v>21</v>
      </c>
      <c r="G311" s="138" t="s">
        <v>63</v>
      </c>
      <c r="H311" s="138" t="s">
        <v>32</v>
      </c>
      <c r="I311" s="2" t="s">
        <v>120</v>
      </c>
      <c r="J311" s="138"/>
      <c r="K311" s="138"/>
      <c r="L311" s="138"/>
      <c r="M311" s="18" t="s">
        <v>21</v>
      </c>
      <c r="N311" s="18" t="s">
        <v>21</v>
      </c>
      <c r="O311" s="18" t="s">
        <v>21</v>
      </c>
      <c r="P311" s="139">
        <v>10</v>
      </c>
      <c r="Q311" s="40">
        <f t="shared" si="8"/>
        <v>0</v>
      </c>
    </row>
    <row r="312" spans="1:17" ht="75" hidden="1">
      <c r="A312" s="26"/>
      <c r="B312" s="1" t="s">
        <v>61</v>
      </c>
      <c r="C312" s="1" t="s">
        <v>127</v>
      </c>
      <c r="D312" s="139" t="s">
        <v>21</v>
      </c>
      <c r="E312" s="138" t="s">
        <v>62</v>
      </c>
      <c r="F312" s="139" t="s">
        <v>21</v>
      </c>
      <c r="G312" s="138" t="s">
        <v>63</v>
      </c>
      <c r="H312" s="138" t="s">
        <v>32</v>
      </c>
      <c r="I312" s="2" t="s">
        <v>120</v>
      </c>
      <c r="J312" s="138"/>
      <c r="K312" s="138"/>
      <c r="L312" s="138"/>
      <c r="M312" s="18" t="s">
        <v>21</v>
      </c>
      <c r="N312" s="18" t="s">
        <v>21</v>
      </c>
      <c r="O312" s="18" t="s">
        <v>21</v>
      </c>
      <c r="P312" s="139">
        <v>10</v>
      </c>
      <c r="Q312" s="40">
        <f t="shared" si="8"/>
        <v>0</v>
      </c>
    </row>
    <row r="313" spans="1:17" hidden="1">
      <c r="A313" s="14"/>
      <c r="B313" s="138"/>
      <c r="C313" s="138"/>
      <c r="D313" s="139"/>
      <c r="E313" s="138"/>
      <c r="F313" s="139"/>
      <c r="G313" s="138"/>
      <c r="H313" s="138"/>
      <c r="I313" s="15"/>
      <c r="J313" s="138"/>
      <c r="K313" s="138"/>
      <c r="L313" s="138"/>
      <c r="M313" s="138"/>
      <c r="N313" s="138"/>
      <c r="O313" s="138"/>
      <c r="P313" s="139">
        <v>10</v>
      </c>
      <c r="Q313" s="40">
        <f>J313*0.05</f>
        <v>0</v>
      </c>
    </row>
    <row r="314" spans="1:17" ht="21.75" hidden="1" customHeight="1">
      <c r="A314" s="14" t="s">
        <v>34</v>
      </c>
      <c r="B314" s="138"/>
      <c r="C314" s="138"/>
      <c r="D314" s="139"/>
      <c r="E314" s="138"/>
      <c r="F314" s="139"/>
      <c r="G314" s="138"/>
      <c r="H314" s="138"/>
      <c r="I314" s="15"/>
      <c r="J314" s="138">
        <f>SUM(J293:J313)</f>
        <v>0</v>
      </c>
      <c r="K314" s="138">
        <f>SUM(K293:K313)</f>
        <v>0</v>
      </c>
      <c r="L314" s="138">
        <f>SUM(L293:L313)</f>
        <v>0</v>
      </c>
      <c r="M314" s="138"/>
      <c r="N314" s="138"/>
      <c r="O314" s="138"/>
      <c r="P314" s="139">
        <v>10</v>
      </c>
      <c r="Q314" s="40">
        <f>J314*0.05</f>
        <v>0</v>
      </c>
    </row>
    <row r="315" spans="1:17" hidden="1">
      <c r="A315" s="419"/>
      <c r="B315" s="419"/>
      <c r="C315" s="419"/>
      <c r="D315" s="419"/>
      <c r="E315" s="419"/>
      <c r="F315" s="419"/>
      <c r="G315" s="419"/>
      <c r="H315" s="419"/>
      <c r="I315" s="419"/>
      <c r="J315" s="419"/>
      <c r="K315" s="419"/>
      <c r="L315" s="419"/>
      <c r="M315" s="419"/>
      <c r="N315" s="419"/>
      <c r="O315" s="419"/>
      <c r="P315" s="143"/>
    </row>
    <row r="316" spans="1:17" hidden="1">
      <c r="A316" s="143" t="s">
        <v>35</v>
      </c>
      <c r="B316" s="143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</row>
    <row r="317" spans="1:17" hidden="1">
      <c r="A317" s="385" t="s">
        <v>36</v>
      </c>
      <c r="B317" s="385"/>
      <c r="C317" s="385"/>
      <c r="D317" s="385"/>
      <c r="E317" s="385"/>
      <c r="F317" s="393"/>
      <c r="G317" s="393"/>
      <c r="H317" s="393"/>
      <c r="I317" s="393"/>
      <c r="J317" s="393"/>
      <c r="K317" s="393"/>
      <c r="L317" s="143"/>
      <c r="M317" s="143"/>
      <c r="N317" s="143"/>
      <c r="O317" s="143"/>
      <c r="P317" s="143"/>
    </row>
    <row r="318" spans="1:17" hidden="1">
      <c r="A318" s="138" t="s">
        <v>37</v>
      </c>
      <c r="B318" s="138" t="s">
        <v>38</v>
      </c>
      <c r="C318" s="138" t="s">
        <v>39</v>
      </c>
      <c r="D318" s="138" t="s">
        <v>40</v>
      </c>
      <c r="E318" s="385" t="s">
        <v>22</v>
      </c>
      <c r="F318" s="393"/>
      <c r="G318" s="393"/>
      <c r="H318" s="393"/>
      <c r="I318" s="393"/>
      <c r="J318" s="393"/>
      <c r="K318" s="393"/>
      <c r="L318" s="143"/>
      <c r="M318" s="143"/>
      <c r="N318" s="143"/>
      <c r="O318" s="143"/>
      <c r="P318" s="143"/>
    </row>
    <row r="319" spans="1:17" hidden="1">
      <c r="A319" s="138">
        <v>1</v>
      </c>
      <c r="B319" s="138">
        <v>2</v>
      </c>
      <c r="C319" s="138">
        <v>3</v>
      </c>
      <c r="D319" s="138">
        <v>4</v>
      </c>
      <c r="E319" s="385">
        <v>5</v>
      </c>
      <c r="F319" s="393"/>
      <c r="G319" s="393"/>
      <c r="H319" s="393"/>
      <c r="I319" s="393"/>
      <c r="J319" s="393"/>
      <c r="K319" s="393"/>
      <c r="L319" s="143"/>
      <c r="M319" s="143"/>
      <c r="N319" s="143"/>
      <c r="O319" s="143"/>
      <c r="P319" s="143"/>
    </row>
    <row r="320" spans="1:17" ht="75.75" hidden="1" customHeight="1">
      <c r="A320" s="138" t="s">
        <v>67</v>
      </c>
      <c r="B320" s="138" t="s">
        <v>68</v>
      </c>
      <c r="C320" s="19">
        <v>42443</v>
      </c>
      <c r="D320" s="138">
        <v>529</v>
      </c>
      <c r="E320" s="385" t="s">
        <v>431</v>
      </c>
      <c r="F320" s="389"/>
      <c r="G320" s="389"/>
      <c r="H320" s="389"/>
      <c r="I320" s="389"/>
      <c r="J320" s="389"/>
      <c r="K320" s="389"/>
      <c r="L320" s="143"/>
      <c r="M320" s="143"/>
      <c r="N320" s="143"/>
      <c r="O320" s="143"/>
    </row>
    <row r="321" spans="1:23" ht="75.75" hidden="1" customHeight="1">
      <c r="A321" s="138" t="s">
        <v>67</v>
      </c>
      <c r="B321" s="138" t="s">
        <v>68</v>
      </c>
      <c r="C321" s="19">
        <v>42450</v>
      </c>
      <c r="D321" s="138">
        <v>601</v>
      </c>
      <c r="E321" s="444" t="s">
        <v>135</v>
      </c>
      <c r="F321" s="445"/>
      <c r="G321" s="445"/>
      <c r="H321" s="445"/>
      <c r="I321" s="445"/>
      <c r="J321" s="445"/>
      <c r="K321" s="446"/>
      <c r="L321" s="143"/>
      <c r="M321" s="143"/>
      <c r="N321" s="143"/>
      <c r="O321" s="143"/>
    </row>
    <row r="322" spans="1:23" hidden="1">
      <c r="A322" s="411" t="s">
        <v>41</v>
      </c>
      <c r="B322" s="411"/>
      <c r="C322" s="411"/>
      <c r="D322" s="411"/>
      <c r="E322" s="411"/>
      <c r="F322" s="411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</row>
    <row r="323" spans="1:23" hidden="1">
      <c r="A323" s="441" t="s">
        <v>42</v>
      </c>
      <c r="B323" s="441"/>
      <c r="C323" s="441"/>
      <c r="D323" s="441"/>
      <c r="E323" s="441"/>
      <c r="F323" s="441"/>
      <c r="G323" s="441"/>
      <c r="H323" s="441"/>
      <c r="I323" s="441"/>
      <c r="J323" s="441"/>
      <c r="K323" s="441"/>
      <c r="L323" s="148"/>
      <c r="M323" s="148"/>
      <c r="N323" s="148"/>
      <c r="O323" s="148"/>
      <c r="P323" s="143"/>
    </row>
    <row r="324" spans="1:23" ht="40.5" hidden="1" customHeight="1">
      <c r="A324" s="442" t="s">
        <v>43</v>
      </c>
      <c r="B324" s="442"/>
      <c r="C324" s="442"/>
      <c r="D324" s="442"/>
      <c r="E324" s="442"/>
      <c r="F324" s="442"/>
      <c r="G324" s="442"/>
      <c r="H324" s="442"/>
      <c r="I324" s="442"/>
      <c r="J324" s="442"/>
      <c r="K324" s="442"/>
      <c r="L324" s="148"/>
      <c r="M324" s="148"/>
      <c r="N324" s="148"/>
      <c r="O324" s="148"/>
      <c r="P324" s="143"/>
    </row>
    <row r="325" spans="1:23" ht="17.25" hidden="1" customHeight="1">
      <c r="A325" s="443" t="s">
        <v>44</v>
      </c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148"/>
      <c r="M325" s="148"/>
      <c r="N325" s="148"/>
      <c r="O325" s="148"/>
      <c r="P325" s="143"/>
    </row>
    <row r="326" spans="1:23" hidden="1">
      <c r="A326" s="411" t="s">
        <v>45</v>
      </c>
      <c r="B326" s="411"/>
      <c r="C326" s="411"/>
      <c r="D326" s="411"/>
      <c r="E326" s="411"/>
      <c r="F326" s="411"/>
      <c r="G326" s="411"/>
      <c r="H326" s="411"/>
      <c r="I326" s="411"/>
      <c r="J326" s="143"/>
      <c r="K326" s="143"/>
      <c r="L326" s="143"/>
      <c r="M326" s="143"/>
      <c r="N326" s="143"/>
      <c r="O326" s="143"/>
      <c r="P326" s="143"/>
    </row>
    <row r="327" spans="1:23" hidden="1">
      <c r="A327" s="138" t="s">
        <v>46</v>
      </c>
      <c r="B327" s="385" t="s">
        <v>47</v>
      </c>
      <c r="C327" s="393"/>
      <c r="D327" s="393"/>
      <c r="E327" s="389" t="s">
        <v>48</v>
      </c>
      <c r="F327" s="389"/>
      <c r="G327" s="389"/>
      <c r="H327" s="389"/>
      <c r="I327" s="389"/>
      <c r="J327" s="143"/>
      <c r="K327" s="143"/>
      <c r="L327" s="143"/>
      <c r="M327" s="143"/>
      <c r="N327" s="143"/>
      <c r="O327" s="143"/>
      <c r="P327" s="143"/>
    </row>
    <row r="328" spans="1:23" hidden="1">
      <c r="A328" s="138">
        <v>1</v>
      </c>
      <c r="B328" s="385">
        <v>2</v>
      </c>
      <c r="C328" s="393"/>
      <c r="D328" s="393"/>
      <c r="E328" s="389">
        <v>3</v>
      </c>
      <c r="F328" s="389"/>
      <c r="G328" s="389"/>
      <c r="H328" s="389"/>
      <c r="I328" s="389"/>
      <c r="J328" s="143"/>
      <c r="K328" s="143"/>
      <c r="L328" s="143"/>
      <c r="M328" s="143"/>
      <c r="N328" s="143"/>
      <c r="O328" s="143"/>
      <c r="P328" s="143"/>
    </row>
    <row r="329" spans="1:23" ht="45" hidden="1" customHeight="1">
      <c r="A329" s="376" t="s">
        <v>49</v>
      </c>
      <c r="B329" s="385" t="s">
        <v>50</v>
      </c>
      <c r="C329" s="393"/>
      <c r="D329" s="393"/>
      <c r="E329" s="385" t="s">
        <v>51</v>
      </c>
      <c r="F329" s="385"/>
      <c r="G329" s="385"/>
      <c r="H329" s="385"/>
      <c r="I329" s="385"/>
      <c r="J329" s="143"/>
      <c r="K329" s="143"/>
      <c r="L329" s="143"/>
      <c r="M329" s="143"/>
      <c r="N329" s="143"/>
      <c r="O329" s="143"/>
      <c r="P329" s="143"/>
    </row>
    <row r="330" spans="1:23" ht="45" hidden="1" customHeight="1">
      <c r="A330" s="377"/>
      <c r="B330" s="385" t="s">
        <v>52</v>
      </c>
      <c r="C330" s="389"/>
      <c r="D330" s="389"/>
      <c r="E330" s="385" t="s">
        <v>53</v>
      </c>
      <c r="F330" s="385"/>
      <c r="G330" s="385"/>
      <c r="H330" s="385"/>
      <c r="I330" s="385"/>
      <c r="J330" s="143"/>
      <c r="K330" s="143"/>
      <c r="L330" s="143"/>
      <c r="M330" s="143"/>
      <c r="N330" s="143"/>
      <c r="O330" s="143"/>
      <c r="P330" s="143"/>
    </row>
    <row r="331" spans="1:23" ht="45" hidden="1" customHeight="1">
      <c r="A331" s="377" t="s">
        <v>108</v>
      </c>
      <c r="B331" s="385" t="s">
        <v>54</v>
      </c>
      <c r="C331" s="393"/>
      <c r="D331" s="393"/>
      <c r="E331" s="389" t="s">
        <v>167</v>
      </c>
      <c r="F331" s="389"/>
      <c r="G331" s="389"/>
      <c r="H331" s="389"/>
      <c r="I331" s="389"/>
      <c r="J331" s="143"/>
      <c r="K331" s="143"/>
      <c r="L331" s="143"/>
      <c r="M331" s="143"/>
      <c r="N331" s="143"/>
      <c r="O331" s="143"/>
      <c r="P331" s="143"/>
    </row>
    <row r="332" spans="1:23" ht="45" hidden="1" customHeight="1">
      <c r="A332" s="378"/>
      <c r="B332" s="385" t="s">
        <v>56</v>
      </c>
      <c r="C332" s="389"/>
      <c r="D332" s="389"/>
      <c r="E332" s="389" t="s">
        <v>51</v>
      </c>
      <c r="F332" s="389"/>
      <c r="G332" s="389"/>
      <c r="H332" s="389"/>
      <c r="I332" s="389"/>
      <c r="J332" s="143"/>
      <c r="K332" s="143"/>
      <c r="L332" s="143"/>
      <c r="M332" s="143"/>
      <c r="N332" s="143"/>
      <c r="O332" s="143"/>
      <c r="P332" s="143"/>
    </row>
    <row r="333" spans="1:23" ht="20.25" hidden="1" customHeight="1">
      <c r="A333" s="25"/>
      <c r="B333" s="25"/>
      <c r="C333" s="150"/>
      <c r="D333" s="150"/>
      <c r="E333" s="150"/>
      <c r="F333" s="150"/>
      <c r="G333" s="150"/>
      <c r="H333" s="150"/>
      <c r="I333" s="150"/>
      <c r="J333" s="143"/>
      <c r="K333" s="143"/>
      <c r="L333" s="143"/>
      <c r="M333" s="143"/>
      <c r="N333" s="143"/>
      <c r="O333" s="143"/>
      <c r="P333" s="143"/>
    </row>
    <row r="334" spans="1:23" ht="20.25" hidden="1" customHeight="1">
      <c r="A334" s="25"/>
      <c r="B334" s="25"/>
      <c r="C334" s="169"/>
      <c r="D334" s="169"/>
      <c r="E334" s="169"/>
      <c r="F334" s="169"/>
      <c r="G334" s="169"/>
      <c r="H334" s="169"/>
      <c r="I334" s="169"/>
      <c r="J334" s="168"/>
      <c r="K334" s="168"/>
      <c r="L334" s="168"/>
      <c r="M334" s="168"/>
      <c r="N334" s="168"/>
      <c r="O334" s="168"/>
      <c r="P334" s="168"/>
    </row>
    <row r="335" spans="1:23" ht="40.5" hidden="1" customHeight="1">
      <c r="A335" s="538" t="s">
        <v>94</v>
      </c>
      <c r="B335" s="538"/>
      <c r="C335" s="538"/>
      <c r="D335" s="538"/>
      <c r="E335" s="538"/>
      <c r="F335" s="538"/>
      <c r="G335" s="538"/>
      <c r="H335" s="538"/>
      <c r="I335" s="538"/>
      <c r="J335" s="538"/>
      <c r="K335" s="538"/>
      <c r="L335" s="538"/>
      <c r="M335" s="161"/>
      <c r="N335" s="161"/>
      <c r="O335" s="161"/>
      <c r="P335" s="161"/>
      <c r="Q335" s="55"/>
      <c r="R335" s="55"/>
      <c r="S335" s="55"/>
      <c r="T335" s="55"/>
      <c r="U335" s="55"/>
      <c r="V335" s="55"/>
      <c r="W335" s="55"/>
    </row>
    <row r="336" spans="1:23" s="38" customFormat="1" hidden="1">
      <c r="A336" s="539" t="s">
        <v>224</v>
      </c>
      <c r="B336" s="539"/>
      <c r="C336" s="539"/>
      <c r="D336" s="539"/>
      <c r="E336" s="539"/>
      <c r="F336" s="539"/>
      <c r="G336" s="539"/>
      <c r="H336" s="539"/>
      <c r="I336" s="539"/>
      <c r="J336" s="539"/>
      <c r="K336" s="539"/>
      <c r="L336" s="539"/>
      <c r="M336" s="526" t="s">
        <v>179</v>
      </c>
      <c r="N336" s="540" t="s">
        <v>244</v>
      </c>
      <c r="O336" s="162"/>
      <c r="P336" s="162"/>
      <c r="Q336" s="162"/>
      <c r="R336" s="162"/>
      <c r="S336" s="65"/>
      <c r="T336" s="65"/>
      <c r="U336" s="65"/>
      <c r="V336" s="65"/>
      <c r="W336" s="65"/>
    </row>
    <row r="337" spans="1:23" s="38" customFormat="1" hidden="1">
      <c r="A337" s="162" t="s">
        <v>8</v>
      </c>
      <c r="B337" s="162"/>
      <c r="C337" s="162"/>
      <c r="D337" s="162"/>
      <c r="E337" s="162"/>
      <c r="F337" s="162"/>
      <c r="G337" s="162"/>
      <c r="H337" s="162"/>
      <c r="I337" s="162"/>
      <c r="J337" s="147"/>
      <c r="K337" s="162"/>
      <c r="L337" s="162"/>
      <c r="M337" s="527"/>
      <c r="N337" s="540"/>
      <c r="O337" s="162"/>
      <c r="P337" s="162"/>
      <c r="Q337" s="162"/>
      <c r="R337" s="162"/>
      <c r="S337" s="65"/>
      <c r="T337" s="65"/>
      <c r="U337" s="65"/>
      <c r="V337" s="65"/>
      <c r="W337" s="65"/>
    </row>
    <row r="338" spans="1:23" s="38" customFormat="1" hidden="1">
      <c r="A338" s="539" t="s">
        <v>9</v>
      </c>
      <c r="B338" s="539"/>
      <c r="C338" s="539"/>
      <c r="D338" s="539"/>
      <c r="E338" s="539"/>
      <c r="F338" s="539"/>
      <c r="G338" s="539"/>
      <c r="H338" s="539"/>
      <c r="I338" s="539"/>
      <c r="J338" s="539"/>
      <c r="K338" s="539"/>
      <c r="L338" s="539"/>
      <c r="M338" s="527"/>
      <c r="N338" s="540"/>
      <c r="O338" s="162"/>
      <c r="P338" s="162"/>
      <c r="Q338" s="162"/>
      <c r="R338" s="162"/>
      <c r="S338" s="65"/>
      <c r="T338" s="65"/>
      <c r="U338" s="65"/>
      <c r="V338" s="65"/>
      <c r="W338" s="65"/>
    </row>
    <row r="339" spans="1:23" s="38" customFormat="1" hidden="1">
      <c r="A339" s="542" t="s">
        <v>225</v>
      </c>
      <c r="B339" s="542"/>
      <c r="C339" s="542"/>
      <c r="D339" s="542"/>
      <c r="E339" s="542"/>
      <c r="F339" s="542"/>
      <c r="G339" s="542"/>
      <c r="H339" s="542"/>
      <c r="I339" s="542"/>
      <c r="J339" s="542"/>
      <c r="K339" s="162"/>
      <c r="L339" s="162"/>
      <c r="M339" s="162"/>
      <c r="N339" s="66"/>
      <c r="O339" s="162"/>
      <c r="P339" s="162"/>
      <c r="Q339" s="162"/>
      <c r="R339" s="162"/>
      <c r="S339" s="65"/>
      <c r="T339" s="65"/>
      <c r="U339" s="65"/>
      <c r="V339" s="65"/>
      <c r="W339" s="65"/>
    </row>
    <row r="340" spans="1:23" s="38" customFormat="1" hidden="1">
      <c r="A340" s="539" t="s">
        <v>116</v>
      </c>
      <c r="B340" s="539"/>
      <c r="C340" s="539"/>
      <c r="D340" s="539"/>
      <c r="E340" s="539"/>
      <c r="F340" s="539"/>
      <c r="G340" s="539"/>
      <c r="H340" s="539"/>
      <c r="I340" s="539"/>
      <c r="J340" s="539"/>
      <c r="K340" s="162"/>
      <c r="L340" s="162"/>
      <c r="M340" s="162"/>
      <c r="N340" s="162"/>
      <c r="O340" s="162"/>
      <c r="P340" s="162"/>
      <c r="Q340" s="162"/>
      <c r="R340" s="162"/>
      <c r="S340" s="65"/>
      <c r="T340" s="65"/>
      <c r="U340" s="65"/>
      <c r="V340" s="65"/>
      <c r="W340" s="65"/>
    </row>
    <row r="341" spans="1:23" s="38" customFormat="1" hidden="1">
      <c r="A341" s="533" t="s">
        <v>10</v>
      </c>
      <c r="B341" s="533" t="s">
        <v>11</v>
      </c>
      <c r="C341" s="533"/>
      <c r="D341" s="533"/>
      <c r="E341" s="533" t="s">
        <v>12</v>
      </c>
      <c r="F341" s="533"/>
      <c r="G341" s="533" t="s">
        <v>13</v>
      </c>
      <c r="H341" s="533"/>
      <c r="I341" s="533"/>
      <c r="J341" s="533" t="s">
        <v>14</v>
      </c>
      <c r="K341" s="533"/>
      <c r="L341" s="533"/>
      <c r="M341" s="531" t="s">
        <v>164</v>
      </c>
      <c r="N341" s="532"/>
      <c r="O341" s="162"/>
      <c r="P341" s="162"/>
      <c r="Q341" s="162"/>
      <c r="R341" s="162"/>
      <c r="S341" s="65"/>
      <c r="T341" s="65"/>
      <c r="U341" s="65"/>
      <c r="V341" s="65"/>
      <c r="W341" s="65"/>
    </row>
    <row r="342" spans="1:23" s="38" customFormat="1" ht="18.75" hidden="1" customHeight="1">
      <c r="A342" s="534"/>
      <c r="B342" s="533"/>
      <c r="C342" s="533"/>
      <c r="D342" s="533"/>
      <c r="E342" s="533"/>
      <c r="F342" s="533"/>
      <c r="G342" s="533" t="s">
        <v>15</v>
      </c>
      <c r="H342" s="533" t="s">
        <v>16</v>
      </c>
      <c r="I342" s="533"/>
      <c r="J342" s="385" t="s">
        <v>443</v>
      </c>
      <c r="K342" s="385" t="s">
        <v>444</v>
      </c>
      <c r="L342" s="385" t="s">
        <v>445</v>
      </c>
      <c r="M342" s="528" t="s">
        <v>165</v>
      </c>
      <c r="N342" s="537" t="s">
        <v>166</v>
      </c>
      <c r="O342" s="162"/>
      <c r="P342" s="162"/>
      <c r="Q342" s="162"/>
      <c r="R342" s="162"/>
      <c r="S342" s="65"/>
      <c r="T342" s="65"/>
      <c r="U342" s="65"/>
      <c r="V342" s="65"/>
      <c r="W342" s="65"/>
    </row>
    <row r="343" spans="1:23" s="38" customFormat="1" ht="75" hidden="1" customHeight="1">
      <c r="A343" s="541"/>
      <c r="B343" s="252" t="s">
        <v>17</v>
      </c>
      <c r="C343" s="252" t="s">
        <v>18</v>
      </c>
      <c r="D343" s="252" t="s">
        <v>213</v>
      </c>
      <c r="E343" s="252" t="s">
        <v>20</v>
      </c>
      <c r="F343" s="252" t="s">
        <v>21</v>
      </c>
      <c r="G343" s="534"/>
      <c r="H343" s="163" t="s">
        <v>22</v>
      </c>
      <c r="I343" s="163" t="s">
        <v>23</v>
      </c>
      <c r="J343" s="376"/>
      <c r="K343" s="376"/>
      <c r="L343" s="408"/>
      <c r="M343" s="528"/>
      <c r="N343" s="537"/>
      <c r="O343" s="162"/>
      <c r="P343" s="162"/>
      <c r="Q343" s="162"/>
      <c r="R343" s="162"/>
      <c r="S343" s="65"/>
      <c r="T343" s="65"/>
      <c r="U343" s="65"/>
      <c r="V343" s="65"/>
      <c r="W343" s="65"/>
    </row>
    <row r="344" spans="1:23" s="38" customFormat="1" hidden="1">
      <c r="A344" s="61">
        <v>1</v>
      </c>
      <c r="B344" s="61">
        <v>2</v>
      </c>
      <c r="C344" s="61">
        <v>3</v>
      </c>
      <c r="D344" s="61">
        <v>4</v>
      </c>
      <c r="E344" s="61">
        <v>5</v>
      </c>
      <c r="F344" s="61">
        <v>6</v>
      </c>
      <c r="G344" s="251">
        <v>7</v>
      </c>
      <c r="H344" s="224">
        <v>8</v>
      </c>
      <c r="I344" s="255">
        <v>9</v>
      </c>
      <c r="J344" s="237">
        <v>10</v>
      </c>
      <c r="K344" s="244">
        <v>11</v>
      </c>
      <c r="L344" s="244">
        <v>12</v>
      </c>
      <c r="M344" s="257">
        <v>13</v>
      </c>
      <c r="N344" s="236">
        <v>14</v>
      </c>
      <c r="O344" s="162"/>
      <c r="P344" s="162"/>
      <c r="Q344" s="162"/>
      <c r="R344" s="162"/>
      <c r="S344" s="65"/>
      <c r="T344" s="65"/>
      <c r="U344" s="65"/>
      <c r="V344" s="65"/>
      <c r="W344" s="65"/>
    </row>
    <row r="345" spans="1:23" s="38" customFormat="1" ht="37.5" hidden="1" customHeight="1">
      <c r="A345" s="435" t="s">
        <v>238</v>
      </c>
      <c r="B345" s="427" t="s">
        <v>29</v>
      </c>
      <c r="C345" s="427" t="s">
        <v>29</v>
      </c>
      <c r="D345" s="427" t="s">
        <v>214</v>
      </c>
      <c r="E345" s="427" t="s">
        <v>98</v>
      </c>
      <c r="F345" s="433"/>
      <c r="G345" s="223" t="s">
        <v>422</v>
      </c>
      <c r="H345" s="61" t="s">
        <v>113</v>
      </c>
      <c r="I345" s="61">
        <v>744</v>
      </c>
      <c r="J345" s="1">
        <v>100</v>
      </c>
      <c r="K345" s="61">
        <v>100</v>
      </c>
      <c r="L345" s="61">
        <v>100</v>
      </c>
      <c r="M345" s="221">
        <v>10</v>
      </c>
      <c r="N345" s="221">
        <v>10</v>
      </c>
      <c r="O345" s="162"/>
      <c r="P345" s="162"/>
      <c r="Q345" s="162"/>
      <c r="R345" s="162"/>
      <c r="S345" s="65"/>
      <c r="T345" s="65"/>
      <c r="U345" s="65"/>
      <c r="V345" s="65"/>
      <c r="W345" s="65"/>
    </row>
    <row r="346" spans="1:23" s="38" customFormat="1" ht="63" hidden="1" customHeight="1">
      <c r="A346" s="436"/>
      <c r="B346" s="428"/>
      <c r="C346" s="428"/>
      <c r="D346" s="428"/>
      <c r="E346" s="428"/>
      <c r="F346" s="433"/>
      <c r="G346" s="223" t="s">
        <v>425</v>
      </c>
      <c r="H346" s="61" t="s">
        <v>113</v>
      </c>
      <c r="I346" s="61">
        <v>744</v>
      </c>
      <c r="J346" s="1">
        <v>30</v>
      </c>
      <c r="K346" s="61">
        <v>30</v>
      </c>
      <c r="L346" s="61">
        <v>30</v>
      </c>
      <c r="M346" s="221">
        <v>10</v>
      </c>
      <c r="N346" s="221">
        <v>3</v>
      </c>
      <c r="O346" s="162"/>
      <c r="P346" s="162"/>
      <c r="Q346" s="162"/>
      <c r="R346" s="162"/>
      <c r="S346" s="65"/>
      <c r="T346" s="65"/>
      <c r="U346" s="65"/>
      <c r="V346" s="65"/>
      <c r="W346" s="65"/>
    </row>
    <row r="347" spans="1:23" s="38" customFormat="1" ht="112.5" hidden="1" customHeight="1">
      <c r="A347" s="437"/>
      <c r="B347" s="429"/>
      <c r="C347" s="429"/>
      <c r="D347" s="428"/>
      <c r="E347" s="428"/>
      <c r="F347" s="427"/>
      <c r="G347" s="301" t="s">
        <v>420</v>
      </c>
      <c r="H347" s="223" t="s">
        <v>421</v>
      </c>
      <c r="I347" s="245">
        <v>642</v>
      </c>
      <c r="J347" s="219">
        <v>0</v>
      </c>
      <c r="K347" s="222">
        <v>0</v>
      </c>
      <c r="L347" s="222">
        <v>0</v>
      </c>
      <c r="M347" s="222">
        <v>0</v>
      </c>
      <c r="N347" s="222">
        <v>0</v>
      </c>
      <c r="O347" s="162"/>
      <c r="P347" s="162"/>
      <c r="Q347" s="162"/>
      <c r="R347" s="162"/>
      <c r="S347" s="65"/>
      <c r="T347" s="65"/>
      <c r="U347" s="65"/>
      <c r="V347" s="65"/>
      <c r="W347" s="65"/>
    </row>
    <row r="348" spans="1:23" s="38" customFormat="1" ht="37.5" hidden="1" customHeight="1">
      <c r="A348" s="435" t="s">
        <v>239</v>
      </c>
      <c r="B348" s="427" t="s">
        <v>29</v>
      </c>
      <c r="C348" s="430" t="s">
        <v>29</v>
      </c>
      <c r="D348" s="433" t="s">
        <v>218</v>
      </c>
      <c r="E348" s="433" t="s">
        <v>98</v>
      </c>
      <c r="F348" s="433" t="s">
        <v>21</v>
      </c>
      <c r="G348" s="284" t="s">
        <v>422</v>
      </c>
      <c r="H348" s="282" t="s">
        <v>113</v>
      </c>
      <c r="I348" s="282">
        <v>744</v>
      </c>
      <c r="J348" s="311">
        <v>100</v>
      </c>
      <c r="K348" s="324">
        <v>100</v>
      </c>
      <c r="L348" s="324">
        <v>100</v>
      </c>
      <c r="M348" s="323">
        <v>5</v>
      </c>
      <c r="N348" s="323">
        <f>J348*0.05</f>
        <v>5</v>
      </c>
      <c r="O348" s="283"/>
      <c r="P348" s="283"/>
      <c r="Q348" s="283"/>
      <c r="R348" s="283"/>
      <c r="S348" s="65"/>
      <c r="T348" s="65"/>
      <c r="U348" s="65"/>
      <c r="V348" s="65"/>
      <c r="W348" s="65"/>
    </row>
    <row r="349" spans="1:23" s="38" customFormat="1" ht="63" hidden="1" customHeight="1">
      <c r="A349" s="436"/>
      <c r="B349" s="428"/>
      <c r="C349" s="431"/>
      <c r="D349" s="433"/>
      <c r="E349" s="433"/>
      <c r="F349" s="433"/>
      <c r="G349" s="284" t="s">
        <v>425</v>
      </c>
      <c r="H349" s="282" t="s">
        <v>113</v>
      </c>
      <c r="I349" s="282">
        <v>744</v>
      </c>
      <c r="J349" s="311">
        <v>100</v>
      </c>
      <c r="K349" s="310">
        <v>100</v>
      </c>
      <c r="L349" s="310">
        <v>100</v>
      </c>
      <c r="M349" s="323">
        <v>10</v>
      </c>
      <c r="N349" s="323">
        <v>10</v>
      </c>
      <c r="O349" s="283"/>
      <c r="P349" s="283"/>
      <c r="Q349" s="283"/>
      <c r="R349" s="283"/>
      <c r="S349" s="65"/>
      <c r="T349" s="65"/>
      <c r="U349" s="65"/>
      <c r="V349" s="65"/>
      <c r="W349" s="65"/>
    </row>
    <row r="350" spans="1:23" s="38" customFormat="1" ht="112.5" hidden="1" customHeight="1">
      <c r="A350" s="437"/>
      <c r="B350" s="429"/>
      <c r="C350" s="432"/>
      <c r="D350" s="433"/>
      <c r="E350" s="433"/>
      <c r="F350" s="433"/>
      <c r="G350" s="259" t="s">
        <v>420</v>
      </c>
      <c r="H350" s="284" t="s">
        <v>421</v>
      </c>
      <c r="I350" s="245">
        <v>642</v>
      </c>
      <c r="J350" s="279">
        <v>0</v>
      </c>
      <c r="K350" s="285">
        <v>0</v>
      </c>
      <c r="L350" s="285">
        <v>0</v>
      </c>
      <c r="M350" s="285">
        <v>0</v>
      </c>
      <c r="N350" s="285">
        <v>0</v>
      </c>
      <c r="O350" s="283"/>
      <c r="P350" s="283"/>
      <c r="Q350" s="283"/>
      <c r="R350" s="283"/>
      <c r="S350" s="65"/>
      <c r="T350" s="65"/>
      <c r="U350" s="65"/>
      <c r="V350" s="65"/>
      <c r="W350" s="65"/>
    </row>
    <row r="351" spans="1:23" s="38" customFormat="1" ht="37.5" hidden="1" customHeight="1">
      <c r="A351" s="435" t="s">
        <v>240</v>
      </c>
      <c r="B351" s="427" t="s">
        <v>29</v>
      </c>
      <c r="C351" s="430" t="s">
        <v>29</v>
      </c>
      <c r="D351" s="433" t="s">
        <v>219</v>
      </c>
      <c r="E351" s="433" t="s">
        <v>98</v>
      </c>
      <c r="F351" s="433" t="s">
        <v>21</v>
      </c>
      <c r="G351" s="284" t="s">
        <v>422</v>
      </c>
      <c r="H351" s="282" t="s">
        <v>113</v>
      </c>
      <c r="I351" s="282">
        <v>744</v>
      </c>
      <c r="J351" s="266">
        <v>100</v>
      </c>
      <c r="K351" s="282">
        <v>100</v>
      </c>
      <c r="L351" s="282">
        <v>100</v>
      </c>
      <c r="M351" s="281">
        <v>10</v>
      </c>
      <c r="N351" s="281">
        <v>10</v>
      </c>
      <c r="O351" s="283"/>
      <c r="P351" s="283"/>
      <c r="Q351" s="283"/>
      <c r="R351" s="283"/>
      <c r="S351" s="65"/>
      <c r="T351" s="65"/>
      <c r="U351" s="65"/>
      <c r="V351" s="65"/>
      <c r="W351" s="65"/>
    </row>
    <row r="352" spans="1:23" s="38" customFormat="1" ht="63" hidden="1" customHeight="1">
      <c r="A352" s="436"/>
      <c r="B352" s="428"/>
      <c r="C352" s="431"/>
      <c r="D352" s="433"/>
      <c r="E352" s="433"/>
      <c r="F352" s="433"/>
      <c r="G352" s="284" t="s">
        <v>425</v>
      </c>
      <c r="H352" s="282" t="s">
        <v>113</v>
      </c>
      <c r="I352" s="282">
        <v>744</v>
      </c>
      <c r="J352" s="266">
        <v>30</v>
      </c>
      <c r="K352" s="282">
        <v>30</v>
      </c>
      <c r="L352" s="282">
        <v>30</v>
      </c>
      <c r="M352" s="281">
        <v>10</v>
      </c>
      <c r="N352" s="281">
        <v>3</v>
      </c>
      <c r="O352" s="283"/>
      <c r="P352" s="283"/>
      <c r="Q352" s="283"/>
      <c r="R352" s="283"/>
      <c r="S352" s="65"/>
      <c r="T352" s="65"/>
      <c r="U352" s="65"/>
      <c r="V352" s="65"/>
      <c r="W352" s="65"/>
    </row>
    <row r="353" spans="1:23" s="38" customFormat="1" ht="112.5" hidden="1" customHeight="1">
      <c r="A353" s="437"/>
      <c r="B353" s="429"/>
      <c r="C353" s="432"/>
      <c r="D353" s="433"/>
      <c r="E353" s="433"/>
      <c r="F353" s="433"/>
      <c r="G353" s="259" t="s">
        <v>420</v>
      </c>
      <c r="H353" s="284" t="s">
        <v>421</v>
      </c>
      <c r="I353" s="245">
        <v>642</v>
      </c>
      <c r="J353" s="279">
        <v>0</v>
      </c>
      <c r="K353" s="285">
        <v>0</v>
      </c>
      <c r="L353" s="285">
        <v>0</v>
      </c>
      <c r="M353" s="285">
        <v>0</v>
      </c>
      <c r="N353" s="285">
        <v>0</v>
      </c>
      <c r="O353" s="283"/>
      <c r="P353" s="283"/>
      <c r="Q353" s="283"/>
      <c r="R353" s="283"/>
      <c r="S353" s="65"/>
      <c r="T353" s="65"/>
      <c r="U353" s="65"/>
      <c r="V353" s="65"/>
      <c r="W353" s="65"/>
    </row>
    <row r="354" spans="1:23" s="38" customFormat="1" ht="37.5" hidden="1" customHeight="1">
      <c r="A354" s="435" t="s">
        <v>241</v>
      </c>
      <c r="B354" s="427" t="s">
        <v>29</v>
      </c>
      <c r="C354" s="430" t="s">
        <v>29</v>
      </c>
      <c r="D354" s="433" t="s">
        <v>220</v>
      </c>
      <c r="E354" s="433" t="s">
        <v>98</v>
      </c>
      <c r="F354" s="433" t="s">
        <v>21</v>
      </c>
      <c r="G354" s="284" t="s">
        <v>422</v>
      </c>
      <c r="H354" s="282" t="s">
        <v>113</v>
      </c>
      <c r="I354" s="282">
        <v>744</v>
      </c>
      <c r="J354" s="266">
        <v>100</v>
      </c>
      <c r="K354" s="282">
        <v>100</v>
      </c>
      <c r="L354" s="282">
        <v>100</v>
      </c>
      <c r="M354" s="281">
        <v>10</v>
      </c>
      <c r="N354" s="281">
        <v>10</v>
      </c>
      <c r="O354" s="283"/>
      <c r="P354" s="283"/>
      <c r="Q354" s="283"/>
      <c r="R354" s="283"/>
      <c r="S354" s="65"/>
      <c r="T354" s="65"/>
      <c r="U354" s="65"/>
      <c r="V354" s="65"/>
      <c r="W354" s="65"/>
    </row>
    <row r="355" spans="1:23" s="38" customFormat="1" ht="63" hidden="1" customHeight="1">
      <c r="A355" s="436"/>
      <c r="B355" s="428"/>
      <c r="C355" s="431"/>
      <c r="D355" s="433"/>
      <c r="E355" s="433"/>
      <c r="F355" s="433"/>
      <c r="G355" s="284" t="s">
        <v>425</v>
      </c>
      <c r="H355" s="282" t="s">
        <v>113</v>
      </c>
      <c r="I355" s="282">
        <v>744</v>
      </c>
      <c r="J355" s="266">
        <v>30</v>
      </c>
      <c r="K355" s="282">
        <v>30</v>
      </c>
      <c r="L355" s="282">
        <v>30</v>
      </c>
      <c r="M355" s="281">
        <v>10</v>
      </c>
      <c r="N355" s="281">
        <v>3</v>
      </c>
      <c r="O355" s="283"/>
      <c r="P355" s="283"/>
      <c r="Q355" s="283"/>
      <c r="R355" s="283"/>
      <c r="S355" s="65"/>
      <c r="T355" s="65"/>
      <c r="U355" s="65"/>
      <c r="V355" s="65"/>
      <c r="W355" s="65"/>
    </row>
    <row r="356" spans="1:23" s="38" customFormat="1" ht="112.5" hidden="1" customHeight="1">
      <c r="A356" s="437"/>
      <c r="B356" s="429"/>
      <c r="C356" s="432"/>
      <c r="D356" s="433"/>
      <c r="E356" s="433"/>
      <c r="F356" s="433"/>
      <c r="G356" s="259" t="s">
        <v>420</v>
      </c>
      <c r="H356" s="284" t="s">
        <v>421</v>
      </c>
      <c r="I356" s="245">
        <v>642</v>
      </c>
      <c r="J356" s="279">
        <v>0</v>
      </c>
      <c r="K356" s="285">
        <v>0</v>
      </c>
      <c r="L356" s="285">
        <v>0</v>
      </c>
      <c r="M356" s="285">
        <v>0</v>
      </c>
      <c r="N356" s="285">
        <v>0</v>
      </c>
      <c r="O356" s="283"/>
      <c r="P356" s="283"/>
      <c r="Q356" s="283"/>
      <c r="R356" s="283"/>
      <c r="S356" s="65"/>
      <c r="T356" s="65"/>
      <c r="U356" s="65"/>
      <c r="V356" s="65"/>
      <c r="W356" s="65"/>
    </row>
    <row r="357" spans="1:23" s="38" customFormat="1" ht="37.5" hidden="1" customHeight="1">
      <c r="A357" s="435" t="s">
        <v>242</v>
      </c>
      <c r="B357" s="427" t="s">
        <v>29</v>
      </c>
      <c r="C357" s="430" t="s">
        <v>29</v>
      </c>
      <c r="D357" s="433" t="s">
        <v>221</v>
      </c>
      <c r="E357" s="433" t="s">
        <v>98</v>
      </c>
      <c r="F357" s="433" t="s">
        <v>21</v>
      </c>
      <c r="G357" s="284" t="s">
        <v>422</v>
      </c>
      <c r="H357" s="282" t="s">
        <v>113</v>
      </c>
      <c r="I357" s="282">
        <v>744</v>
      </c>
      <c r="J357" s="266">
        <v>100</v>
      </c>
      <c r="K357" s="282">
        <v>100</v>
      </c>
      <c r="L357" s="282">
        <v>100</v>
      </c>
      <c r="M357" s="281">
        <v>10</v>
      </c>
      <c r="N357" s="281">
        <v>10</v>
      </c>
      <c r="O357" s="283"/>
      <c r="P357" s="283"/>
      <c r="Q357" s="283"/>
      <c r="R357" s="283"/>
      <c r="S357" s="65"/>
      <c r="T357" s="65"/>
      <c r="U357" s="65"/>
      <c r="V357" s="65"/>
      <c r="W357" s="65"/>
    </row>
    <row r="358" spans="1:23" s="38" customFormat="1" ht="63" hidden="1" customHeight="1">
      <c r="A358" s="436"/>
      <c r="B358" s="428"/>
      <c r="C358" s="431"/>
      <c r="D358" s="433"/>
      <c r="E358" s="433"/>
      <c r="F358" s="433"/>
      <c r="G358" s="284" t="s">
        <v>425</v>
      </c>
      <c r="H358" s="282" t="s">
        <v>113</v>
      </c>
      <c r="I358" s="282">
        <v>744</v>
      </c>
      <c r="J358" s="266">
        <v>30</v>
      </c>
      <c r="K358" s="282">
        <v>30</v>
      </c>
      <c r="L358" s="282">
        <v>30</v>
      </c>
      <c r="M358" s="281">
        <v>10</v>
      </c>
      <c r="N358" s="281">
        <v>3</v>
      </c>
      <c r="O358" s="283"/>
      <c r="P358" s="283"/>
      <c r="Q358" s="283"/>
      <c r="R358" s="283"/>
      <c r="S358" s="65"/>
      <c r="T358" s="65"/>
      <c r="U358" s="65"/>
      <c r="V358" s="65"/>
      <c r="W358" s="65"/>
    </row>
    <row r="359" spans="1:23" s="38" customFormat="1" ht="112.5" hidden="1" customHeight="1">
      <c r="A359" s="437"/>
      <c r="B359" s="429"/>
      <c r="C359" s="432"/>
      <c r="D359" s="433"/>
      <c r="E359" s="433"/>
      <c r="F359" s="433"/>
      <c r="G359" s="259" t="s">
        <v>420</v>
      </c>
      <c r="H359" s="284" t="s">
        <v>421</v>
      </c>
      <c r="I359" s="245">
        <v>642</v>
      </c>
      <c r="J359" s="279">
        <v>0</v>
      </c>
      <c r="K359" s="285">
        <v>0</v>
      </c>
      <c r="L359" s="285">
        <v>0</v>
      </c>
      <c r="M359" s="285">
        <v>0</v>
      </c>
      <c r="N359" s="285">
        <v>0</v>
      </c>
      <c r="O359" s="283"/>
      <c r="P359" s="283"/>
      <c r="Q359" s="283"/>
      <c r="R359" s="283"/>
      <c r="S359" s="65"/>
      <c r="T359" s="65"/>
      <c r="U359" s="65"/>
      <c r="V359" s="65"/>
      <c r="W359" s="65"/>
    </row>
    <row r="360" spans="1:23" s="38" customFormat="1" ht="37.5" hidden="1" customHeight="1">
      <c r="A360" s="435" t="s">
        <v>243</v>
      </c>
      <c r="B360" s="427" t="s">
        <v>29</v>
      </c>
      <c r="C360" s="430" t="s">
        <v>29</v>
      </c>
      <c r="D360" s="433" t="s">
        <v>427</v>
      </c>
      <c r="E360" s="433" t="s">
        <v>98</v>
      </c>
      <c r="F360" s="433" t="s">
        <v>21</v>
      </c>
      <c r="G360" s="284" t="s">
        <v>422</v>
      </c>
      <c r="H360" s="282" t="s">
        <v>113</v>
      </c>
      <c r="I360" s="282">
        <v>744</v>
      </c>
      <c r="J360" s="266">
        <v>100</v>
      </c>
      <c r="K360" s="282">
        <v>100</v>
      </c>
      <c r="L360" s="282">
        <v>100</v>
      </c>
      <c r="M360" s="281">
        <v>10</v>
      </c>
      <c r="N360" s="281">
        <v>10</v>
      </c>
      <c r="O360" s="283"/>
      <c r="P360" s="283"/>
      <c r="Q360" s="283"/>
      <c r="R360" s="283"/>
      <c r="S360" s="65"/>
      <c r="T360" s="65"/>
      <c r="U360" s="65"/>
      <c r="V360" s="65"/>
      <c r="W360" s="65"/>
    </row>
    <row r="361" spans="1:23" s="38" customFormat="1" ht="63" hidden="1" customHeight="1">
      <c r="A361" s="436"/>
      <c r="B361" s="428"/>
      <c r="C361" s="431"/>
      <c r="D361" s="433"/>
      <c r="E361" s="433"/>
      <c r="F361" s="433"/>
      <c r="G361" s="284" t="s">
        <v>425</v>
      </c>
      <c r="H361" s="282" t="s">
        <v>113</v>
      </c>
      <c r="I361" s="282">
        <v>744</v>
      </c>
      <c r="J361" s="266">
        <v>30</v>
      </c>
      <c r="K361" s="282">
        <v>30</v>
      </c>
      <c r="L361" s="282">
        <v>30</v>
      </c>
      <c r="M361" s="281">
        <v>10</v>
      </c>
      <c r="N361" s="281">
        <v>3</v>
      </c>
      <c r="O361" s="283"/>
      <c r="P361" s="283"/>
      <c r="Q361" s="283"/>
      <c r="R361" s="283"/>
      <c r="S361" s="65"/>
      <c r="T361" s="65"/>
      <c r="U361" s="65"/>
      <c r="V361" s="65"/>
      <c r="W361" s="65"/>
    </row>
    <row r="362" spans="1:23" s="38" customFormat="1" ht="112.5" hidden="1" customHeight="1">
      <c r="A362" s="437"/>
      <c r="B362" s="429"/>
      <c r="C362" s="432"/>
      <c r="D362" s="433"/>
      <c r="E362" s="433"/>
      <c r="F362" s="433"/>
      <c r="G362" s="259" t="s">
        <v>420</v>
      </c>
      <c r="H362" s="284" t="s">
        <v>421</v>
      </c>
      <c r="I362" s="245">
        <v>642</v>
      </c>
      <c r="J362" s="279">
        <v>0</v>
      </c>
      <c r="K362" s="285">
        <v>0</v>
      </c>
      <c r="L362" s="285">
        <v>0</v>
      </c>
      <c r="M362" s="285">
        <v>0</v>
      </c>
      <c r="N362" s="285">
        <v>0</v>
      </c>
      <c r="O362" s="283"/>
      <c r="P362" s="283"/>
      <c r="Q362" s="283"/>
      <c r="R362" s="283"/>
      <c r="S362" s="65"/>
      <c r="T362" s="65"/>
      <c r="U362" s="65"/>
      <c r="V362" s="65"/>
      <c r="W362" s="65"/>
    </row>
    <row r="363" spans="1:23" s="38" customFormat="1">
      <c r="A363" s="77"/>
      <c r="B363" s="76"/>
      <c r="C363" s="76"/>
      <c r="D363" s="76"/>
      <c r="E363" s="76"/>
      <c r="F363" s="76"/>
      <c r="G363" s="291"/>
      <c r="H363" s="299"/>
      <c r="I363" s="286"/>
      <c r="J363" s="49"/>
      <c r="K363" s="66"/>
      <c r="L363" s="66"/>
      <c r="M363" s="66"/>
      <c r="N363" s="66"/>
      <c r="O363" s="283"/>
      <c r="P363" s="283"/>
      <c r="Q363" s="283"/>
      <c r="R363" s="283"/>
      <c r="S363" s="65"/>
      <c r="T363" s="65"/>
      <c r="U363" s="65"/>
      <c r="V363" s="65"/>
      <c r="W363" s="65"/>
    </row>
    <row r="364" spans="1:23" s="38" customFormat="1">
      <c r="A364" s="162"/>
      <c r="B364" s="162"/>
      <c r="C364" s="162"/>
      <c r="D364" s="162"/>
      <c r="E364" s="162"/>
      <c r="F364" s="162"/>
      <c r="G364" s="162"/>
      <c r="H364" s="162"/>
      <c r="I364" s="162"/>
      <c r="J364" s="147"/>
      <c r="K364" s="162"/>
      <c r="L364" s="162"/>
      <c r="M364" s="162"/>
      <c r="N364" s="162"/>
      <c r="O364" s="162"/>
      <c r="P364" s="162"/>
      <c r="Q364" s="162"/>
      <c r="R364" s="162"/>
      <c r="S364" s="65"/>
      <c r="T364" s="65"/>
      <c r="U364" s="65"/>
      <c r="V364" s="65"/>
      <c r="W364" s="65"/>
    </row>
    <row r="365" spans="1:23" s="38" customFormat="1" hidden="1">
      <c r="A365" s="539" t="s">
        <v>116</v>
      </c>
      <c r="B365" s="539"/>
      <c r="C365" s="539"/>
      <c r="D365" s="539"/>
      <c r="E365" s="539"/>
      <c r="F365" s="539"/>
      <c r="G365" s="539"/>
      <c r="H365" s="539"/>
      <c r="I365" s="539"/>
      <c r="J365" s="539"/>
      <c r="K365" s="162"/>
      <c r="L365" s="162"/>
      <c r="M365" s="162"/>
      <c r="N365" s="162"/>
      <c r="O365" s="162"/>
      <c r="P365" s="162"/>
      <c r="Q365" s="162"/>
      <c r="R365" s="162"/>
      <c r="S365" s="65"/>
      <c r="T365" s="65"/>
      <c r="U365" s="65"/>
      <c r="V365" s="65"/>
      <c r="W365" s="65"/>
    </row>
    <row r="366" spans="1:23" s="38" customFormat="1" hidden="1">
      <c r="A366" s="162"/>
      <c r="B366" s="162"/>
      <c r="C366" s="162"/>
      <c r="D366" s="162"/>
      <c r="E366" s="162"/>
      <c r="F366" s="162"/>
      <c r="G366" s="162"/>
      <c r="H366" s="162"/>
      <c r="I366" s="162"/>
      <c r="J366" s="147"/>
      <c r="K366" s="162"/>
      <c r="L366" s="162"/>
      <c r="M366" s="162"/>
      <c r="N366" s="162"/>
      <c r="O366" s="162"/>
      <c r="P366" s="162"/>
      <c r="Q366" s="162"/>
      <c r="R366" s="162"/>
      <c r="S366" s="65"/>
      <c r="T366" s="65"/>
      <c r="U366" s="65"/>
      <c r="V366" s="65"/>
      <c r="W366" s="65"/>
    </row>
    <row r="367" spans="1:23" s="38" customFormat="1" hidden="1">
      <c r="A367" s="533" t="s">
        <v>10</v>
      </c>
      <c r="B367" s="533" t="s">
        <v>11</v>
      </c>
      <c r="C367" s="533"/>
      <c r="D367" s="533"/>
      <c r="E367" s="533" t="s">
        <v>12</v>
      </c>
      <c r="F367" s="533"/>
      <c r="G367" s="533" t="s">
        <v>24</v>
      </c>
      <c r="H367" s="533"/>
      <c r="I367" s="533"/>
      <c r="J367" s="533" t="s">
        <v>25</v>
      </c>
      <c r="K367" s="533"/>
      <c r="L367" s="533"/>
      <c r="M367" s="533" t="s">
        <v>26</v>
      </c>
      <c r="N367" s="533"/>
      <c r="O367" s="533"/>
      <c r="P367" s="531" t="s">
        <v>200</v>
      </c>
      <c r="Q367" s="532"/>
      <c r="R367" s="162"/>
      <c r="S367" s="65"/>
      <c r="T367" s="65"/>
      <c r="U367" s="65"/>
      <c r="V367" s="65"/>
      <c r="W367" s="65"/>
    </row>
    <row r="368" spans="1:23" s="38" customFormat="1" ht="18.75" hidden="1" customHeight="1">
      <c r="A368" s="534"/>
      <c r="B368" s="533"/>
      <c r="C368" s="533"/>
      <c r="D368" s="533"/>
      <c r="E368" s="533"/>
      <c r="F368" s="533"/>
      <c r="G368" s="533" t="s">
        <v>60</v>
      </c>
      <c r="H368" s="533" t="s">
        <v>16</v>
      </c>
      <c r="I368" s="533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535" t="s">
        <v>165</v>
      </c>
      <c r="Q368" s="537" t="s">
        <v>166</v>
      </c>
      <c r="R368" s="162"/>
      <c r="S368" s="65"/>
      <c r="T368" s="65"/>
      <c r="U368" s="65"/>
      <c r="V368" s="65"/>
      <c r="W368" s="65"/>
    </row>
    <row r="369" spans="1:23" s="38" customFormat="1" ht="75" hidden="1" customHeight="1">
      <c r="A369" s="534"/>
      <c r="B369" s="163" t="s">
        <v>17</v>
      </c>
      <c r="C369" s="163" t="s">
        <v>18</v>
      </c>
      <c r="D369" s="163" t="s">
        <v>213</v>
      </c>
      <c r="E369" s="163" t="s">
        <v>20</v>
      </c>
      <c r="F369" s="163" t="s">
        <v>21</v>
      </c>
      <c r="G369" s="534"/>
      <c r="H369" s="163" t="s">
        <v>28</v>
      </c>
      <c r="I369" s="163" t="s">
        <v>23</v>
      </c>
      <c r="J369" s="385"/>
      <c r="K369" s="385"/>
      <c r="L369" s="386"/>
      <c r="M369" s="385"/>
      <c r="N369" s="385"/>
      <c r="O369" s="386"/>
      <c r="P369" s="536"/>
      <c r="Q369" s="537"/>
      <c r="R369" s="162"/>
      <c r="S369" s="65"/>
      <c r="T369" s="65"/>
      <c r="U369" s="65"/>
      <c r="V369" s="65"/>
      <c r="W369" s="65"/>
    </row>
    <row r="370" spans="1:23" s="38" customFormat="1" hidden="1">
      <c r="A370" s="163">
        <v>1</v>
      </c>
      <c r="B370" s="163">
        <v>2</v>
      </c>
      <c r="C370" s="163">
        <v>3</v>
      </c>
      <c r="D370" s="163">
        <v>4</v>
      </c>
      <c r="E370" s="163">
        <v>5</v>
      </c>
      <c r="F370" s="163">
        <v>6</v>
      </c>
      <c r="G370" s="163">
        <v>7</v>
      </c>
      <c r="H370" s="163">
        <v>8</v>
      </c>
      <c r="I370" s="163">
        <v>9</v>
      </c>
      <c r="J370" s="144">
        <v>10</v>
      </c>
      <c r="K370" s="163">
        <v>11</v>
      </c>
      <c r="L370" s="163">
        <v>12</v>
      </c>
      <c r="M370" s="163">
        <v>13</v>
      </c>
      <c r="N370" s="163">
        <v>14</v>
      </c>
      <c r="O370" s="163">
        <v>15</v>
      </c>
      <c r="P370" s="60">
        <v>16</v>
      </c>
      <c r="Q370" s="60">
        <v>17</v>
      </c>
      <c r="R370" s="162"/>
      <c r="S370" s="65"/>
      <c r="T370" s="65"/>
      <c r="U370" s="65"/>
      <c r="V370" s="65"/>
      <c r="W370" s="65"/>
    </row>
    <row r="371" spans="1:23" s="46" customFormat="1" ht="56.25" hidden="1">
      <c r="A371" s="63" t="s">
        <v>238</v>
      </c>
      <c r="B371" s="61" t="s">
        <v>29</v>
      </c>
      <c r="C371" s="61" t="s">
        <v>29</v>
      </c>
      <c r="D371" s="61" t="s">
        <v>214</v>
      </c>
      <c r="E371" s="61" t="s">
        <v>98</v>
      </c>
      <c r="F371" s="61" t="s">
        <v>21</v>
      </c>
      <c r="G371" s="61" t="s">
        <v>215</v>
      </c>
      <c r="H371" s="61" t="s">
        <v>216</v>
      </c>
      <c r="I371" s="62" t="s">
        <v>217</v>
      </c>
      <c r="J371" s="45"/>
      <c r="K371" s="69"/>
      <c r="L371" s="69"/>
      <c r="M371" s="61" t="s">
        <v>21</v>
      </c>
      <c r="N371" s="61" t="s">
        <v>21</v>
      </c>
      <c r="O371" s="61" t="s">
        <v>21</v>
      </c>
      <c r="P371" s="160">
        <v>10</v>
      </c>
      <c r="Q371" s="58">
        <f t="shared" ref="Q371:Q378" si="9">J371*0.1</f>
        <v>0</v>
      </c>
      <c r="R371" s="162"/>
      <c r="S371" s="65"/>
      <c r="T371" s="65"/>
      <c r="U371" s="65"/>
      <c r="V371" s="65"/>
      <c r="W371" s="65"/>
    </row>
    <row r="372" spans="1:23" s="46" customFormat="1" ht="56.25" hidden="1">
      <c r="A372" s="63" t="s">
        <v>239</v>
      </c>
      <c r="B372" s="61" t="s">
        <v>29</v>
      </c>
      <c r="C372" s="61" t="s">
        <v>29</v>
      </c>
      <c r="D372" s="282" t="s">
        <v>218</v>
      </c>
      <c r="E372" s="61" t="s">
        <v>98</v>
      </c>
      <c r="F372" s="61" t="s">
        <v>21</v>
      </c>
      <c r="G372" s="61" t="s">
        <v>215</v>
      </c>
      <c r="H372" s="61" t="s">
        <v>216</v>
      </c>
      <c r="I372" s="62" t="s">
        <v>217</v>
      </c>
      <c r="J372" s="45"/>
      <c r="K372" s="69"/>
      <c r="L372" s="69"/>
      <c r="M372" s="61" t="s">
        <v>21</v>
      </c>
      <c r="N372" s="61" t="s">
        <v>21</v>
      </c>
      <c r="O372" s="61" t="s">
        <v>21</v>
      </c>
      <c r="P372" s="160">
        <v>10</v>
      </c>
      <c r="Q372" s="58">
        <f t="shared" si="9"/>
        <v>0</v>
      </c>
      <c r="R372" s="162"/>
      <c r="S372" s="65"/>
      <c r="T372" s="65"/>
      <c r="U372" s="65"/>
      <c r="V372" s="65"/>
      <c r="W372" s="65"/>
    </row>
    <row r="373" spans="1:23" s="46" customFormat="1" ht="56.25" hidden="1">
      <c r="A373" s="63" t="s">
        <v>240</v>
      </c>
      <c r="B373" s="61" t="s">
        <v>29</v>
      </c>
      <c r="C373" s="61" t="s">
        <v>29</v>
      </c>
      <c r="D373" s="282" t="s">
        <v>219</v>
      </c>
      <c r="E373" s="61" t="s">
        <v>98</v>
      </c>
      <c r="F373" s="61" t="s">
        <v>21</v>
      </c>
      <c r="G373" s="61" t="s">
        <v>215</v>
      </c>
      <c r="H373" s="61" t="s">
        <v>216</v>
      </c>
      <c r="I373" s="62" t="s">
        <v>217</v>
      </c>
      <c r="J373" s="45"/>
      <c r="K373" s="69"/>
      <c r="L373" s="69"/>
      <c r="M373" s="61" t="s">
        <v>21</v>
      </c>
      <c r="N373" s="61" t="s">
        <v>21</v>
      </c>
      <c r="O373" s="61" t="s">
        <v>21</v>
      </c>
      <c r="P373" s="160">
        <v>10</v>
      </c>
      <c r="Q373" s="58">
        <f t="shared" si="9"/>
        <v>0</v>
      </c>
      <c r="R373" s="162"/>
      <c r="S373" s="65"/>
      <c r="T373" s="65"/>
      <c r="U373" s="65"/>
      <c r="V373" s="65"/>
      <c r="W373" s="65"/>
    </row>
    <row r="374" spans="1:23" s="46" customFormat="1" ht="56.25" hidden="1">
      <c r="A374" s="63" t="s">
        <v>241</v>
      </c>
      <c r="B374" s="61" t="s">
        <v>29</v>
      </c>
      <c r="C374" s="61" t="s">
        <v>29</v>
      </c>
      <c r="D374" s="61" t="s">
        <v>220</v>
      </c>
      <c r="E374" s="61" t="s">
        <v>98</v>
      </c>
      <c r="F374" s="61" t="s">
        <v>21</v>
      </c>
      <c r="G374" s="61" t="s">
        <v>215</v>
      </c>
      <c r="H374" s="61" t="s">
        <v>216</v>
      </c>
      <c r="I374" s="62" t="s">
        <v>217</v>
      </c>
      <c r="J374" s="45"/>
      <c r="K374" s="69"/>
      <c r="L374" s="69"/>
      <c r="M374" s="61" t="s">
        <v>21</v>
      </c>
      <c r="N374" s="61" t="s">
        <v>21</v>
      </c>
      <c r="O374" s="61" t="s">
        <v>21</v>
      </c>
      <c r="P374" s="160">
        <v>10</v>
      </c>
      <c r="Q374" s="58">
        <f t="shared" si="9"/>
        <v>0</v>
      </c>
      <c r="R374" s="162"/>
      <c r="S374" s="65"/>
      <c r="T374" s="65"/>
      <c r="U374" s="65"/>
      <c r="V374" s="65"/>
      <c r="W374" s="65"/>
    </row>
    <row r="375" spans="1:23" s="46" customFormat="1" ht="56.25" hidden="1">
      <c r="A375" s="63" t="s">
        <v>242</v>
      </c>
      <c r="B375" s="61" t="s">
        <v>29</v>
      </c>
      <c r="C375" s="61" t="s">
        <v>29</v>
      </c>
      <c r="D375" s="282" t="s">
        <v>221</v>
      </c>
      <c r="E375" s="61" t="s">
        <v>98</v>
      </c>
      <c r="F375" s="61" t="s">
        <v>21</v>
      </c>
      <c r="G375" s="61" t="s">
        <v>215</v>
      </c>
      <c r="H375" s="61" t="s">
        <v>216</v>
      </c>
      <c r="I375" s="62" t="s">
        <v>217</v>
      </c>
      <c r="J375" s="45"/>
      <c r="K375" s="69"/>
      <c r="L375" s="69"/>
      <c r="M375" s="61" t="s">
        <v>21</v>
      </c>
      <c r="N375" s="61" t="s">
        <v>21</v>
      </c>
      <c r="O375" s="61" t="s">
        <v>21</v>
      </c>
      <c r="P375" s="160">
        <v>10</v>
      </c>
      <c r="Q375" s="58">
        <f t="shared" si="9"/>
        <v>0</v>
      </c>
      <c r="R375" s="162"/>
      <c r="S375" s="65"/>
      <c r="T375" s="65"/>
      <c r="U375" s="65"/>
      <c r="V375" s="65"/>
      <c r="W375" s="65"/>
    </row>
    <row r="376" spans="1:23" s="46" customFormat="1" ht="56.25" hidden="1">
      <c r="A376" s="63" t="s">
        <v>243</v>
      </c>
      <c r="B376" s="61" t="s">
        <v>29</v>
      </c>
      <c r="C376" s="61" t="s">
        <v>29</v>
      </c>
      <c r="D376" s="61" t="s">
        <v>222</v>
      </c>
      <c r="E376" s="61" t="s">
        <v>98</v>
      </c>
      <c r="F376" s="61" t="s">
        <v>21</v>
      </c>
      <c r="G376" s="61" t="s">
        <v>215</v>
      </c>
      <c r="H376" s="61" t="s">
        <v>216</v>
      </c>
      <c r="I376" s="62" t="s">
        <v>217</v>
      </c>
      <c r="J376" s="45"/>
      <c r="K376" s="69"/>
      <c r="L376" s="69"/>
      <c r="M376" s="61" t="s">
        <v>21</v>
      </c>
      <c r="N376" s="61" t="s">
        <v>21</v>
      </c>
      <c r="O376" s="61" t="s">
        <v>21</v>
      </c>
      <c r="P376" s="160">
        <v>10</v>
      </c>
      <c r="Q376" s="58">
        <f t="shared" si="9"/>
        <v>0</v>
      </c>
      <c r="R376" s="162"/>
      <c r="S376" s="65"/>
      <c r="T376" s="65"/>
      <c r="U376" s="65"/>
      <c r="V376" s="65"/>
      <c r="W376" s="65"/>
    </row>
    <row r="377" spans="1:23" s="46" customFormat="1" hidden="1">
      <c r="A377" s="70"/>
      <c r="B377" s="61"/>
      <c r="C377" s="61"/>
      <c r="D377" s="61"/>
      <c r="E377" s="61"/>
      <c r="F377" s="164"/>
      <c r="G377" s="61"/>
      <c r="H377" s="61"/>
      <c r="I377" s="62"/>
      <c r="J377" s="45"/>
      <c r="K377" s="69"/>
      <c r="L377" s="69"/>
      <c r="M377" s="61"/>
      <c r="N377" s="61"/>
      <c r="O377" s="61"/>
      <c r="P377" s="160">
        <v>10</v>
      </c>
      <c r="Q377" s="58">
        <f t="shared" si="9"/>
        <v>0</v>
      </c>
      <c r="R377" s="162"/>
      <c r="S377" s="65"/>
      <c r="T377" s="65"/>
      <c r="U377" s="65"/>
      <c r="V377" s="65"/>
      <c r="W377" s="65"/>
    </row>
    <row r="378" spans="1:23" s="46" customFormat="1" hidden="1">
      <c r="A378" s="70" t="s">
        <v>34</v>
      </c>
      <c r="B378" s="164"/>
      <c r="C378" s="61"/>
      <c r="D378" s="61"/>
      <c r="E378" s="164"/>
      <c r="F378" s="164"/>
      <c r="G378" s="61"/>
      <c r="H378" s="61"/>
      <c r="I378" s="62"/>
      <c r="J378" s="48">
        <f>SUM(J371:J377)</f>
        <v>0</v>
      </c>
      <c r="K378" s="71">
        <f>SUM(K371:K377)</f>
        <v>0</v>
      </c>
      <c r="L378" s="71">
        <f>SUM(L371:L377)</f>
        <v>0</v>
      </c>
      <c r="M378" s="61"/>
      <c r="N378" s="61"/>
      <c r="O378" s="61"/>
      <c r="P378" s="160">
        <v>10</v>
      </c>
      <c r="Q378" s="58">
        <f t="shared" si="9"/>
        <v>0</v>
      </c>
      <c r="R378" s="65"/>
      <c r="S378" s="65"/>
      <c r="T378" s="65"/>
      <c r="U378" s="65"/>
      <c r="V378" s="65"/>
      <c r="W378" s="65"/>
    </row>
    <row r="379" spans="1:23" s="46" customFormat="1" hidden="1">
      <c r="A379" s="75"/>
      <c r="B379" s="66"/>
      <c r="C379" s="76"/>
      <c r="D379" s="76"/>
      <c r="E379" s="66"/>
      <c r="F379" s="66"/>
      <c r="G379" s="76"/>
      <c r="H379" s="76"/>
      <c r="I379" s="77"/>
      <c r="J379" s="119"/>
      <c r="K379" s="78"/>
      <c r="L379" s="78"/>
      <c r="M379" s="76"/>
      <c r="N379" s="76"/>
      <c r="O379" s="76"/>
      <c r="P379" s="54"/>
      <c r="Q379" s="72"/>
      <c r="R379" s="65"/>
      <c r="S379" s="65"/>
      <c r="T379" s="65"/>
      <c r="U379" s="65"/>
      <c r="V379" s="65"/>
      <c r="W379" s="65"/>
    </row>
    <row r="380" spans="1:23" hidden="1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198"/>
    </row>
    <row r="381" spans="1:23" hidden="1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198"/>
      <c r="M381" s="198"/>
      <c r="N381" s="198"/>
      <c r="O381" s="198"/>
      <c r="P381" s="198"/>
    </row>
    <row r="382" spans="1:23" hidden="1">
      <c r="A382" s="197" t="s">
        <v>37</v>
      </c>
      <c r="B382" s="197" t="s">
        <v>38</v>
      </c>
      <c r="C382" s="197" t="s">
        <v>39</v>
      </c>
      <c r="D382" s="197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198"/>
      <c r="M382" s="198"/>
      <c r="N382" s="198"/>
      <c r="O382" s="198"/>
      <c r="P382" s="198"/>
    </row>
    <row r="383" spans="1:23" hidden="1">
      <c r="A383" s="197">
        <v>1</v>
      </c>
      <c r="B383" s="197">
        <v>2</v>
      </c>
      <c r="C383" s="197">
        <v>3</v>
      </c>
      <c r="D383" s="197">
        <v>4</v>
      </c>
      <c r="E383" s="385">
        <v>5</v>
      </c>
      <c r="F383" s="393"/>
      <c r="G383" s="393"/>
      <c r="H383" s="393"/>
      <c r="I383" s="393"/>
      <c r="J383" s="393"/>
      <c r="K383" s="393"/>
      <c r="L383" s="198"/>
      <c r="M383" s="198"/>
      <c r="N383" s="198"/>
      <c r="O383" s="198"/>
      <c r="P383" s="198"/>
    </row>
    <row r="384" spans="1:23" hidden="1">
      <c r="A384" s="197" t="s">
        <v>21</v>
      </c>
      <c r="B384" s="197" t="s">
        <v>21</v>
      </c>
      <c r="C384" s="197" t="s">
        <v>21</v>
      </c>
      <c r="D384" s="197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198"/>
      <c r="M384" s="198"/>
      <c r="N384" s="198"/>
      <c r="O384" s="198"/>
      <c r="P384" s="198"/>
    </row>
    <row r="385" spans="1:23" hidden="1">
      <c r="A385" s="411" t="s">
        <v>41</v>
      </c>
      <c r="B385" s="411"/>
      <c r="C385" s="411"/>
      <c r="D385" s="411"/>
      <c r="E385" s="411"/>
      <c r="F385" s="411"/>
      <c r="G385" s="198"/>
      <c r="H385" s="198"/>
      <c r="I385" s="198"/>
      <c r="J385" s="198"/>
      <c r="K385" s="198"/>
      <c r="L385" s="198"/>
      <c r="M385" s="198"/>
      <c r="N385" s="198"/>
      <c r="O385" s="198"/>
      <c r="P385" s="198"/>
    </row>
    <row r="386" spans="1:23" hidden="1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200"/>
      <c r="M386" s="200"/>
      <c r="N386" s="200"/>
      <c r="O386" s="200"/>
      <c r="P386" s="198"/>
    </row>
    <row r="387" spans="1:23" ht="153.75" hidden="1" customHeight="1">
      <c r="A387" s="442" t="s">
        <v>412</v>
      </c>
      <c r="B387" s="442"/>
      <c r="C387" s="442"/>
      <c r="D387" s="442"/>
      <c r="E387" s="442"/>
      <c r="F387" s="442"/>
      <c r="G387" s="442"/>
      <c r="H387" s="442"/>
      <c r="I387" s="442"/>
      <c r="J387" s="442"/>
      <c r="K387" s="442"/>
      <c r="L387" s="200"/>
      <c r="M387" s="200"/>
      <c r="N387" s="200"/>
      <c r="O387" s="200"/>
      <c r="P387" s="198"/>
    </row>
    <row r="388" spans="1:23" ht="16.5" hidden="1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200"/>
      <c r="M388" s="200"/>
      <c r="N388" s="200"/>
      <c r="O388" s="200"/>
      <c r="P388" s="198"/>
    </row>
    <row r="389" spans="1:23" hidden="1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198"/>
      <c r="K389" s="198"/>
      <c r="L389" s="198"/>
      <c r="M389" s="198"/>
      <c r="N389" s="198"/>
      <c r="O389" s="198"/>
      <c r="P389" s="198"/>
    </row>
    <row r="390" spans="1:23" ht="24.75" hidden="1" customHeight="1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198"/>
      <c r="N390" s="198"/>
      <c r="O390" s="198"/>
      <c r="P390" s="198"/>
    </row>
    <row r="391" spans="1:23" hidden="1">
      <c r="A391" s="385">
        <v>1</v>
      </c>
      <c r="B391" s="385"/>
      <c r="C391" s="385"/>
      <c r="D391" s="385"/>
      <c r="E391" s="383">
        <v>2</v>
      </c>
      <c r="F391" s="388"/>
      <c r="G391" s="384"/>
      <c r="H391" s="389">
        <v>3</v>
      </c>
      <c r="I391" s="389"/>
      <c r="J391" s="389"/>
      <c r="K391" s="389"/>
      <c r="L391" s="389"/>
    </row>
    <row r="392" spans="1:23" ht="57.75" hidden="1" customHeight="1">
      <c r="A392" s="390" t="s">
        <v>320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23" ht="63.75" hidden="1" customHeight="1">
      <c r="A393" s="390" t="s">
        <v>320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23" ht="57.75" hidden="1" customHeight="1">
      <c r="A394" s="390" t="s">
        <v>320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23" ht="60" hidden="1" customHeight="1">
      <c r="A395" s="390" t="s">
        <v>320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23" s="46" customFormat="1">
      <c r="A396" s="524" t="s">
        <v>406</v>
      </c>
      <c r="B396" s="525"/>
      <c r="C396" s="525"/>
      <c r="D396" s="525"/>
      <c r="E396" s="525"/>
      <c r="F396" s="525"/>
      <c r="G396" s="525"/>
      <c r="H396" s="525"/>
      <c r="I396" s="525"/>
      <c r="J396" s="525"/>
      <c r="K396" s="525"/>
      <c r="L396" s="525"/>
      <c r="M396" s="525"/>
      <c r="N396" s="525"/>
      <c r="O396" s="525"/>
      <c r="P396" s="54"/>
      <c r="Q396" s="72"/>
      <c r="R396" s="65"/>
      <c r="S396" s="65"/>
      <c r="T396" s="65"/>
      <c r="U396" s="65"/>
      <c r="V396" s="65"/>
      <c r="W396" s="65"/>
    </row>
    <row r="397" spans="1:23" s="46" customFormat="1">
      <c r="A397" s="210"/>
      <c r="B397" s="159"/>
      <c r="C397" s="159"/>
      <c r="D397" s="159"/>
      <c r="E397" s="159"/>
      <c r="F397" s="159"/>
      <c r="G397" s="159"/>
      <c r="H397" s="159"/>
      <c r="I397" s="159"/>
      <c r="J397" s="146"/>
      <c r="K397" s="159"/>
      <c r="L397" s="159"/>
      <c r="M397" s="159"/>
      <c r="N397" s="159"/>
      <c r="O397" s="159"/>
      <c r="P397" s="54"/>
      <c r="Q397" s="72"/>
      <c r="R397" s="65"/>
      <c r="S397" s="65"/>
      <c r="T397" s="65"/>
      <c r="U397" s="65"/>
      <c r="V397" s="65"/>
      <c r="W397" s="65"/>
    </row>
    <row r="398" spans="1:23" ht="32.25" customHeight="1">
      <c r="A398" s="524" t="s">
        <v>259</v>
      </c>
      <c r="B398" s="524"/>
      <c r="C398" s="524"/>
      <c r="D398" s="524"/>
      <c r="E398" s="524"/>
      <c r="F398" s="524"/>
      <c r="G398" s="524"/>
      <c r="H398" s="524"/>
      <c r="I398" s="524"/>
      <c r="J398" s="524"/>
      <c r="K398" s="524"/>
      <c r="L398" s="524"/>
      <c r="M398" s="526" t="s">
        <v>179</v>
      </c>
      <c r="N398" s="528" t="s">
        <v>21</v>
      </c>
      <c r="O398" s="161"/>
      <c r="P398" s="161"/>
      <c r="Q398" s="55"/>
      <c r="R398" s="55"/>
      <c r="S398" s="55"/>
      <c r="T398" s="55"/>
      <c r="U398" s="55"/>
      <c r="V398" s="55"/>
      <c r="W398" s="55"/>
    </row>
    <row r="399" spans="1:23" ht="28.5" customHeight="1">
      <c r="A399" s="529" t="s">
        <v>260</v>
      </c>
      <c r="B399" s="529"/>
      <c r="C399" s="529"/>
      <c r="D399" s="529"/>
      <c r="E399" s="529"/>
      <c r="F399" s="529"/>
      <c r="G399" s="529"/>
      <c r="H399" s="529"/>
      <c r="I399" s="529"/>
      <c r="J399" s="529"/>
      <c r="K399" s="529"/>
      <c r="L399" s="529"/>
      <c r="M399" s="527"/>
      <c r="N399" s="528"/>
      <c r="O399" s="161"/>
      <c r="P399" s="161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161" t="s">
        <v>261</v>
      </c>
      <c r="B400" s="161"/>
      <c r="C400" s="161"/>
      <c r="D400" s="161"/>
      <c r="E400" s="161"/>
      <c r="F400" s="161"/>
      <c r="G400" s="161"/>
      <c r="H400" s="161"/>
      <c r="I400" s="161"/>
      <c r="J400" s="143"/>
      <c r="K400" s="161"/>
      <c r="L400" s="161"/>
      <c r="M400" s="527"/>
      <c r="N400" s="528"/>
      <c r="O400" s="161"/>
      <c r="P400" s="161"/>
      <c r="Q400" s="55"/>
      <c r="R400" s="55"/>
      <c r="S400" s="55"/>
      <c r="T400" s="55"/>
      <c r="U400" s="55"/>
      <c r="V400" s="55"/>
      <c r="W400" s="55"/>
    </row>
    <row r="401" spans="1:31">
      <c r="A401" s="529" t="s">
        <v>257</v>
      </c>
      <c r="B401" s="529"/>
      <c r="C401" s="529"/>
      <c r="D401" s="529"/>
      <c r="E401" s="529"/>
      <c r="F401" s="529"/>
      <c r="G401" s="529"/>
      <c r="H401" s="529"/>
      <c r="I401" s="529"/>
      <c r="J401" s="529"/>
      <c r="K401" s="529"/>
      <c r="L401" s="529"/>
      <c r="M401" s="161"/>
      <c r="N401" s="54"/>
      <c r="O401" s="161"/>
      <c r="P401" s="161"/>
      <c r="Q401" s="55"/>
      <c r="R401" s="55"/>
      <c r="S401" s="55"/>
      <c r="T401" s="55"/>
      <c r="U401" s="55"/>
      <c r="V401" s="55"/>
      <c r="W401" s="55"/>
    </row>
    <row r="402" spans="1:31">
      <c r="A402" s="530" t="s">
        <v>258</v>
      </c>
      <c r="B402" s="530"/>
      <c r="C402" s="530"/>
      <c r="D402" s="530"/>
      <c r="E402" s="530"/>
      <c r="F402" s="530"/>
      <c r="G402" s="530"/>
      <c r="H402" s="530"/>
      <c r="I402" s="530"/>
      <c r="J402" s="530"/>
      <c r="K402" s="161"/>
      <c r="L402" s="161"/>
      <c r="M402" s="161"/>
      <c r="N402" s="54"/>
      <c r="O402" s="161"/>
      <c r="P402" s="161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397" t="s">
        <v>252</v>
      </c>
      <c r="B403" s="397" t="s">
        <v>246</v>
      </c>
      <c r="C403" s="397"/>
      <c r="D403" s="397"/>
      <c r="E403" s="397" t="s">
        <v>247</v>
      </c>
      <c r="F403" s="397"/>
      <c r="G403" s="397" t="s">
        <v>248</v>
      </c>
      <c r="H403" s="397"/>
      <c r="I403" s="397"/>
      <c r="J403" s="397" t="s">
        <v>249</v>
      </c>
      <c r="K403" s="397"/>
      <c r="L403" s="397"/>
      <c r="M403" s="397" t="s">
        <v>253</v>
      </c>
      <c r="N403" s="397"/>
      <c r="O403" s="54"/>
      <c r="P403" s="72"/>
      <c r="Q403" s="65"/>
      <c r="R403" s="65"/>
      <c r="S403" s="65"/>
      <c r="T403" s="65"/>
      <c r="U403" s="65"/>
      <c r="V403" s="65"/>
      <c r="W403" s="65"/>
    </row>
    <row r="404" spans="1:31" s="46" customFormat="1" ht="87.75" customHeight="1">
      <c r="A404" s="397"/>
      <c r="B404" s="402" t="s">
        <v>255</v>
      </c>
      <c r="C404" s="402" t="s">
        <v>255</v>
      </c>
      <c r="D404" s="402" t="s">
        <v>255</v>
      </c>
      <c r="E404" s="402" t="s">
        <v>255</v>
      </c>
      <c r="F404" s="402" t="s">
        <v>255</v>
      </c>
      <c r="G404" s="397" t="s">
        <v>254</v>
      </c>
      <c r="H404" s="397" t="s">
        <v>250</v>
      </c>
      <c r="I404" s="397"/>
      <c r="J404" s="385" t="s">
        <v>443</v>
      </c>
      <c r="K404" s="385" t="s">
        <v>444</v>
      </c>
      <c r="L404" s="385" t="s">
        <v>445</v>
      </c>
      <c r="M404" s="397" t="s">
        <v>165</v>
      </c>
      <c r="N404" s="397" t="s">
        <v>166</v>
      </c>
      <c r="O404" s="54"/>
      <c r="P404" s="72"/>
      <c r="Q404" s="65"/>
      <c r="R404" s="65"/>
      <c r="S404" s="65"/>
      <c r="T404" s="65"/>
      <c r="U404" s="65"/>
      <c r="V404" s="65"/>
      <c r="W404" s="65"/>
    </row>
    <row r="405" spans="1:31" s="46" customFormat="1" ht="58.5" customHeight="1">
      <c r="A405" s="397"/>
      <c r="B405" s="403"/>
      <c r="C405" s="403"/>
      <c r="D405" s="403"/>
      <c r="E405" s="403"/>
      <c r="F405" s="403"/>
      <c r="G405" s="397"/>
      <c r="H405" s="137" t="s">
        <v>22</v>
      </c>
      <c r="I405" s="145" t="s">
        <v>256</v>
      </c>
      <c r="J405" s="385"/>
      <c r="K405" s="385"/>
      <c r="L405" s="386"/>
      <c r="M405" s="397"/>
      <c r="N405" s="397"/>
      <c r="O405" s="54"/>
      <c r="P405" s="72"/>
      <c r="Q405" s="65"/>
      <c r="R405" s="65"/>
      <c r="S405" s="65"/>
      <c r="T405" s="65"/>
      <c r="U405" s="65"/>
      <c r="V405" s="65"/>
      <c r="W405" s="65"/>
    </row>
    <row r="406" spans="1:31" s="46" customFormat="1">
      <c r="A406" s="137">
        <v>1</v>
      </c>
      <c r="B406" s="137">
        <v>2</v>
      </c>
      <c r="C406" s="137">
        <v>3</v>
      </c>
      <c r="D406" s="137">
        <v>4</v>
      </c>
      <c r="E406" s="137">
        <v>5</v>
      </c>
      <c r="F406" s="137">
        <v>6</v>
      </c>
      <c r="G406" s="137">
        <v>7</v>
      </c>
      <c r="H406" s="137">
        <v>8</v>
      </c>
      <c r="I406" s="137">
        <v>9</v>
      </c>
      <c r="J406" s="141">
        <v>10</v>
      </c>
      <c r="K406" s="137">
        <v>11</v>
      </c>
      <c r="L406" s="137">
        <v>12</v>
      </c>
      <c r="M406" s="137">
        <v>13</v>
      </c>
      <c r="N406" s="137">
        <v>14</v>
      </c>
      <c r="O406" s="54"/>
      <c r="P406" s="72"/>
      <c r="Q406" s="65"/>
      <c r="R406" s="65"/>
      <c r="S406" s="65"/>
      <c r="T406" s="65"/>
      <c r="U406" s="65"/>
      <c r="V406" s="65"/>
      <c r="W406" s="65"/>
    </row>
    <row r="407" spans="1:31" s="46" customFormat="1">
      <c r="A407" s="397" t="s">
        <v>21</v>
      </c>
      <c r="B407" s="397" t="s">
        <v>21</v>
      </c>
      <c r="C407" s="397" t="s">
        <v>21</v>
      </c>
      <c r="D407" s="397" t="s">
        <v>21</v>
      </c>
      <c r="E407" s="397" t="s">
        <v>21</v>
      </c>
      <c r="F407" s="397" t="s">
        <v>21</v>
      </c>
      <c r="G407" s="137" t="s">
        <v>21</v>
      </c>
      <c r="H407" s="137" t="s">
        <v>21</v>
      </c>
      <c r="I407" s="137" t="s">
        <v>21</v>
      </c>
      <c r="J407" s="141" t="s">
        <v>21</v>
      </c>
      <c r="K407" s="137" t="s">
        <v>21</v>
      </c>
      <c r="L407" s="137" t="s">
        <v>21</v>
      </c>
      <c r="M407" s="137" t="s">
        <v>21</v>
      </c>
      <c r="N407" s="137" t="s">
        <v>21</v>
      </c>
      <c r="O407" s="54"/>
      <c r="P407" s="72"/>
      <c r="Q407" s="65"/>
      <c r="R407" s="65"/>
      <c r="S407" s="65"/>
      <c r="T407" s="65"/>
      <c r="U407" s="65"/>
      <c r="V407" s="65"/>
      <c r="W407" s="65"/>
    </row>
    <row r="408" spans="1:31" s="46" customFormat="1">
      <c r="A408" s="397"/>
      <c r="B408" s="397"/>
      <c r="C408" s="397"/>
      <c r="D408" s="397"/>
      <c r="E408" s="397"/>
      <c r="F408" s="397"/>
      <c r="G408" s="137" t="s">
        <v>21</v>
      </c>
      <c r="H408" s="137" t="s">
        <v>21</v>
      </c>
      <c r="I408" s="137" t="s">
        <v>21</v>
      </c>
      <c r="J408" s="141" t="s">
        <v>21</v>
      </c>
      <c r="K408" s="137" t="s">
        <v>21</v>
      </c>
      <c r="L408" s="137" t="s">
        <v>21</v>
      </c>
      <c r="M408" s="137" t="s">
        <v>21</v>
      </c>
      <c r="N408" s="137" t="s">
        <v>21</v>
      </c>
      <c r="O408" s="54"/>
      <c r="P408" s="72"/>
      <c r="Q408" s="65"/>
      <c r="R408" s="65"/>
      <c r="S408" s="65"/>
      <c r="T408" s="65"/>
      <c r="U408" s="65"/>
      <c r="V408" s="65"/>
      <c r="W408" s="65"/>
    </row>
    <row r="409" spans="1:31" s="46" customFormat="1">
      <c r="A409" s="142"/>
      <c r="B409" s="142"/>
      <c r="C409" s="142"/>
      <c r="D409" s="142"/>
      <c r="E409" s="142"/>
      <c r="F409" s="142"/>
      <c r="G409" s="142"/>
      <c r="H409" s="142"/>
      <c r="I409" s="142"/>
      <c r="J409" s="158"/>
      <c r="K409" s="142"/>
      <c r="L409" s="142"/>
      <c r="M409" s="142"/>
      <c r="N409" s="142"/>
      <c r="O409" s="54"/>
      <c r="P409" s="72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s="46" customFormat="1">
      <c r="A410" s="530" t="s">
        <v>263</v>
      </c>
      <c r="B410" s="530"/>
      <c r="C410" s="530"/>
      <c r="D410" s="530"/>
      <c r="E410" s="530"/>
      <c r="F410" s="530"/>
      <c r="G410" s="530"/>
      <c r="H410" s="530"/>
      <c r="I410" s="530"/>
      <c r="J410" s="530"/>
      <c r="K410" s="78"/>
      <c r="L410" s="78"/>
      <c r="M410" s="76"/>
      <c r="N410" s="76"/>
      <c r="O410" s="76"/>
      <c r="P410" s="54"/>
      <c r="Q410" s="72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s="46" customFormat="1" ht="95.25" customHeight="1">
      <c r="A411" s="397" t="s">
        <v>252</v>
      </c>
      <c r="B411" s="397" t="s">
        <v>246</v>
      </c>
      <c r="C411" s="397"/>
      <c r="D411" s="397"/>
      <c r="E411" s="397" t="s">
        <v>247</v>
      </c>
      <c r="F411" s="397"/>
      <c r="G411" s="397" t="s">
        <v>251</v>
      </c>
      <c r="H411" s="397"/>
      <c r="I411" s="397"/>
      <c r="J411" s="494" t="s">
        <v>429</v>
      </c>
      <c r="K411" s="495"/>
      <c r="L411" s="496"/>
      <c r="M411" s="497" t="s">
        <v>262</v>
      </c>
      <c r="N411" s="498"/>
      <c r="O411" s="499"/>
      <c r="P411" s="397" t="s">
        <v>430</v>
      </c>
      <c r="Q411" s="397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385" t="s">
        <v>443</v>
      </c>
      <c r="K412" s="385" t="s">
        <v>444</v>
      </c>
      <c r="L412" s="385" t="s">
        <v>445</v>
      </c>
      <c r="M412" s="385" t="s">
        <v>443</v>
      </c>
      <c r="N412" s="385" t="s">
        <v>444</v>
      </c>
      <c r="O412" s="385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145" t="s">
        <v>256</v>
      </c>
      <c r="J413" s="385"/>
      <c r="K413" s="385"/>
      <c r="L413" s="386"/>
      <c r="M413" s="385"/>
      <c r="N413" s="385"/>
      <c r="O413" s="386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137">
        <v>1</v>
      </c>
      <c r="B414" s="137">
        <v>2</v>
      </c>
      <c r="C414" s="137">
        <v>3</v>
      </c>
      <c r="D414" s="156">
        <v>4</v>
      </c>
      <c r="E414" s="137">
        <v>5</v>
      </c>
      <c r="F414" s="137">
        <v>6</v>
      </c>
      <c r="G414" s="157">
        <v>7</v>
      </c>
      <c r="H414" s="137">
        <v>8</v>
      </c>
      <c r="I414" s="137">
        <v>9</v>
      </c>
      <c r="J414" s="141">
        <v>10</v>
      </c>
      <c r="K414" s="137">
        <v>11</v>
      </c>
      <c r="L414" s="137">
        <v>12</v>
      </c>
      <c r="M414" s="137">
        <v>13</v>
      </c>
      <c r="N414" s="137">
        <v>14</v>
      </c>
      <c r="O414" s="137">
        <v>15</v>
      </c>
      <c r="P414" s="137">
        <v>16</v>
      </c>
      <c r="Q414" s="137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137" t="s">
        <v>21</v>
      </c>
      <c r="H415" s="137" t="s">
        <v>21</v>
      </c>
      <c r="I415" s="137" t="s">
        <v>21</v>
      </c>
      <c r="J415" s="141" t="s">
        <v>21</v>
      </c>
      <c r="K415" s="137" t="s">
        <v>21</v>
      </c>
      <c r="L415" s="137" t="s">
        <v>21</v>
      </c>
      <c r="M415" s="137" t="s">
        <v>21</v>
      </c>
      <c r="N415" s="137" t="s">
        <v>21</v>
      </c>
      <c r="O415" s="137" t="s">
        <v>21</v>
      </c>
      <c r="P415" s="137" t="s">
        <v>21</v>
      </c>
      <c r="Q415" s="137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137" t="s">
        <v>21</v>
      </c>
      <c r="H416" s="137" t="s">
        <v>21</v>
      </c>
      <c r="I416" s="137" t="s">
        <v>21</v>
      </c>
      <c r="J416" s="141" t="s">
        <v>21</v>
      </c>
      <c r="K416" s="137" t="s">
        <v>21</v>
      </c>
      <c r="L416" s="137" t="s">
        <v>21</v>
      </c>
      <c r="M416" s="137" t="s">
        <v>21</v>
      </c>
      <c r="N416" s="137" t="s">
        <v>21</v>
      </c>
      <c r="O416" s="137" t="s">
        <v>21</v>
      </c>
      <c r="P416" s="137" t="s">
        <v>21</v>
      </c>
      <c r="Q416" s="137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142"/>
      <c r="B417" s="142"/>
      <c r="C417" s="142"/>
      <c r="D417" s="81"/>
      <c r="E417" s="142"/>
      <c r="F417" s="142"/>
      <c r="G417" s="82"/>
      <c r="H417" s="142"/>
      <c r="I417" s="142"/>
      <c r="J417" s="158"/>
      <c r="K417" s="142"/>
      <c r="L417" s="142"/>
      <c r="M417" s="142"/>
      <c r="N417" s="142"/>
      <c r="O417" s="142"/>
      <c r="P417" s="142"/>
      <c r="Q417" s="142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75"/>
      <c r="B418" s="66"/>
      <c r="C418" s="76"/>
      <c r="D418" s="76"/>
      <c r="E418" s="66"/>
      <c r="F418" s="66"/>
      <c r="G418" s="76"/>
      <c r="H418" s="76"/>
      <c r="I418" s="77"/>
      <c r="J418" s="119"/>
      <c r="K418" s="78"/>
      <c r="L418" s="78"/>
      <c r="M418" s="76"/>
      <c r="N418" s="76"/>
      <c r="O418" s="76"/>
      <c r="P418" s="54"/>
      <c r="Q418" s="7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24" t="s">
        <v>245</v>
      </c>
      <c r="B419" s="425"/>
      <c r="C419" s="425"/>
      <c r="D419" s="425"/>
      <c r="E419" s="425"/>
      <c r="F419" s="425"/>
      <c r="G419" s="425"/>
      <c r="H419" s="425"/>
      <c r="I419" s="425"/>
      <c r="J419" s="425"/>
      <c r="K419" s="425"/>
      <c r="L419" s="425"/>
      <c r="M419" s="425"/>
      <c r="N419" s="425"/>
      <c r="O419" s="425"/>
      <c r="P419" s="143"/>
    </row>
    <row r="420" spans="1:3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143"/>
    </row>
    <row r="421" spans="1:3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143"/>
      <c r="N421" s="143"/>
      <c r="O421" s="143"/>
      <c r="P421" s="143"/>
    </row>
    <row r="422" spans="1:3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143"/>
      <c r="N422" s="143"/>
      <c r="O422" s="143"/>
      <c r="P422" s="143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143"/>
      <c r="N423" s="143"/>
      <c r="O423" s="143"/>
      <c r="P423" s="143"/>
    </row>
    <row r="424" spans="1:3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143"/>
      <c r="N424" s="143"/>
      <c r="O424" s="143"/>
      <c r="P424" s="143"/>
    </row>
    <row r="425" spans="1:31">
      <c r="A425" s="422" t="s">
        <v>75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143"/>
      <c r="N425" s="143"/>
      <c r="O425" s="143"/>
      <c r="P425" s="143"/>
    </row>
    <row r="426" spans="1:3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143"/>
      <c r="N426" s="143"/>
      <c r="O426" s="143"/>
      <c r="P426" s="143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143"/>
      <c r="N427" s="143"/>
      <c r="O427" s="143"/>
      <c r="P427" s="143"/>
    </row>
    <row r="428" spans="1:31">
      <c r="A428" s="415" t="s">
        <v>78</v>
      </c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143"/>
    </row>
    <row r="429" spans="1:31" ht="60.75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</row>
    <row r="430" spans="1:31" ht="60.75" customHeight="1">
      <c r="A430" s="415" t="s">
        <v>122</v>
      </c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143"/>
    </row>
    <row r="432" spans="1:31">
      <c r="A432" s="138" t="s">
        <v>80</v>
      </c>
      <c r="B432" s="385" t="s">
        <v>81</v>
      </c>
      <c r="C432" s="393"/>
      <c r="D432" s="393"/>
      <c r="E432" s="386" t="s">
        <v>82</v>
      </c>
      <c r="F432" s="393"/>
      <c r="G432" s="393"/>
      <c r="H432" s="393"/>
      <c r="I432" s="393"/>
      <c r="J432" s="393"/>
      <c r="K432" s="393"/>
      <c r="L432" s="393"/>
      <c r="M432" s="143"/>
      <c r="N432" s="143"/>
      <c r="O432" s="143"/>
      <c r="P432" s="143"/>
    </row>
    <row r="433" spans="1:16">
      <c r="A433" s="138">
        <v>1</v>
      </c>
      <c r="B433" s="385">
        <v>2</v>
      </c>
      <c r="C433" s="393"/>
      <c r="D433" s="393"/>
      <c r="E433" s="389">
        <v>3</v>
      </c>
      <c r="F433" s="389"/>
      <c r="G433" s="389"/>
      <c r="H433" s="389"/>
      <c r="I433" s="389"/>
      <c r="J433" s="389"/>
      <c r="K433" s="393"/>
      <c r="L433" s="393"/>
      <c r="M433" s="143"/>
      <c r="N433" s="143"/>
      <c r="O433" s="143"/>
      <c r="P433" s="143"/>
    </row>
    <row r="434" spans="1:16" ht="40.5" customHeight="1">
      <c r="A434" s="138" t="s">
        <v>83</v>
      </c>
      <c r="B434" s="385" t="s">
        <v>228</v>
      </c>
      <c r="C434" s="393"/>
      <c r="D434" s="393"/>
      <c r="E434" s="389" t="s">
        <v>84</v>
      </c>
      <c r="F434" s="389"/>
      <c r="G434" s="389"/>
      <c r="H434" s="389"/>
      <c r="I434" s="389"/>
      <c r="J434" s="389"/>
      <c r="K434" s="389"/>
      <c r="L434" s="389"/>
      <c r="M434" s="143"/>
      <c r="N434" s="143"/>
      <c r="O434" s="143"/>
      <c r="P434" s="143"/>
    </row>
    <row r="435" spans="1:16" ht="42.75" customHeight="1">
      <c r="A435" s="138" t="s">
        <v>85</v>
      </c>
      <c r="B435" s="385" t="s">
        <v>86</v>
      </c>
      <c r="C435" s="386"/>
      <c r="D435" s="386"/>
      <c r="E435" s="389" t="s">
        <v>84</v>
      </c>
      <c r="F435" s="389"/>
      <c r="G435" s="389"/>
      <c r="H435" s="389"/>
      <c r="I435" s="389"/>
      <c r="J435" s="389"/>
      <c r="K435" s="389"/>
      <c r="L435" s="389"/>
      <c r="M435" s="143"/>
      <c r="N435" s="143"/>
      <c r="O435" s="143"/>
      <c r="P435" s="143"/>
    </row>
    <row r="436" spans="1:16" ht="42" customHeight="1">
      <c r="A436" s="138" t="s">
        <v>87</v>
      </c>
      <c r="B436" s="385" t="s">
        <v>199</v>
      </c>
      <c r="C436" s="393"/>
      <c r="D436" s="393"/>
      <c r="E436" s="389" t="s">
        <v>84</v>
      </c>
      <c r="F436" s="389"/>
      <c r="G436" s="389"/>
      <c r="H436" s="389"/>
      <c r="I436" s="389"/>
      <c r="J436" s="389"/>
      <c r="K436" s="389"/>
      <c r="L436" s="389"/>
      <c r="M436" s="143"/>
      <c r="N436" s="143"/>
      <c r="O436" s="143"/>
      <c r="P436" s="143"/>
    </row>
    <row r="437" spans="1:16">
      <c r="A437" s="411" t="s">
        <v>88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143"/>
    </row>
    <row r="438" spans="1:16">
      <c r="A438" s="411" t="s">
        <v>89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143"/>
    </row>
    <row r="439" spans="1:16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143"/>
    </row>
    <row r="440" spans="1:16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21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143"/>
    </row>
    <row r="442" spans="1:16" ht="62.2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143"/>
    </row>
    <row r="443" spans="1:16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143"/>
    </row>
    <row r="444" spans="1:16">
      <c r="A444" s="143"/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</row>
    <row r="445" spans="1:16">
      <c r="A445" s="143"/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</row>
    <row r="446" spans="1:16">
      <c r="A446" s="268" t="s">
        <v>304</v>
      </c>
      <c r="B446" s="143"/>
      <c r="C446" s="143"/>
      <c r="D446" s="143"/>
      <c r="E446" s="143"/>
      <c r="F446" s="143"/>
      <c r="G446" s="143"/>
      <c r="H446" s="143"/>
      <c r="I446" s="143"/>
      <c r="J446" s="143"/>
      <c r="K446" s="268" t="s">
        <v>428</v>
      </c>
      <c r="L446" s="143"/>
      <c r="M446" s="143"/>
      <c r="N446" s="143"/>
      <c r="O446" s="143"/>
    </row>
    <row r="447" spans="1:16">
      <c r="A447" s="143"/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</row>
    <row r="448" spans="1:16">
      <c r="A448" s="143"/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</row>
    <row r="555" spans="10:12">
      <c r="J555" s="385" t="s">
        <v>324</v>
      </c>
      <c r="K555" s="385" t="s">
        <v>325</v>
      </c>
      <c r="L555" s="385" t="s">
        <v>326</v>
      </c>
    </row>
    <row r="556" spans="10:12">
      <c r="J556" s="385"/>
      <c r="K556" s="385"/>
      <c r="L556" s="386"/>
    </row>
    <row r="563" spans="10:15">
      <c r="J563" s="385" t="s">
        <v>324</v>
      </c>
      <c r="K563" s="385" t="s">
        <v>325</v>
      </c>
      <c r="L563" s="385" t="s">
        <v>326</v>
      </c>
      <c r="M563" s="385" t="s">
        <v>324</v>
      </c>
      <c r="N563" s="385" t="s">
        <v>325</v>
      </c>
      <c r="O563" s="385" t="s">
        <v>326</v>
      </c>
    </row>
    <row r="564" spans="10:15">
      <c r="J564" s="385"/>
      <c r="K564" s="385"/>
      <c r="L564" s="386"/>
      <c r="M564" s="385"/>
      <c r="N564" s="385"/>
      <c r="O564" s="386"/>
    </row>
  </sheetData>
  <mergeCells count="663">
    <mergeCell ref="F351:F353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351:A353"/>
    <mergeCell ref="B351:B353"/>
    <mergeCell ref="C351:C353"/>
    <mergeCell ref="D351:D353"/>
    <mergeCell ref="E351:E353"/>
    <mergeCell ref="A184:A187"/>
    <mergeCell ref="B184:B187"/>
    <mergeCell ref="C184:C187"/>
    <mergeCell ref="D184:D187"/>
    <mergeCell ref="E184:E187"/>
    <mergeCell ref="F184:F187"/>
    <mergeCell ref="D348:D350"/>
    <mergeCell ref="E348:E350"/>
    <mergeCell ref="F348:F350"/>
    <mergeCell ref="F345:F347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A202:O202"/>
    <mergeCell ref="A203:J203"/>
    <mergeCell ref="A204:A206"/>
    <mergeCell ref="B204:D205"/>
    <mergeCell ref="A229:D229"/>
    <mergeCell ref="E229:G229"/>
    <mergeCell ref="F116:F119"/>
    <mergeCell ref="A120:A123"/>
    <mergeCell ref="B120:B123"/>
    <mergeCell ref="C120:C123"/>
    <mergeCell ref="D120:D123"/>
    <mergeCell ref="E120:E123"/>
    <mergeCell ref="F120:F123"/>
    <mergeCell ref="E180:E183"/>
    <mergeCell ref="F180:F183"/>
    <mergeCell ref="A131:O131"/>
    <mergeCell ref="A132:J132"/>
    <mergeCell ref="A133:A135"/>
    <mergeCell ref="B133:D134"/>
    <mergeCell ref="E133:F134"/>
    <mergeCell ref="G133:I133"/>
    <mergeCell ref="J133:L133"/>
    <mergeCell ref="M133:O133"/>
    <mergeCell ref="A158:D158"/>
    <mergeCell ref="E158:G158"/>
    <mergeCell ref="H158:L158"/>
    <mergeCell ref="A159:D159"/>
    <mergeCell ref="E159:G159"/>
    <mergeCell ref="H159:L159"/>
    <mergeCell ref="A152:F152"/>
    <mergeCell ref="A365:J365"/>
    <mergeCell ref="A367:A369"/>
    <mergeCell ref="B367:D368"/>
    <mergeCell ref="E367:F368"/>
    <mergeCell ref="G367:I367"/>
    <mergeCell ref="J367:L367"/>
    <mergeCell ref="A387:K387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A395:D395"/>
    <mergeCell ref="E395:G395"/>
    <mergeCell ref="H395:L395"/>
    <mergeCell ref="H390:L390"/>
    <mergeCell ref="A391:D391"/>
    <mergeCell ref="E391:G391"/>
    <mergeCell ref="H391:L391"/>
    <mergeCell ref="A392:D392"/>
    <mergeCell ref="E392:G392"/>
    <mergeCell ref="H392:L392"/>
    <mergeCell ref="A393:D393"/>
    <mergeCell ref="E393:G393"/>
    <mergeCell ref="H393:L393"/>
    <mergeCell ref="A394:D394"/>
    <mergeCell ref="E394:G394"/>
    <mergeCell ref="H394:L394"/>
    <mergeCell ref="J555:J556"/>
    <mergeCell ref="K555:K556"/>
    <mergeCell ref="L555:L556"/>
    <mergeCell ref="J563:J564"/>
    <mergeCell ref="K563:K564"/>
    <mergeCell ref="L563:L564"/>
    <mergeCell ref="M563:M564"/>
    <mergeCell ref="N563:N564"/>
    <mergeCell ref="O563:O564"/>
    <mergeCell ref="A5:O5"/>
    <mergeCell ref="A6:O6"/>
    <mergeCell ref="N7:O7"/>
    <mergeCell ref="A8:J8"/>
    <mergeCell ref="K8:M8"/>
    <mergeCell ref="N8:O8"/>
    <mergeCell ref="L13:M13"/>
    <mergeCell ref="N13:O13"/>
    <mergeCell ref="L14:M14"/>
    <mergeCell ref="N14:O14"/>
    <mergeCell ref="A18:O18"/>
    <mergeCell ref="A19:O19"/>
    <mergeCell ref="A9:J9"/>
    <mergeCell ref="K9:M9"/>
    <mergeCell ref="N9:O9"/>
    <mergeCell ref="K10:M10"/>
    <mergeCell ref="N10:O10"/>
    <mergeCell ref="L12:M12"/>
    <mergeCell ref="N12:O12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A28:J28"/>
    <mergeCell ref="K28:M28"/>
    <mergeCell ref="N28:O28"/>
    <mergeCell ref="K29:M29"/>
    <mergeCell ref="N29:O29"/>
    <mergeCell ref="K30:M30"/>
    <mergeCell ref="N30:O30"/>
    <mergeCell ref="M40:N40"/>
    <mergeCell ref="G41:G42"/>
    <mergeCell ref="H41:I41"/>
    <mergeCell ref="J41:J42"/>
    <mergeCell ref="K41:K42"/>
    <mergeCell ref="L41:L42"/>
    <mergeCell ref="M41:M42"/>
    <mergeCell ref="N41:N42"/>
    <mergeCell ref="A38:L38"/>
    <mergeCell ref="A39:J39"/>
    <mergeCell ref="A40:A42"/>
    <mergeCell ref="B40:D41"/>
    <mergeCell ref="E40:F41"/>
    <mergeCell ref="G40:I40"/>
    <mergeCell ref="J40:L40"/>
    <mergeCell ref="A62:O62"/>
    <mergeCell ref="A63:J63"/>
    <mergeCell ref="A64:A66"/>
    <mergeCell ref="B64:D65"/>
    <mergeCell ref="E64:F65"/>
    <mergeCell ref="G64:I64"/>
    <mergeCell ref="J64:L64"/>
    <mergeCell ref="M64:O64"/>
    <mergeCell ref="A44:A47"/>
    <mergeCell ref="B44:B47"/>
    <mergeCell ref="C44:C47"/>
    <mergeCell ref="D44:D47"/>
    <mergeCell ref="E44:E47"/>
    <mergeCell ref="F44:F47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Q65:Q66"/>
    <mergeCell ref="A77:O77"/>
    <mergeCell ref="A78:O78"/>
    <mergeCell ref="A79:K79"/>
    <mergeCell ref="E80:K80"/>
    <mergeCell ref="E81:K81"/>
    <mergeCell ref="P64:Q64"/>
    <mergeCell ref="G65:G66"/>
    <mergeCell ref="H65:I65"/>
    <mergeCell ref="J65:J66"/>
    <mergeCell ref="K65:K66"/>
    <mergeCell ref="L65:L66"/>
    <mergeCell ref="M65:M66"/>
    <mergeCell ref="N65:N66"/>
    <mergeCell ref="O65:O66"/>
    <mergeCell ref="P65:P66"/>
    <mergeCell ref="A88:D88"/>
    <mergeCell ref="E88:G88"/>
    <mergeCell ref="H88:L88"/>
    <mergeCell ref="A89:D89"/>
    <mergeCell ref="E89:G89"/>
    <mergeCell ref="H89:L89"/>
    <mergeCell ref="E82:K82"/>
    <mergeCell ref="A83:F83"/>
    <mergeCell ref="A84:K84"/>
    <mergeCell ref="A85:K85"/>
    <mergeCell ref="A86:K86"/>
    <mergeCell ref="A87:I87"/>
    <mergeCell ref="A92:D92"/>
    <mergeCell ref="E92:G92"/>
    <mergeCell ref="H92:L92"/>
    <mergeCell ref="A93:D93"/>
    <mergeCell ref="E93:G93"/>
    <mergeCell ref="H93:L93"/>
    <mergeCell ref="A90:D90"/>
    <mergeCell ref="E90:G90"/>
    <mergeCell ref="H90:L90"/>
    <mergeCell ref="A91:D91"/>
    <mergeCell ref="E91:G91"/>
    <mergeCell ref="H91:L91"/>
    <mergeCell ref="H101:I101"/>
    <mergeCell ref="J101:J102"/>
    <mergeCell ref="K101:K102"/>
    <mergeCell ref="A95:L95"/>
    <mergeCell ref="M95:M97"/>
    <mergeCell ref="N95:N97"/>
    <mergeCell ref="A96:L96"/>
    <mergeCell ref="A98:L98"/>
    <mergeCell ref="A99:J99"/>
    <mergeCell ref="L101:L102"/>
    <mergeCell ref="M101:M102"/>
    <mergeCell ref="N101:N102"/>
    <mergeCell ref="G100:I100"/>
    <mergeCell ref="J100:L100"/>
    <mergeCell ref="M100:N100"/>
    <mergeCell ref="G101:G102"/>
    <mergeCell ref="A104:A107"/>
    <mergeCell ref="B104:B107"/>
    <mergeCell ref="C104:C107"/>
    <mergeCell ref="D104:D107"/>
    <mergeCell ref="E104:E107"/>
    <mergeCell ref="F104:F107"/>
    <mergeCell ref="A100:A102"/>
    <mergeCell ref="B100:D101"/>
    <mergeCell ref="E100:F101"/>
    <mergeCell ref="Q134:Q135"/>
    <mergeCell ref="A147:O147"/>
    <mergeCell ref="A148:K148"/>
    <mergeCell ref="E149:K149"/>
    <mergeCell ref="E150:K150"/>
    <mergeCell ref="E151:K151"/>
    <mergeCell ref="P133:Q133"/>
    <mergeCell ref="G134:G135"/>
    <mergeCell ref="H134:I134"/>
    <mergeCell ref="J134:J135"/>
    <mergeCell ref="K134:K135"/>
    <mergeCell ref="L134:L135"/>
    <mergeCell ref="M134:M135"/>
    <mergeCell ref="N134:N135"/>
    <mergeCell ref="O134:O135"/>
    <mergeCell ref="P134:P135"/>
    <mergeCell ref="A153:K153"/>
    <mergeCell ref="A154:K154"/>
    <mergeCell ref="A155:K155"/>
    <mergeCell ref="A156:I156"/>
    <mergeCell ref="A157:D157"/>
    <mergeCell ref="E157:G157"/>
    <mergeCell ref="H157:L157"/>
    <mergeCell ref="M163:M165"/>
    <mergeCell ref="N163:N165"/>
    <mergeCell ref="A164:L164"/>
    <mergeCell ref="A160:D160"/>
    <mergeCell ref="E160:G160"/>
    <mergeCell ref="H160:L160"/>
    <mergeCell ref="A161:D161"/>
    <mergeCell ref="E161:G161"/>
    <mergeCell ref="H161:L161"/>
    <mergeCell ref="A166:L166"/>
    <mergeCell ref="A167:J167"/>
    <mergeCell ref="A168:A170"/>
    <mergeCell ref="B168:D169"/>
    <mergeCell ref="E168:F169"/>
    <mergeCell ref="G168:I168"/>
    <mergeCell ref="J168:L168"/>
    <mergeCell ref="A162:D162"/>
    <mergeCell ref="E162:G162"/>
    <mergeCell ref="H162:L162"/>
    <mergeCell ref="A163:L163"/>
    <mergeCell ref="A180:A183"/>
    <mergeCell ref="B180:B183"/>
    <mergeCell ref="C180:C183"/>
    <mergeCell ref="D180:D183"/>
    <mergeCell ref="M168:N168"/>
    <mergeCell ref="G169:G170"/>
    <mergeCell ref="H169:I169"/>
    <mergeCell ref="J169:J170"/>
    <mergeCell ref="K169:K170"/>
    <mergeCell ref="L169:L170"/>
    <mergeCell ref="M169:M170"/>
    <mergeCell ref="N169:N170"/>
    <mergeCell ref="A172:A175"/>
    <mergeCell ref="B172:B175"/>
    <mergeCell ref="C172:C175"/>
    <mergeCell ref="D172:D175"/>
    <mergeCell ref="E172:E175"/>
    <mergeCell ref="F172:F175"/>
    <mergeCell ref="A176:A179"/>
    <mergeCell ref="B176:B179"/>
    <mergeCell ref="C176:C179"/>
    <mergeCell ref="D176:D179"/>
    <mergeCell ref="E176:E179"/>
    <mergeCell ref="F176:F179"/>
    <mergeCell ref="Q205:Q206"/>
    <mergeCell ref="A218:O218"/>
    <mergeCell ref="A219:O219"/>
    <mergeCell ref="A220:K220"/>
    <mergeCell ref="E221:K221"/>
    <mergeCell ref="E222:K222"/>
    <mergeCell ref="P204:Q204"/>
    <mergeCell ref="G205:G206"/>
    <mergeCell ref="H205:I205"/>
    <mergeCell ref="J205:J206"/>
    <mergeCell ref="K205:K206"/>
    <mergeCell ref="L205:L206"/>
    <mergeCell ref="M205:M206"/>
    <mergeCell ref="N205:N206"/>
    <mergeCell ref="O205:O206"/>
    <mergeCell ref="P205:P206"/>
    <mergeCell ref="E204:F205"/>
    <mergeCell ref="G204:I204"/>
    <mergeCell ref="J204:L204"/>
    <mergeCell ref="M204:O204"/>
    <mergeCell ref="H229:L229"/>
    <mergeCell ref="A230:D230"/>
    <mergeCell ref="E230:G230"/>
    <mergeCell ref="H230:L230"/>
    <mergeCell ref="E223:K223"/>
    <mergeCell ref="A224:F224"/>
    <mergeCell ref="A225:K225"/>
    <mergeCell ref="A226:K226"/>
    <mergeCell ref="A227:K227"/>
    <mergeCell ref="A228:I228"/>
    <mergeCell ref="A233:D233"/>
    <mergeCell ref="E233:G233"/>
    <mergeCell ref="H233:L233"/>
    <mergeCell ref="A234:D234"/>
    <mergeCell ref="E234:G234"/>
    <mergeCell ref="H234:L234"/>
    <mergeCell ref="A231:D231"/>
    <mergeCell ref="E231:G231"/>
    <mergeCell ref="H231:L231"/>
    <mergeCell ref="A232:D232"/>
    <mergeCell ref="E232:G232"/>
    <mergeCell ref="H232:L232"/>
    <mergeCell ref="H241:I241"/>
    <mergeCell ref="J241:J242"/>
    <mergeCell ref="K241:K242"/>
    <mergeCell ref="A235:L235"/>
    <mergeCell ref="M235:M237"/>
    <mergeCell ref="N235:N237"/>
    <mergeCell ref="A236:L236"/>
    <mergeCell ref="A238:L238"/>
    <mergeCell ref="A239:J239"/>
    <mergeCell ref="A246:O246"/>
    <mergeCell ref="A247:J247"/>
    <mergeCell ref="A248:A250"/>
    <mergeCell ref="B248:D249"/>
    <mergeCell ref="E248:F249"/>
    <mergeCell ref="G248:I248"/>
    <mergeCell ref="J248:L248"/>
    <mergeCell ref="M248:O248"/>
    <mergeCell ref="L241:L242"/>
    <mergeCell ref="M241:M242"/>
    <mergeCell ref="N241:N242"/>
    <mergeCell ref="A244:A245"/>
    <mergeCell ref="B244:B245"/>
    <mergeCell ref="C244:C245"/>
    <mergeCell ref="D244:D245"/>
    <mergeCell ref="E244:E245"/>
    <mergeCell ref="F244:F245"/>
    <mergeCell ref="A240:A242"/>
    <mergeCell ref="B240:D241"/>
    <mergeCell ref="E240:F241"/>
    <mergeCell ref="G240:I240"/>
    <mergeCell ref="J240:L240"/>
    <mergeCell ref="M240:N240"/>
    <mergeCell ref="G241:G242"/>
    <mergeCell ref="P248:Q248"/>
    <mergeCell ref="G249:G250"/>
    <mergeCell ref="H249:I249"/>
    <mergeCell ref="J249:J250"/>
    <mergeCell ref="K249:K250"/>
    <mergeCell ref="L249:L250"/>
    <mergeCell ref="M249:M250"/>
    <mergeCell ref="N249:N250"/>
    <mergeCell ref="O249:O250"/>
    <mergeCell ref="P249:P250"/>
    <mergeCell ref="E263:K263"/>
    <mergeCell ref="A264:F264"/>
    <mergeCell ref="A265:K265"/>
    <mergeCell ref="A266:K266"/>
    <mergeCell ref="A267:K267"/>
    <mergeCell ref="A268:I268"/>
    <mergeCell ref="Q249:Q250"/>
    <mergeCell ref="A258:O258"/>
    <mergeCell ref="A259:O259"/>
    <mergeCell ref="A260:K260"/>
    <mergeCell ref="E261:K261"/>
    <mergeCell ref="E262:K262"/>
    <mergeCell ref="A273:A274"/>
    <mergeCell ref="B273:D273"/>
    <mergeCell ref="E273:I273"/>
    <mergeCell ref="B274:D274"/>
    <mergeCell ref="E274:I274"/>
    <mergeCell ref="A276:L276"/>
    <mergeCell ref="B269:D269"/>
    <mergeCell ref="E269:I269"/>
    <mergeCell ref="B270:D270"/>
    <mergeCell ref="E270:I270"/>
    <mergeCell ref="A271:A272"/>
    <mergeCell ref="B271:D271"/>
    <mergeCell ref="E271:I271"/>
    <mergeCell ref="B272:D272"/>
    <mergeCell ref="E272:I272"/>
    <mergeCell ref="H282:I282"/>
    <mergeCell ref="J282:J283"/>
    <mergeCell ref="K282:K283"/>
    <mergeCell ref="M276:M278"/>
    <mergeCell ref="N276:N278"/>
    <mergeCell ref="A277:L277"/>
    <mergeCell ref="A278:L278"/>
    <mergeCell ref="A279:L279"/>
    <mergeCell ref="A280:J280"/>
    <mergeCell ref="A287:O287"/>
    <mergeCell ref="A288:J288"/>
    <mergeCell ref="A289:A291"/>
    <mergeCell ref="B289:D290"/>
    <mergeCell ref="E289:F290"/>
    <mergeCell ref="G289:I289"/>
    <mergeCell ref="J289:L289"/>
    <mergeCell ref="M289:O289"/>
    <mergeCell ref="L282:L283"/>
    <mergeCell ref="M282:M283"/>
    <mergeCell ref="N282:N283"/>
    <mergeCell ref="A285:A286"/>
    <mergeCell ref="B285:B286"/>
    <mergeCell ref="C285:C286"/>
    <mergeCell ref="D285:D286"/>
    <mergeCell ref="E285:E286"/>
    <mergeCell ref="F285:F286"/>
    <mergeCell ref="A281:A283"/>
    <mergeCell ref="B281:D282"/>
    <mergeCell ref="E281:F282"/>
    <mergeCell ref="G281:I281"/>
    <mergeCell ref="J281:L281"/>
    <mergeCell ref="M281:N281"/>
    <mergeCell ref="G282:G283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E321:K321"/>
    <mergeCell ref="A322:F322"/>
    <mergeCell ref="A323:K323"/>
    <mergeCell ref="A324:K324"/>
    <mergeCell ref="A325:K325"/>
    <mergeCell ref="A326:I326"/>
    <mergeCell ref="Q290:Q291"/>
    <mergeCell ref="A315:O315"/>
    <mergeCell ref="A317:K317"/>
    <mergeCell ref="E318:K318"/>
    <mergeCell ref="E319:K319"/>
    <mergeCell ref="E320:K320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E330:I330"/>
    <mergeCell ref="K342:K343"/>
    <mergeCell ref="A336:L336"/>
    <mergeCell ref="M336:M338"/>
    <mergeCell ref="N336:N338"/>
    <mergeCell ref="A338:L338"/>
    <mergeCell ref="A339:J339"/>
    <mergeCell ref="A340:J340"/>
    <mergeCell ref="A331:A332"/>
    <mergeCell ref="B331:D331"/>
    <mergeCell ref="E331:I331"/>
    <mergeCell ref="B332:D332"/>
    <mergeCell ref="E332:I332"/>
    <mergeCell ref="A335:L335"/>
    <mergeCell ref="L342:L343"/>
    <mergeCell ref="M342:M343"/>
    <mergeCell ref="N342:N343"/>
    <mergeCell ref="A341:A343"/>
    <mergeCell ref="B341:D342"/>
    <mergeCell ref="E341:F342"/>
    <mergeCell ref="G341:I341"/>
    <mergeCell ref="J341:L341"/>
    <mergeCell ref="M341:N341"/>
    <mergeCell ref="G342:G343"/>
    <mergeCell ref="H342:I342"/>
    <mergeCell ref="J342:J343"/>
    <mergeCell ref="Q368:Q369"/>
    <mergeCell ref="A396:O396"/>
    <mergeCell ref="A398:L398"/>
    <mergeCell ref="M398:M400"/>
    <mergeCell ref="N398:N400"/>
    <mergeCell ref="A399:L399"/>
    <mergeCell ref="M367:O367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A380:O380"/>
    <mergeCell ref="A381:K381"/>
    <mergeCell ref="E382:K382"/>
    <mergeCell ref="E383:K383"/>
    <mergeCell ref="E384:K384"/>
    <mergeCell ref="A385:F385"/>
    <mergeCell ref="A386:K386"/>
    <mergeCell ref="A401:L401"/>
    <mergeCell ref="A402:J402"/>
    <mergeCell ref="A403:A405"/>
    <mergeCell ref="B403:D403"/>
    <mergeCell ref="E403:F403"/>
    <mergeCell ref="G403:I403"/>
    <mergeCell ref="J403:L403"/>
    <mergeCell ref="L404:L405"/>
    <mergeCell ref="P368:P369"/>
    <mergeCell ref="N404:N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A388:K388"/>
    <mergeCell ref="A389:I389"/>
    <mergeCell ref="A390:D390"/>
    <mergeCell ref="E390:G390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04:M405"/>
    <mergeCell ref="A407:A408"/>
    <mergeCell ref="B407:B408"/>
    <mergeCell ref="C407:C408"/>
    <mergeCell ref="D407:D408"/>
    <mergeCell ref="E407:E408"/>
    <mergeCell ref="F407:F408"/>
    <mergeCell ref="M411:O411"/>
    <mergeCell ref="P412:P413"/>
    <mergeCell ref="Q412:Q413"/>
    <mergeCell ref="A415:A416"/>
    <mergeCell ref="B415:B416"/>
    <mergeCell ref="C415:C416"/>
    <mergeCell ref="D415:D416"/>
    <mergeCell ref="E415:E416"/>
    <mergeCell ref="F415:F416"/>
    <mergeCell ref="P411:Q411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M412:M413"/>
    <mergeCell ref="N412:N413"/>
    <mergeCell ref="O412:O413"/>
    <mergeCell ref="B433:D433"/>
    <mergeCell ref="E433:L433"/>
    <mergeCell ref="A424:L424"/>
    <mergeCell ref="A425:L425"/>
    <mergeCell ref="A426:L426"/>
    <mergeCell ref="A427:L427"/>
    <mergeCell ref="A428:O428"/>
    <mergeCell ref="A429:O429"/>
    <mergeCell ref="A419:O419"/>
    <mergeCell ref="A420:O420"/>
    <mergeCell ref="A421:L421"/>
    <mergeCell ref="A422:L422"/>
    <mergeCell ref="A423:L423"/>
    <mergeCell ref="A430:O430"/>
    <mergeCell ref="E52:E55"/>
    <mergeCell ref="F52:F55"/>
    <mergeCell ref="A56:A59"/>
    <mergeCell ref="B56:B59"/>
    <mergeCell ref="C56:C59"/>
    <mergeCell ref="D56:D59"/>
    <mergeCell ref="E56:E59"/>
    <mergeCell ref="F56:F59"/>
    <mergeCell ref="A443:O443"/>
    <mergeCell ref="A437:O437"/>
    <mergeCell ref="A438:O438"/>
    <mergeCell ref="A439:O439"/>
    <mergeCell ref="A440:O440"/>
    <mergeCell ref="A441:O441"/>
    <mergeCell ref="A442:O442"/>
    <mergeCell ref="B434:D434"/>
    <mergeCell ref="E434:L434"/>
    <mergeCell ref="B435:D435"/>
    <mergeCell ref="E435:L435"/>
    <mergeCell ref="B436:D436"/>
    <mergeCell ref="E436:L436"/>
    <mergeCell ref="A431:O431"/>
    <mergeCell ref="B432:D432"/>
    <mergeCell ref="E432:L432"/>
  </mergeCell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3" manualBreakCount="3">
    <brk id="33" max="16" man="1"/>
    <brk id="227" max="16" man="1"/>
    <brk id="409" max="1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3:S547"/>
  <sheetViews>
    <sheetView view="pageBreakPreview" topLeftCell="A361" zoomScale="80" zoomScaleSheetLayoutView="80" workbookViewId="0">
      <selection activeCell="A397" sqref="A397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302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157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227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7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382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374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374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211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375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545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63">
      <c r="A49" s="546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93.75">
      <c r="A50" s="546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customHeight="1">
      <c r="A51" s="547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63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93.75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0.75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63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93.75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0.75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1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f>SUM('2:39'!J68)</f>
        <v>11395</v>
      </c>
      <c r="K68" s="10">
        <f t="shared" ref="K68:K73" si="0">J68</f>
        <v>11395</v>
      </c>
      <c r="L68" s="10">
        <f t="shared" ref="L68:L73" si="1">J68</f>
        <v>11395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1140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38">
        <f>SUM('2:39'!J69)</f>
        <v>0</v>
      </c>
      <c r="K69" s="10">
        <f t="shared" si="0"/>
        <v>0</v>
      </c>
      <c r="L69" s="10">
        <f t="shared" si="1"/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>
      <c r="A70" s="105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38">
        <f>SUM('2:39'!J70)</f>
        <v>209</v>
      </c>
      <c r="K70" s="10">
        <f t="shared" si="0"/>
        <v>209</v>
      </c>
      <c r="L70" s="10">
        <f t="shared" si="1"/>
        <v>209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21</v>
      </c>
      <c r="R70" s="3" t="s">
        <v>335</v>
      </c>
    </row>
    <row r="71" spans="1:18" ht="105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38">
        <f>SUM('2:39'!J71)</f>
        <v>53</v>
      </c>
      <c r="K71" s="10">
        <f t="shared" si="0"/>
        <v>53</v>
      </c>
      <c r="L71" s="10">
        <f t="shared" si="1"/>
        <v>53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5</v>
      </c>
      <c r="R71" s="3" t="s">
        <v>336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38">
        <f>SUM('2:39'!J72)</f>
        <v>0</v>
      </c>
      <c r="K72" s="10">
        <f t="shared" si="0"/>
        <v>0</v>
      </c>
      <c r="L72" s="10">
        <f t="shared" si="1"/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38">
        <f>SUM('2:39'!J73)</f>
        <v>49</v>
      </c>
      <c r="K73" s="10">
        <f t="shared" si="0"/>
        <v>49</v>
      </c>
      <c r="L73" s="10">
        <f t="shared" si="1"/>
        <v>49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5</v>
      </c>
      <c r="R73" s="3" t="s">
        <v>333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>
        <f>SUM('2:38'!J74)</f>
        <v>0</v>
      </c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>
        <f>SUM('2:38'!J75)</f>
        <v>0</v>
      </c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11706</v>
      </c>
      <c r="K76" s="10">
        <f>SUM(K68:K75)</f>
        <v>11706</v>
      </c>
      <c r="L76" s="10">
        <f>SUM(L68:L75)</f>
        <v>11706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1171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22" t="s">
        <v>409</v>
      </c>
      <c r="B85" s="422"/>
      <c r="C85" s="422"/>
      <c r="D85" s="422"/>
      <c r="E85" s="422"/>
      <c r="F85" s="422"/>
      <c r="G85" s="422"/>
      <c r="H85" s="422"/>
      <c r="I85" s="422"/>
      <c r="J85" s="422"/>
      <c r="K85" s="422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</row>
    <row r="89" spans="1:16">
      <c r="A89" s="385">
        <v>1</v>
      </c>
      <c r="B89" s="385"/>
      <c r="C89" s="385"/>
      <c r="D89" s="385"/>
      <c r="E89" s="383">
        <v>2</v>
      </c>
      <c r="F89" s="388"/>
      <c r="G89" s="384"/>
      <c r="H89" s="389">
        <v>3</v>
      </c>
      <c r="I89" s="389"/>
      <c r="J89" s="389"/>
      <c r="K89" s="389"/>
      <c r="L89" s="389"/>
    </row>
    <row r="90" spans="1:16" ht="57.75" customHeight="1">
      <c r="A90" s="390" t="s">
        <v>265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63.75" customHeight="1">
      <c r="A91" s="390" t="s">
        <v>266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57.75" customHeight="1">
      <c r="A92" s="390" t="s">
        <v>267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45" customHeight="1">
      <c r="A93" s="390" t="s">
        <v>267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83.2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7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78.7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93.75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customHeight="1">
      <c r="A108" s="373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78.75">
      <c r="A109" s="374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93.75">
      <c r="A110" s="374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customHeight="1">
      <c r="A111" s="375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78.7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93.75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78.75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93.75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78.75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93.75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94.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7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f>SUM('2:39'!J137)</f>
        <v>12560</v>
      </c>
      <c r="K137" s="10">
        <f t="shared" ref="K137:K142" si="3">J137</f>
        <v>12560</v>
      </c>
      <c r="L137" s="10">
        <f t="shared" ref="L137:L142" si="4">J137</f>
        <v>12560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1256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38">
        <f>SUM('2:39'!J138)</f>
        <v>0</v>
      </c>
      <c r="K138" s="10">
        <f t="shared" si="3"/>
        <v>0</v>
      </c>
      <c r="L138" s="10">
        <f t="shared" si="4"/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5">J138*0.1</f>
        <v>0</v>
      </c>
    </row>
    <row r="139" spans="1:18" ht="75">
      <c r="A139" s="104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38">
        <f>SUM('2:39'!J139)</f>
        <v>362</v>
      </c>
      <c r="K139" s="10">
        <f t="shared" si="3"/>
        <v>362</v>
      </c>
      <c r="L139" s="10">
        <f t="shared" si="4"/>
        <v>362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5"/>
        <v>36</v>
      </c>
      <c r="R139" s="3" t="s">
        <v>335</v>
      </c>
    </row>
    <row r="140" spans="1:18" ht="93.7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38">
        <f>SUM('2:39'!J140)</f>
        <v>0</v>
      </c>
      <c r="K140" s="10">
        <f t="shared" si="3"/>
        <v>0</v>
      </c>
      <c r="L140" s="10">
        <f t="shared" si="4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5"/>
        <v>0</v>
      </c>
    </row>
    <row r="141" spans="1:18" ht="96.75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38">
        <f>SUM('2:39'!J141)</f>
        <v>64</v>
      </c>
      <c r="K141" s="10">
        <f t="shared" si="3"/>
        <v>64</v>
      </c>
      <c r="L141" s="10">
        <f t="shared" si="4"/>
        <v>64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5"/>
        <v>6</v>
      </c>
      <c r="R141" s="3" t="s">
        <v>334</v>
      </c>
    </row>
    <row r="142" spans="1:18" ht="84.75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38">
        <f>SUM('2:39'!J142)</f>
        <v>57</v>
      </c>
      <c r="K142" s="10">
        <f t="shared" si="3"/>
        <v>57</v>
      </c>
      <c r="L142" s="10">
        <f t="shared" si="4"/>
        <v>57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5"/>
        <v>6</v>
      </c>
      <c r="R142" s="3" t="s">
        <v>333</v>
      </c>
    </row>
    <row r="143" spans="1:18" ht="37.5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38">
        <f>SUM('2:39'!J143)</f>
        <v>112</v>
      </c>
      <c r="K143" s="10">
        <f>J143</f>
        <v>112</v>
      </c>
      <c r="L143" s="10">
        <f>J143</f>
        <v>112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11</v>
      </c>
      <c r="R143" s="3" t="s">
        <v>337</v>
      </c>
    </row>
    <row r="144" spans="1:18" ht="37.5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355">
        <f>SUM('2:39'!J144)</f>
        <v>6</v>
      </c>
      <c r="K144" s="355">
        <f>J144</f>
        <v>6</v>
      </c>
      <c r="L144" s="355">
        <f>J144</f>
        <v>6</v>
      </c>
      <c r="M144" s="10" t="s">
        <v>21</v>
      </c>
      <c r="N144" s="10" t="s">
        <v>21</v>
      </c>
      <c r="O144" s="10" t="s">
        <v>21</v>
      </c>
      <c r="P144" s="12"/>
      <c r="Q144" s="40">
        <f t="shared" si="5"/>
        <v>1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13161</v>
      </c>
      <c r="K145" s="10">
        <f>SUM(K137:K144)</f>
        <v>13161</v>
      </c>
      <c r="L145" s="10">
        <f>SUM(L137:L144)</f>
        <v>13161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1316</v>
      </c>
    </row>
    <row r="146" spans="1:17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6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22" t="s">
        <v>410</v>
      </c>
      <c r="B154" s="422"/>
      <c r="C154" s="422"/>
      <c r="D154" s="422"/>
      <c r="E154" s="422"/>
      <c r="F154" s="422"/>
      <c r="G154" s="422"/>
      <c r="H154" s="422"/>
      <c r="I154" s="422"/>
      <c r="J154" s="422"/>
      <c r="K154" s="422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>
      <c r="A157" s="385">
        <v>1</v>
      </c>
      <c r="B157" s="385"/>
      <c r="C157" s="385"/>
      <c r="D157" s="385"/>
      <c r="E157" s="383">
        <v>2</v>
      </c>
      <c r="F157" s="388"/>
      <c r="G157" s="384"/>
      <c r="H157" s="389">
        <v>3</v>
      </c>
      <c r="I157" s="389"/>
      <c r="J157" s="389"/>
      <c r="K157" s="389"/>
      <c r="L157" s="389"/>
    </row>
    <row r="158" spans="1:17" ht="57.75" customHeight="1">
      <c r="A158" s="390" t="s">
        <v>265</v>
      </c>
      <c r="B158" s="391"/>
      <c r="C158" s="391"/>
      <c r="D158" s="392"/>
      <c r="E158" s="383" t="s">
        <v>50</v>
      </c>
      <c r="F158" s="388"/>
      <c r="G158" s="384"/>
      <c r="H158" s="383" t="s">
        <v>51</v>
      </c>
      <c r="I158" s="388"/>
      <c r="J158" s="388"/>
      <c r="K158" s="388"/>
      <c r="L158" s="384"/>
    </row>
    <row r="159" spans="1:17" ht="63.75" customHeight="1">
      <c r="A159" s="390" t="s">
        <v>266</v>
      </c>
      <c r="B159" s="391"/>
      <c r="C159" s="391"/>
      <c r="D159" s="392"/>
      <c r="E159" s="383" t="s">
        <v>52</v>
      </c>
      <c r="F159" s="388"/>
      <c r="G159" s="384"/>
      <c r="H159" s="383" t="s">
        <v>53</v>
      </c>
      <c r="I159" s="388"/>
      <c r="J159" s="388"/>
      <c r="K159" s="388"/>
      <c r="L159" s="384"/>
    </row>
    <row r="160" spans="1:17" ht="57.75" customHeight="1">
      <c r="A160" s="390" t="s">
        <v>267</v>
      </c>
      <c r="B160" s="391"/>
      <c r="C160" s="391"/>
      <c r="D160" s="392"/>
      <c r="E160" s="383" t="s">
        <v>56</v>
      </c>
      <c r="F160" s="388"/>
      <c r="G160" s="384"/>
      <c r="H160" s="383" t="s">
        <v>51</v>
      </c>
      <c r="I160" s="388"/>
      <c r="J160" s="388"/>
      <c r="K160" s="388"/>
      <c r="L160" s="384"/>
    </row>
    <row r="161" spans="1:16" ht="45" customHeight="1">
      <c r="A161" s="390" t="s">
        <v>267</v>
      </c>
      <c r="B161" s="391"/>
      <c r="C161" s="391"/>
      <c r="D161" s="392"/>
      <c r="E161" s="383" t="s">
        <v>54</v>
      </c>
      <c r="F161" s="388"/>
      <c r="G161" s="384"/>
      <c r="H161" s="412" t="s">
        <v>167</v>
      </c>
      <c r="I161" s="413"/>
      <c r="J161" s="413"/>
      <c r="K161" s="413"/>
      <c r="L161" s="414"/>
    </row>
    <row r="162" spans="1:16">
      <c r="A162" s="9"/>
      <c r="B162" s="9"/>
      <c r="C162" s="9"/>
      <c r="D162" s="9"/>
      <c r="E162" s="9"/>
      <c r="F162" s="9"/>
      <c r="G162" s="9"/>
      <c r="H162" s="9"/>
      <c r="I162" s="9"/>
      <c r="J162" s="6"/>
      <c r="K162" s="6"/>
      <c r="L162" s="6"/>
      <c r="M162" s="6"/>
      <c r="N162" s="6"/>
      <c r="O162" s="6"/>
      <c r="P162" s="6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36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90.7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7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385" t="s">
        <v>305</v>
      </c>
      <c r="K171" s="385" t="s">
        <v>306</v>
      </c>
      <c r="L171" s="385" t="s">
        <v>307</v>
      </c>
      <c r="M171" s="12">
        <v>13</v>
      </c>
      <c r="N171" s="12">
        <v>14</v>
      </c>
      <c r="O171" s="6"/>
      <c r="P171" s="6"/>
    </row>
    <row r="172" spans="1:16" ht="78.7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10" t="s">
        <v>113</v>
      </c>
      <c r="I172" s="10">
        <v>744</v>
      </c>
      <c r="J172" s="385"/>
      <c r="K172" s="385"/>
      <c r="L172" s="386"/>
      <c r="M172" s="12">
        <v>10</v>
      </c>
      <c r="N172" s="40">
        <v>10</v>
      </c>
      <c r="O172" s="6"/>
      <c r="P172" s="6"/>
    </row>
    <row r="173" spans="1:16" ht="78.75">
      <c r="A173" s="374"/>
      <c r="B173" s="377"/>
      <c r="C173" s="377"/>
      <c r="D173" s="377"/>
      <c r="E173" s="377"/>
      <c r="F173" s="380"/>
      <c r="G173" s="11" t="s">
        <v>424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74"/>
      <c r="B174" s="377"/>
      <c r="C174" s="377"/>
      <c r="D174" s="377"/>
      <c r="E174" s="377"/>
      <c r="F174" s="380"/>
      <c r="G174" s="11" t="s">
        <v>420</v>
      </c>
      <c r="H174" s="211" t="s">
        <v>421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5"/>
      <c r="K176" s="25"/>
      <c r="L176" s="25"/>
      <c r="M176" s="275">
        <v>10</v>
      </c>
      <c r="N176" s="40">
        <v>10</v>
      </c>
      <c r="O176" s="268"/>
      <c r="P176" s="268"/>
    </row>
    <row r="177" spans="1:16" ht="78.75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93.75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47.25" customHeight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78.75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5"/>
      <c r="K180" s="25"/>
      <c r="L180" s="25"/>
      <c r="M180" s="275">
        <v>10</v>
      </c>
      <c r="N180" s="40">
        <v>10</v>
      </c>
      <c r="O180" s="268"/>
      <c r="P180" s="268"/>
    </row>
    <row r="181" spans="1:16" ht="78.75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93.75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47.25" customHeight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78.75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5"/>
      <c r="K184" s="25"/>
      <c r="L184" s="25"/>
      <c r="M184" s="275">
        <v>10</v>
      </c>
      <c r="N184" s="40">
        <v>10</v>
      </c>
      <c r="O184" s="268"/>
      <c r="P184" s="268"/>
    </row>
    <row r="185" spans="1:16" ht="78.75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93.75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47.25" customHeight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47.2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47.2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47.2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47.2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47.2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47.2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47.2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47.2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47.2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47.2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47.2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47.2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47.2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47.2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 ht="18.75" customHeight="1">
      <c r="A202" s="415"/>
      <c r="B202" s="415"/>
      <c r="C202" s="415"/>
      <c r="D202" s="415"/>
      <c r="E202" s="415"/>
      <c r="F202" s="415"/>
      <c r="G202" s="415"/>
      <c r="H202" s="415"/>
      <c r="I202" s="415"/>
      <c r="J202" s="415"/>
      <c r="K202" s="415"/>
      <c r="L202" s="415"/>
      <c r="M202" s="415"/>
      <c r="N202" s="415"/>
      <c r="O202" s="415"/>
      <c r="P202" s="6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7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f>SUM('2:39'!J208)</f>
        <v>2325</v>
      </c>
      <c r="K208" s="10">
        <f t="shared" ref="K208:K214" si="6">J208</f>
        <v>2325</v>
      </c>
      <c r="L208" s="10">
        <f t="shared" ref="L208:L214" si="7">J208</f>
        <v>2325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233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355">
        <f>SUM('2:39'!J209)</f>
        <v>0</v>
      </c>
      <c r="K209" s="10">
        <f t="shared" si="6"/>
        <v>0</v>
      </c>
      <c r="L209" s="10">
        <f t="shared" si="7"/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355">
        <f>SUM('2:39'!J210)</f>
        <v>0</v>
      </c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93.7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355">
        <f>SUM('2:39'!J211)</f>
        <v>0</v>
      </c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355">
        <f>SUM('2:39'!J212)</f>
        <v>8</v>
      </c>
      <c r="K212" s="10">
        <f t="shared" si="6"/>
        <v>8</v>
      </c>
      <c r="L212" s="10">
        <f t="shared" si="7"/>
        <v>8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1</v>
      </c>
      <c r="R212" s="3" t="s">
        <v>334</v>
      </c>
    </row>
    <row r="213" spans="1:18" ht="75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355">
        <f>SUM('2:39'!J213)</f>
        <v>3</v>
      </c>
      <c r="K213" s="10">
        <f t="shared" si="6"/>
        <v>3</v>
      </c>
      <c r="L213" s="10">
        <f t="shared" si="7"/>
        <v>3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333</v>
      </c>
    </row>
    <row r="214" spans="1:18" ht="37.5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355">
        <f>SUM('2:39'!J214)</f>
        <v>40</v>
      </c>
      <c r="K214" s="165">
        <f t="shared" si="6"/>
        <v>40</v>
      </c>
      <c r="L214" s="165">
        <f t="shared" si="7"/>
        <v>40</v>
      </c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4</v>
      </c>
      <c r="R214" s="3" t="s">
        <v>338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38">
        <f>SUM('2:39'!J215)</f>
        <v>0</v>
      </c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2376</v>
      </c>
      <c r="K216" s="10">
        <f>SUM(K208:K215)</f>
        <v>2376</v>
      </c>
      <c r="L216" s="10">
        <f>SUM(L208:L215)</f>
        <v>2376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238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27243</v>
      </c>
      <c r="K217" s="10">
        <f>K76+K145+K216</f>
        <v>27243</v>
      </c>
      <c r="L217" s="10">
        <f>L76+L145+L216</f>
        <v>27243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2724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22" t="s">
        <v>411</v>
      </c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>
      <c r="A229" s="385">
        <v>1</v>
      </c>
      <c r="B229" s="385"/>
      <c r="C229" s="385"/>
      <c r="D229" s="385"/>
      <c r="E229" s="383">
        <v>2</v>
      </c>
      <c r="F229" s="388"/>
      <c r="G229" s="384"/>
      <c r="H229" s="389">
        <v>3</v>
      </c>
      <c r="I229" s="389"/>
      <c r="J229" s="389"/>
      <c r="K229" s="389"/>
      <c r="L229" s="389"/>
    </row>
    <row r="230" spans="1:16" ht="57.75" customHeight="1">
      <c r="A230" s="390" t="s">
        <v>265</v>
      </c>
      <c r="B230" s="391"/>
      <c r="C230" s="391"/>
      <c r="D230" s="392"/>
      <c r="E230" s="383" t="s">
        <v>50</v>
      </c>
      <c r="F230" s="388"/>
      <c r="G230" s="384"/>
      <c r="H230" s="383" t="s">
        <v>51</v>
      </c>
      <c r="I230" s="388"/>
      <c r="J230" s="388"/>
      <c r="K230" s="388"/>
      <c r="L230" s="384"/>
    </row>
    <row r="231" spans="1:16" ht="63.75" customHeight="1">
      <c r="A231" s="390" t="s">
        <v>266</v>
      </c>
      <c r="B231" s="391"/>
      <c r="C231" s="391"/>
      <c r="D231" s="392"/>
      <c r="E231" s="383" t="s">
        <v>52</v>
      </c>
      <c r="F231" s="388"/>
      <c r="G231" s="384"/>
      <c r="H231" s="383" t="s">
        <v>53</v>
      </c>
      <c r="I231" s="388"/>
      <c r="J231" s="388"/>
      <c r="K231" s="388"/>
      <c r="L231" s="384"/>
    </row>
    <row r="232" spans="1:16" ht="57.75" customHeight="1">
      <c r="A232" s="390" t="s">
        <v>267</v>
      </c>
      <c r="B232" s="391"/>
      <c r="C232" s="391"/>
      <c r="D232" s="392"/>
      <c r="E232" s="383" t="s">
        <v>56</v>
      </c>
      <c r="F232" s="388"/>
      <c r="G232" s="384"/>
      <c r="H232" s="383" t="s">
        <v>51</v>
      </c>
      <c r="I232" s="388"/>
      <c r="J232" s="388"/>
      <c r="K232" s="388"/>
      <c r="L232" s="384"/>
    </row>
    <row r="233" spans="1:16" ht="45" customHeight="1">
      <c r="A233" s="390" t="s">
        <v>267</v>
      </c>
      <c r="B233" s="391"/>
      <c r="C233" s="391"/>
      <c r="D233" s="392"/>
      <c r="E233" s="383" t="s">
        <v>54</v>
      </c>
      <c r="F233" s="388"/>
      <c r="G233" s="384"/>
      <c r="H233" s="412" t="s">
        <v>167</v>
      </c>
      <c r="I233" s="413"/>
      <c r="J233" s="413"/>
      <c r="K233" s="413"/>
      <c r="L233" s="414"/>
    </row>
    <row r="234" spans="1:16" ht="13.5" customHeight="1">
      <c r="A234" s="9"/>
      <c r="B234" s="9"/>
      <c r="C234" s="9"/>
      <c r="D234" s="9"/>
      <c r="E234" s="9"/>
      <c r="F234" s="9"/>
      <c r="G234" s="9"/>
      <c r="H234" s="9"/>
      <c r="I234" s="9"/>
      <c r="J234" s="6"/>
      <c r="K234" s="6"/>
      <c r="L234" s="6"/>
      <c r="M234" s="6"/>
      <c r="N234" s="6"/>
      <c r="O234" s="6"/>
      <c r="P234" s="6"/>
    </row>
    <row r="235" spans="1:16" ht="42" customHeight="1">
      <c r="A235" s="424" t="s">
        <v>94</v>
      </c>
      <c r="B235" s="424"/>
      <c r="C235" s="424"/>
      <c r="D235" s="424"/>
      <c r="E235" s="424"/>
      <c r="F235" s="424"/>
      <c r="G235" s="424"/>
      <c r="H235" s="424"/>
      <c r="I235" s="424"/>
      <c r="J235" s="424"/>
      <c r="K235" s="424"/>
      <c r="L235" s="424"/>
      <c r="M235" s="409" t="s">
        <v>179</v>
      </c>
      <c r="N235" s="389" t="s">
        <v>187</v>
      </c>
      <c r="O235" s="6"/>
      <c r="P235" s="6"/>
    </row>
    <row r="236" spans="1:16">
      <c r="A236" s="411" t="s">
        <v>7</v>
      </c>
      <c r="B236" s="411"/>
      <c r="C236" s="411"/>
      <c r="D236" s="411"/>
      <c r="E236" s="411"/>
      <c r="F236" s="411"/>
      <c r="G236" s="411"/>
      <c r="H236" s="411"/>
      <c r="I236" s="411"/>
      <c r="J236" s="411"/>
      <c r="K236" s="411"/>
      <c r="L236" s="411"/>
      <c r="M236" s="410"/>
      <c r="N236" s="389"/>
      <c r="O236" s="6"/>
      <c r="P236" s="6"/>
    </row>
    <row r="237" spans="1:16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10"/>
      <c r="N237" s="389"/>
      <c r="O237" s="6"/>
      <c r="P237" s="6"/>
    </row>
    <row r="238" spans="1:16">
      <c r="A238" s="411" t="s">
        <v>9</v>
      </c>
      <c r="B238" s="411"/>
      <c r="C238" s="411"/>
      <c r="D238" s="411"/>
      <c r="E238" s="411"/>
      <c r="F238" s="411"/>
      <c r="G238" s="411"/>
      <c r="H238" s="411"/>
      <c r="I238" s="411"/>
      <c r="J238" s="411"/>
      <c r="K238" s="411"/>
      <c r="L238" s="411"/>
      <c r="M238" s="6"/>
      <c r="N238" s="9"/>
      <c r="O238" s="6"/>
      <c r="P238" s="6"/>
    </row>
    <row r="239" spans="1:16">
      <c r="A239" s="423" t="s">
        <v>115</v>
      </c>
      <c r="B239" s="423"/>
      <c r="C239" s="423"/>
      <c r="D239" s="423"/>
      <c r="E239" s="423"/>
      <c r="F239" s="423"/>
      <c r="G239" s="423"/>
      <c r="H239" s="423"/>
      <c r="I239" s="423"/>
      <c r="J239" s="423"/>
      <c r="K239" s="6"/>
      <c r="L239" s="6"/>
      <c r="M239" s="6"/>
      <c r="N239" s="9"/>
      <c r="O239" s="6"/>
      <c r="P239" s="6"/>
    </row>
    <row r="240" spans="1:16" ht="36.75" customHeight="1">
      <c r="A240" s="385" t="s">
        <v>10</v>
      </c>
      <c r="B240" s="385" t="s">
        <v>11</v>
      </c>
      <c r="C240" s="385"/>
      <c r="D240" s="385"/>
      <c r="E240" s="385" t="s">
        <v>12</v>
      </c>
      <c r="F240" s="385"/>
      <c r="G240" s="385" t="s">
        <v>13</v>
      </c>
      <c r="H240" s="385"/>
      <c r="I240" s="385"/>
      <c r="J240" s="385" t="s">
        <v>14</v>
      </c>
      <c r="K240" s="385"/>
      <c r="L240" s="385"/>
      <c r="M240" s="383" t="s">
        <v>164</v>
      </c>
      <c r="N240" s="384"/>
      <c r="O240" s="6"/>
      <c r="P240" s="6"/>
    </row>
    <row r="241" spans="1:17" ht="59.25" customHeight="1">
      <c r="A241" s="386"/>
      <c r="B241" s="385"/>
      <c r="C241" s="385"/>
      <c r="D241" s="385"/>
      <c r="E241" s="385"/>
      <c r="F241" s="385"/>
      <c r="G241" s="385" t="s">
        <v>15</v>
      </c>
      <c r="H241" s="385" t="s">
        <v>16</v>
      </c>
      <c r="I241" s="385"/>
      <c r="J241" s="385" t="s">
        <v>324</v>
      </c>
      <c r="K241" s="385" t="s">
        <v>325</v>
      </c>
      <c r="L241" s="385" t="s">
        <v>326</v>
      </c>
      <c r="M241" s="389" t="s">
        <v>165</v>
      </c>
      <c r="N241" s="385" t="s">
        <v>166</v>
      </c>
      <c r="O241" s="6"/>
      <c r="P241" s="6"/>
    </row>
    <row r="242" spans="1:17" ht="75">
      <c r="A242" s="386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86"/>
      <c r="H242" s="10" t="s">
        <v>22</v>
      </c>
      <c r="I242" s="10" t="s">
        <v>23</v>
      </c>
      <c r="J242" s="385"/>
      <c r="K242" s="385"/>
      <c r="L242" s="386"/>
      <c r="M242" s="389"/>
      <c r="N242" s="385"/>
      <c r="O242" s="6"/>
      <c r="P242" s="6"/>
    </row>
    <row r="243" spans="1:17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>
      <c r="A244" s="416" t="s">
        <v>119</v>
      </c>
      <c r="B244" s="408" t="s">
        <v>119</v>
      </c>
      <c r="C244" s="408" t="s">
        <v>119</v>
      </c>
      <c r="D244" s="408" t="s">
        <v>119</v>
      </c>
      <c r="E244" s="408" t="s">
        <v>119</v>
      </c>
      <c r="F244" s="408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>
      <c r="A245" s="417"/>
      <c r="B245" s="418"/>
      <c r="C245" s="418"/>
      <c r="D245" s="418"/>
      <c r="E245" s="418"/>
      <c r="F245" s="418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>
      <c r="A246" s="415"/>
      <c r="B246" s="415"/>
      <c r="C246" s="415"/>
      <c r="D246" s="415"/>
      <c r="E246" s="415"/>
      <c r="F246" s="415"/>
      <c r="G246" s="415"/>
      <c r="H246" s="415"/>
      <c r="I246" s="415"/>
      <c r="J246" s="415"/>
      <c r="K246" s="415"/>
      <c r="L246" s="415"/>
      <c r="M246" s="415"/>
      <c r="N246" s="415"/>
      <c r="O246" s="415"/>
      <c r="P246" s="6"/>
    </row>
    <row r="247" spans="1:17">
      <c r="A247" s="411" t="s">
        <v>183</v>
      </c>
      <c r="B247" s="411"/>
      <c r="C247" s="411"/>
      <c r="D247" s="411"/>
      <c r="E247" s="411"/>
      <c r="F247" s="411"/>
      <c r="G247" s="411"/>
      <c r="H247" s="411"/>
      <c r="I247" s="411"/>
      <c r="J247" s="411"/>
      <c r="K247" s="6"/>
      <c r="L247" s="6"/>
      <c r="M247" s="6"/>
      <c r="N247" s="6"/>
      <c r="O247" s="6"/>
      <c r="P247" s="6"/>
    </row>
    <row r="248" spans="1:17" ht="42" customHeight="1">
      <c r="A248" s="385" t="s">
        <v>10</v>
      </c>
      <c r="B248" s="385" t="s">
        <v>11</v>
      </c>
      <c r="C248" s="385"/>
      <c r="D248" s="385"/>
      <c r="E248" s="385" t="s">
        <v>12</v>
      </c>
      <c r="F248" s="385"/>
      <c r="G248" s="385" t="s">
        <v>24</v>
      </c>
      <c r="H248" s="385"/>
      <c r="I248" s="385"/>
      <c r="J248" s="385" t="s">
        <v>25</v>
      </c>
      <c r="K248" s="385"/>
      <c r="L248" s="385"/>
      <c r="M248" s="385" t="s">
        <v>26</v>
      </c>
      <c r="N248" s="385"/>
      <c r="O248" s="385"/>
      <c r="P248" s="383" t="s">
        <v>164</v>
      </c>
      <c r="Q248" s="384"/>
    </row>
    <row r="249" spans="1:17" ht="55.5" customHeight="1">
      <c r="A249" s="386"/>
      <c r="B249" s="385"/>
      <c r="C249" s="385"/>
      <c r="D249" s="385"/>
      <c r="E249" s="385"/>
      <c r="F249" s="385"/>
      <c r="G249" s="385" t="s">
        <v>27</v>
      </c>
      <c r="H249" s="385" t="s">
        <v>16</v>
      </c>
      <c r="I249" s="385"/>
      <c r="J249" s="385" t="s">
        <v>324</v>
      </c>
      <c r="K249" s="385" t="s">
        <v>325</v>
      </c>
      <c r="L249" s="385" t="s">
        <v>326</v>
      </c>
      <c r="M249" s="385" t="s">
        <v>324</v>
      </c>
      <c r="N249" s="385" t="s">
        <v>325</v>
      </c>
      <c r="O249" s="385" t="s">
        <v>326</v>
      </c>
      <c r="P249" s="389" t="s">
        <v>165</v>
      </c>
      <c r="Q249" s="385" t="s">
        <v>166</v>
      </c>
    </row>
    <row r="250" spans="1:17" ht="75">
      <c r="A250" s="386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386"/>
      <c r="H250" s="10" t="s">
        <v>28</v>
      </c>
      <c r="I250" s="10" t="s">
        <v>23</v>
      </c>
      <c r="J250" s="385"/>
      <c r="K250" s="385"/>
      <c r="L250" s="386"/>
      <c r="M250" s="385"/>
      <c r="N250" s="385"/>
      <c r="O250" s="386"/>
      <c r="P250" s="389"/>
      <c r="Q250" s="385"/>
    </row>
    <row r="251" spans="1:17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>
      <c r="A252" s="107" t="s">
        <v>231</v>
      </c>
      <c r="B252" s="43" t="s">
        <v>329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>
        <f>'12'!J252+'35'!J252</f>
        <v>0</v>
      </c>
      <c r="K252" s="165">
        <f>'12'!K252+'35'!K252</f>
        <v>0</v>
      </c>
      <c r="L252" s="165">
        <f>'12'!L252+'35'!L252</f>
        <v>0</v>
      </c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>
      <c r="A253" s="26" t="s">
        <v>330</v>
      </c>
      <c r="B253" s="10" t="s">
        <v>97</v>
      </c>
      <c r="C253" s="10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65">
        <f>'12'!J253+'35'!J253</f>
        <v>0</v>
      </c>
      <c r="K253" s="165">
        <f>'12'!K253+'35'!K253</f>
        <v>0</v>
      </c>
      <c r="L253" s="165">
        <f>'12'!L253+'35'!L253</f>
        <v>0</v>
      </c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9">J253*0.05</f>
        <v>0</v>
      </c>
    </row>
    <row r="254" spans="1:17" ht="56.25">
      <c r="A254" s="26" t="s">
        <v>232</v>
      </c>
      <c r="B254" s="43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65">
        <f>'12'!J254+'35'!J254</f>
        <v>92</v>
      </c>
      <c r="K254" s="165">
        <f>'12'!K254+'35'!K254</f>
        <v>99</v>
      </c>
      <c r="L254" s="165">
        <f>'12'!L254+'35'!L254</f>
        <v>99</v>
      </c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9</v>
      </c>
    </row>
    <row r="255" spans="1:17" ht="75">
      <c r="A255" s="2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65">
        <f>'12'!J255+'35'!J255</f>
        <v>0</v>
      </c>
      <c r="K255" s="165">
        <f>'12'!K255+'35'!K255</f>
        <v>0</v>
      </c>
      <c r="L255" s="165">
        <f>'12'!L255+'35'!L255</f>
        <v>0</v>
      </c>
      <c r="M255" s="10" t="s">
        <v>21</v>
      </c>
      <c r="N255" s="10" t="s">
        <v>21</v>
      </c>
      <c r="O255" s="10" t="s">
        <v>21</v>
      </c>
      <c r="P255" s="12"/>
      <c r="Q255" s="40">
        <f t="shared" si="9"/>
        <v>0</v>
      </c>
    </row>
    <row r="256" spans="1:17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9"/>
        <v>0</v>
      </c>
    </row>
    <row r="257" spans="1:17" ht="23.25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92</v>
      </c>
      <c r="K257" s="10">
        <f>SUM(K252:K256)</f>
        <v>99</v>
      </c>
      <c r="L257" s="10">
        <f>SUM(L252:L256)</f>
        <v>99</v>
      </c>
      <c r="M257" s="10"/>
      <c r="N257" s="10"/>
      <c r="O257" s="10"/>
      <c r="P257" s="12">
        <v>10</v>
      </c>
      <c r="Q257" s="40">
        <f>J257*0.1</f>
        <v>9</v>
      </c>
    </row>
    <row r="258" spans="1:17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/>
      <c r="P258" s="6"/>
    </row>
    <row r="259" spans="1:17">
      <c r="A259" s="411" t="s">
        <v>35</v>
      </c>
      <c r="B259" s="411"/>
      <c r="C259" s="411"/>
      <c r="D259" s="411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6"/>
    </row>
    <row r="260" spans="1:17">
      <c r="A260" s="385" t="s">
        <v>36</v>
      </c>
      <c r="B260" s="385"/>
      <c r="C260" s="385"/>
      <c r="D260" s="385"/>
      <c r="E260" s="385"/>
      <c r="F260" s="393"/>
      <c r="G260" s="393"/>
      <c r="H260" s="393"/>
      <c r="I260" s="393"/>
      <c r="J260" s="393"/>
      <c r="K260" s="393"/>
      <c r="L260" s="6"/>
      <c r="M260" s="6"/>
      <c r="N260" s="6"/>
      <c r="O260" s="6"/>
      <c r="P260" s="6"/>
    </row>
    <row r="261" spans="1:17">
      <c r="A261" s="10" t="s">
        <v>37</v>
      </c>
      <c r="B261" s="10" t="s">
        <v>38</v>
      </c>
      <c r="C261" s="10" t="s">
        <v>39</v>
      </c>
      <c r="D261" s="10" t="s">
        <v>40</v>
      </c>
      <c r="E261" s="385" t="s">
        <v>22</v>
      </c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>
      <c r="A262" s="10">
        <v>1</v>
      </c>
      <c r="B262" s="10">
        <v>2</v>
      </c>
      <c r="C262" s="10">
        <v>3</v>
      </c>
      <c r="D262" s="10">
        <v>4</v>
      </c>
      <c r="E262" s="385">
        <v>5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>
      <c r="A263" s="10" t="s">
        <v>21</v>
      </c>
      <c r="B263" s="10" t="s">
        <v>21</v>
      </c>
      <c r="C263" s="10" t="s">
        <v>21</v>
      </c>
      <c r="D263" s="10" t="s">
        <v>21</v>
      </c>
      <c r="E263" s="385" t="s">
        <v>21</v>
      </c>
      <c r="F263" s="389"/>
      <c r="G263" s="389"/>
      <c r="H263" s="389"/>
      <c r="I263" s="389"/>
      <c r="J263" s="389"/>
      <c r="K263" s="389"/>
      <c r="L263" s="6"/>
      <c r="M263" s="6"/>
      <c r="N263" s="6"/>
      <c r="O263" s="6"/>
      <c r="P263" s="6"/>
    </row>
    <row r="264" spans="1:17">
      <c r="A264" s="411" t="s">
        <v>41</v>
      </c>
      <c r="B264" s="411"/>
      <c r="C264" s="411"/>
      <c r="D264" s="411"/>
      <c r="E264" s="411"/>
      <c r="F264" s="41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>
      <c r="A265" s="441" t="s">
        <v>42</v>
      </c>
      <c r="B265" s="441"/>
      <c r="C265" s="441"/>
      <c r="D265" s="441"/>
      <c r="E265" s="441"/>
      <c r="F265" s="441"/>
      <c r="G265" s="441"/>
      <c r="H265" s="441"/>
      <c r="I265" s="441"/>
      <c r="J265" s="441"/>
      <c r="K265" s="441"/>
      <c r="L265" s="16"/>
      <c r="M265" s="16"/>
      <c r="N265" s="16"/>
      <c r="O265" s="16"/>
      <c r="P265" s="6"/>
    </row>
    <row r="266" spans="1:17" ht="85.5" customHeight="1">
      <c r="A266" s="441" t="s">
        <v>342</v>
      </c>
      <c r="B266" s="441"/>
      <c r="C266" s="441"/>
      <c r="D266" s="441"/>
      <c r="E266" s="441"/>
      <c r="F266" s="441"/>
      <c r="G266" s="441"/>
      <c r="H266" s="441"/>
      <c r="I266" s="441"/>
      <c r="J266" s="441"/>
      <c r="K266" s="441"/>
      <c r="L266" s="16"/>
      <c r="M266" s="16"/>
      <c r="N266" s="16"/>
      <c r="O266" s="16"/>
      <c r="P266" s="6"/>
    </row>
    <row r="267" spans="1:17" ht="16.5" customHeight="1">
      <c r="A267" s="443" t="s">
        <v>44</v>
      </c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16"/>
      <c r="M267" s="16"/>
      <c r="N267" s="16"/>
      <c r="O267" s="16"/>
      <c r="P267" s="6"/>
    </row>
    <row r="268" spans="1:17">
      <c r="A268" s="411" t="s">
        <v>45</v>
      </c>
      <c r="B268" s="411"/>
      <c r="C268" s="411"/>
      <c r="D268" s="411"/>
      <c r="E268" s="411"/>
      <c r="F268" s="411"/>
      <c r="G268" s="411"/>
      <c r="H268" s="411"/>
      <c r="I268" s="411"/>
      <c r="J268" s="6"/>
      <c r="K268" s="6"/>
      <c r="L268" s="6"/>
      <c r="M268" s="6"/>
      <c r="N268" s="6"/>
      <c r="O268" s="6"/>
      <c r="P268" s="6"/>
    </row>
    <row r="269" spans="1:17">
      <c r="A269" s="10" t="s">
        <v>46</v>
      </c>
      <c r="B269" s="385" t="s">
        <v>47</v>
      </c>
      <c r="C269" s="393"/>
      <c r="D269" s="393"/>
      <c r="E269" s="389" t="s">
        <v>48</v>
      </c>
      <c r="F269" s="389"/>
      <c r="G269" s="389"/>
      <c r="H269" s="389"/>
      <c r="I269" s="389"/>
      <c r="J269" s="6"/>
      <c r="K269" s="6"/>
      <c r="L269" s="6"/>
      <c r="M269" s="6"/>
      <c r="N269" s="6"/>
      <c r="O269" s="6"/>
      <c r="P269" s="6"/>
    </row>
    <row r="270" spans="1:17">
      <c r="A270" s="10">
        <v>1</v>
      </c>
      <c r="B270" s="385">
        <v>2</v>
      </c>
      <c r="C270" s="393"/>
      <c r="D270" s="393"/>
      <c r="E270" s="389">
        <v>3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t="45" customHeight="1">
      <c r="A271" s="385" t="s">
        <v>49</v>
      </c>
      <c r="B271" s="385" t="s">
        <v>50</v>
      </c>
      <c r="C271" s="393"/>
      <c r="D271" s="393"/>
      <c r="E271" s="385" t="s">
        <v>51</v>
      </c>
      <c r="F271" s="385"/>
      <c r="G271" s="385"/>
      <c r="H271" s="385"/>
      <c r="I271" s="385"/>
      <c r="J271" s="6"/>
      <c r="K271" s="6"/>
      <c r="L271" s="6"/>
      <c r="M271" s="6"/>
      <c r="N271" s="6"/>
      <c r="O271" s="6"/>
      <c r="P271" s="6"/>
    </row>
    <row r="272" spans="1:17" ht="45" customHeight="1">
      <c r="A272" s="385"/>
      <c r="B272" s="385" t="s">
        <v>52</v>
      </c>
      <c r="C272" s="389"/>
      <c r="D272" s="389"/>
      <c r="E272" s="385" t="s">
        <v>53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7" ht="45" customHeight="1">
      <c r="A273" s="377" t="s">
        <v>108</v>
      </c>
      <c r="B273" s="385" t="s">
        <v>54</v>
      </c>
      <c r="C273" s="393"/>
      <c r="D273" s="393"/>
      <c r="E273" s="389" t="s">
        <v>55</v>
      </c>
      <c r="F273" s="389"/>
      <c r="G273" s="389"/>
      <c r="H273" s="389"/>
      <c r="I273" s="389"/>
      <c r="J273" s="6"/>
      <c r="K273" s="6"/>
      <c r="L273" s="6"/>
      <c r="M273" s="6"/>
      <c r="N273" s="6"/>
      <c r="O273" s="6"/>
      <c r="P273" s="6"/>
    </row>
    <row r="274" spans="1:17" ht="45" customHeight="1">
      <c r="A274" s="378"/>
      <c r="B274" s="385" t="s">
        <v>56</v>
      </c>
      <c r="C274" s="389"/>
      <c r="D274" s="389"/>
      <c r="E274" s="389" t="s">
        <v>51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7" ht="40.5" customHeight="1">
      <c r="A275" s="424" t="s">
        <v>95</v>
      </c>
      <c r="B275" s="424"/>
      <c r="C275" s="424"/>
      <c r="D275" s="424"/>
      <c r="E275" s="424"/>
      <c r="F275" s="424"/>
      <c r="G275" s="424"/>
      <c r="H275" s="424"/>
      <c r="I275" s="424"/>
      <c r="J275" s="424"/>
      <c r="K275" s="424"/>
      <c r="L275" s="424"/>
      <c r="M275" s="409" t="s">
        <v>179</v>
      </c>
      <c r="N275" s="389" t="s">
        <v>188</v>
      </c>
      <c r="O275" s="6"/>
      <c r="P275" s="6"/>
    </row>
    <row r="276" spans="1:17" ht="18" hidden="1" customHeight="1">
      <c r="A276" s="411" t="s">
        <v>58</v>
      </c>
      <c r="B276" s="411"/>
      <c r="C276" s="411"/>
      <c r="D276" s="411"/>
      <c r="E276" s="411"/>
      <c r="F276" s="411"/>
      <c r="G276" s="411"/>
      <c r="H276" s="411"/>
      <c r="I276" s="411"/>
      <c r="J276" s="411"/>
      <c r="K276" s="411"/>
      <c r="L276" s="411"/>
      <c r="M276" s="410"/>
      <c r="N276" s="389"/>
      <c r="O276" s="6"/>
    </row>
    <row r="277" spans="1:17" hidden="1">
      <c r="A277" s="411" t="s">
        <v>8</v>
      </c>
      <c r="B277" s="411"/>
      <c r="C277" s="411"/>
      <c r="D277" s="411"/>
      <c r="E277" s="411"/>
      <c r="F277" s="411"/>
      <c r="G277" s="411"/>
      <c r="H277" s="411"/>
      <c r="I277" s="411"/>
      <c r="J277" s="411"/>
      <c r="K277" s="411"/>
      <c r="L277" s="411"/>
      <c r="M277" s="410"/>
      <c r="N277" s="389"/>
      <c r="O277" s="6"/>
    </row>
    <row r="278" spans="1:17" hidden="1">
      <c r="A278" s="411" t="s">
        <v>9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6"/>
      <c r="N278" s="9"/>
      <c r="O278" s="6"/>
    </row>
    <row r="279" spans="1:17" hidden="1">
      <c r="A279" s="411" t="s">
        <v>226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6"/>
      <c r="L279" s="6"/>
      <c r="M279" s="6"/>
      <c r="N279" s="9"/>
      <c r="O279" s="6"/>
    </row>
    <row r="280" spans="1:17" ht="47.25" customHeight="1">
      <c r="A280" s="385" t="s">
        <v>10</v>
      </c>
      <c r="B280" s="385" t="s">
        <v>11</v>
      </c>
      <c r="C280" s="385"/>
      <c r="D280" s="385"/>
      <c r="E280" s="385" t="s">
        <v>12</v>
      </c>
      <c r="F280" s="385"/>
      <c r="G280" s="385" t="s">
        <v>13</v>
      </c>
      <c r="H280" s="385"/>
      <c r="I280" s="385"/>
      <c r="J280" s="385" t="s">
        <v>14</v>
      </c>
      <c r="K280" s="385"/>
      <c r="L280" s="385"/>
      <c r="M280" s="383" t="s">
        <v>164</v>
      </c>
      <c r="N280" s="384"/>
      <c r="O280" s="6"/>
      <c r="P280" s="6"/>
    </row>
    <row r="281" spans="1:17" ht="59.25" customHeight="1">
      <c r="A281" s="386"/>
      <c r="B281" s="385"/>
      <c r="C281" s="385"/>
      <c r="D281" s="385"/>
      <c r="E281" s="385"/>
      <c r="F281" s="385"/>
      <c r="G281" s="385" t="s">
        <v>15</v>
      </c>
      <c r="H281" s="385" t="s">
        <v>16</v>
      </c>
      <c r="I281" s="385"/>
      <c r="J281" s="385" t="s">
        <v>324</v>
      </c>
      <c r="K281" s="385" t="s">
        <v>325</v>
      </c>
      <c r="L281" s="385" t="s">
        <v>326</v>
      </c>
      <c r="M281" s="389" t="s">
        <v>165</v>
      </c>
      <c r="N281" s="385" t="s">
        <v>166</v>
      </c>
      <c r="O281" s="6"/>
      <c r="P281" s="6"/>
    </row>
    <row r="282" spans="1:17" ht="56.25">
      <c r="A282" s="386"/>
      <c r="B282" s="10" t="s">
        <v>18</v>
      </c>
      <c r="C282" s="10" t="s">
        <v>19</v>
      </c>
      <c r="D282" s="10" t="s">
        <v>21</v>
      </c>
      <c r="E282" s="10" t="s">
        <v>59</v>
      </c>
      <c r="F282" s="10" t="s">
        <v>21</v>
      </c>
      <c r="G282" s="386"/>
      <c r="H282" s="10" t="s">
        <v>22</v>
      </c>
      <c r="I282" s="10" t="s">
        <v>23</v>
      </c>
      <c r="J282" s="385"/>
      <c r="K282" s="385"/>
      <c r="L282" s="386"/>
      <c r="M282" s="389"/>
      <c r="N282" s="385"/>
      <c r="O282" s="6"/>
      <c r="P282" s="6"/>
    </row>
    <row r="283" spans="1:17">
      <c r="A283" s="10">
        <v>1</v>
      </c>
      <c r="B283" s="10">
        <v>2</v>
      </c>
      <c r="C283" s="10">
        <v>3</v>
      </c>
      <c r="D283" s="10">
        <v>4</v>
      </c>
      <c r="E283" s="10">
        <v>5</v>
      </c>
      <c r="F283" s="10">
        <v>6</v>
      </c>
      <c r="G283" s="10">
        <v>7</v>
      </c>
      <c r="H283" s="10">
        <v>8</v>
      </c>
      <c r="I283" s="10">
        <v>9</v>
      </c>
      <c r="J283" s="10">
        <v>10</v>
      </c>
      <c r="K283" s="10">
        <v>11</v>
      </c>
      <c r="L283" s="10">
        <v>12</v>
      </c>
      <c r="M283" s="12">
        <v>13</v>
      </c>
      <c r="N283" s="12">
        <v>14</v>
      </c>
      <c r="O283" s="6"/>
      <c r="P283" s="6"/>
    </row>
    <row r="284" spans="1:17" ht="63">
      <c r="A284" s="416" t="s">
        <v>119</v>
      </c>
      <c r="B284" s="408" t="s">
        <v>119</v>
      </c>
      <c r="C284" s="408" t="s">
        <v>119</v>
      </c>
      <c r="D284" s="376" t="s">
        <v>21</v>
      </c>
      <c r="E284" s="408" t="s">
        <v>119</v>
      </c>
      <c r="F284" s="376" t="s">
        <v>21</v>
      </c>
      <c r="G284" s="11" t="s">
        <v>112</v>
      </c>
      <c r="H284" s="10" t="s">
        <v>113</v>
      </c>
      <c r="I284" s="10">
        <v>744</v>
      </c>
      <c r="J284" s="10">
        <v>95</v>
      </c>
      <c r="K284" s="12" t="s">
        <v>21</v>
      </c>
      <c r="L284" s="12" t="s">
        <v>21</v>
      </c>
      <c r="M284" s="12">
        <v>5</v>
      </c>
      <c r="N284" s="40">
        <f>J284*0.05</f>
        <v>5</v>
      </c>
      <c r="O284" s="6"/>
      <c r="P284" s="6"/>
    </row>
    <row r="285" spans="1:17" ht="126">
      <c r="A285" s="417"/>
      <c r="B285" s="418"/>
      <c r="C285" s="418"/>
      <c r="D285" s="378"/>
      <c r="E285" s="418"/>
      <c r="F285" s="378"/>
      <c r="G285" s="11" t="s">
        <v>117</v>
      </c>
      <c r="H285" s="10" t="s">
        <v>113</v>
      </c>
      <c r="I285" s="10">
        <v>744</v>
      </c>
      <c r="J285" s="10">
        <v>100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7">
      <c r="A286" s="415"/>
      <c r="B286" s="415"/>
      <c r="C286" s="415"/>
      <c r="D286" s="415"/>
      <c r="E286" s="415"/>
      <c r="F286" s="415"/>
      <c r="G286" s="415"/>
      <c r="H286" s="415"/>
      <c r="I286" s="415"/>
      <c r="J286" s="415"/>
      <c r="K286" s="415"/>
      <c r="L286" s="415"/>
      <c r="M286" s="415"/>
      <c r="N286" s="415"/>
      <c r="O286" s="415"/>
      <c r="P286" s="6"/>
    </row>
    <row r="287" spans="1:17">
      <c r="A287" s="411" t="s">
        <v>183</v>
      </c>
      <c r="B287" s="411"/>
      <c r="C287" s="411"/>
      <c r="D287" s="411"/>
      <c r="E287" s="411"/>
      <c r="F287" s="411"/>
      <c r="G287" s="411"/>
      <c r="H287" s="411"/>
      <c r="I287" s="411"/>
      <c r="J287" s="411"/>
      <c r="K287" s="6"/>
      <c r="L287" s="6"/>
      <c r="M287" s="6"/>
      <c r="N287" s="6"/>
      <c r="O287" s="6"/>
      <c r="P287" s="6"/>
    </row>
    <row r="288" spans="1:17" ht="45" customHeight="1">
      <c r="A288" s="385" t="s">
        <v>10</v>
      </c>
      <c r="B288" s="385" t="s">
        <v>11</v>
      </c>
      <c r="C288" s="385"/>
      <c r="D288" s="385"/>
      <c r="E288" s="385" t="s">
        <v>12</v>
      </c>
      <c r="F288" s="385"/>
      <c r="G288" s="385" t="s">
        <v>24</v>
      </c>
      <c r="H288" s="385"/>
      <c r="I288" s="385"/>
      <c r="J288" s="385" t="s">
        <v>25</v>
      </c>
      <c r="K288" s="385"/>
      <c r="L288" s="385"/>
      <c r="M288" s="385" t="s">
        <v>26</v>
      </c>
      <c r="N288" s="385"/>
      <c r="O288" s="385"/>
      <c r="P288" s="383" t="s">
        <v>164</v>
      </c>
      <c r="Q288" s="384"/>
    </row>
    <row r="289" spans="1:17" ht="63" customHeight="1">
      <c r="A289" s="386"/>
      <c r="B289" s="385"/>
      <c r="C289" s="385"/>
      <c r="D289" s="385"/>
      <c r="E289" s="385"/>
      <c r="F289" s="385"/>
      <c r="G289" s="385" t="s">
        <v>60</v>
      </c>
      <c r="H289" s="385" t="s">
        <v>16</v>
      </c>
      <c r="I289" s="385"/>
      <c r="J289" s="385" t="s">
        <v>324</v>
      </c>
      <c r="K289" s="385" t="s">
        <v>325</v>
      </c>
      <c r="L289" s="385" t="s">
        <v>326</v>
      </c>
      <c r="M289" s="385" t="s">
        <v>324</v>
      </c>
      <c r="N289" s="385" t="s">
        <v>325</v>
      </c>
      <c r="O289" s="385" t="s">
        <v>326</v>
      </c>
      <c r="P289" s="385" t="s">
        <v>165</v>
      </c>
      <c r="Q289" s="385" t="s">
        <v>166</v>
      </c>
    </row>
    <row r="290" spans="1:17" ht="52.5" customHeight="1">
      <c r="A290" s="386"/>
      <c r="B290" s="10" t="s">
        <v>18</v>
      </c>
      <c r="C290" s="10" t="s">
        <v>19</v>
      </c>
      <c r="D290" s="10" t="s">
        <v>21</v>
      </c>
      <c r="E290" s="10" t="s">
        <v>59</v>
      </c>
      <c r="F290" s="10" t="s">
        <v>21</v>
      </c>
      <c r="G290" s="386"/>
      <c r="H290" s="10" t="s">
        <v>28</v>
      </c>
      <c r="I290" s="10" t="s">
        <v>23</v>
      </c>
      <c r="J290" s="385"/>
      <c r="K290" s="385"/>
      <c r="L290" s="386"/>
      <c r="M290" s="385"/>
      <c r="N290" s="385"/>
      <c r="O290" s="386"/>
      <c r="P290" s="385"/>
      <c r="Q290" s="385"/>
    </row>
    <row r="291" spans="1:17">
      <c r="A291" s="10">
        <v>1</v>
      </c>
      <c r="B291" s="10">
        <v>2</v>
      </c>
      <c r="C291" s="10">
        <v>3</v>
      </c>
      <c r="D291" s="10">
        <v>4</v>
      </c>
      <c r="E291" s="10">
        <v>5</v>
      </c>
      <c r="F291" s="10">
        <v>6</v>
      </c>
      <c r="G291" s="10">
        <v>7</v>
      </c>
      <c r="H291" s="10">
        <v>8</v>
      </c>
      <c r="I291" s="10">
        <v>9</v>
      </c>
      <c r="J291" s="10">
        <v>10</v>
      </c>
      <c r="K291" s="10">
        <v>11</v>
      </c>
      <c r="L291" s="10">
        <v>12</v>
      </c>
      <c r="M291" s="10">
        <v>13</v>
      </c>
      <c r="N291" s="10">
        <v>14</v>
      </c>
      <c r="O291" s="10">
        <v>15</v>
      </c>
      <c r="P291" s="33">
        <v>16</v>
      </c>
      <c r="Q291" s="33">
        <v>17</v>
      </c>
    </row>
    <row r="292" spans="1:17" ht="56.25">
      <c r="A292" s="41" t="s">
        <v>189</v>
      </c>
      <c r="B292" s="1" t="s">
        <v>128</v>
      </c>
      <c r="C292" s="1" t="s">
        <v>126</v>
      </c>
      <c r="D292" s="12" t="s">
        <v>21</v>
      </c>
      <c r="E292" s="10" t="s">
        <v>66</v>
      </c>
      <c r="F292" s="12" t="s">
        <v>21</v>
      </c>
      <c r="G292" s="10" t="s">
        <v>63</v>
      </c>
      <c r="H292" s="10" t="s">
        <v>32</v>
      </c>
      <c r="I292" s="2" t="s">
        <v>120</v>
      </c>
      <c r="J292" s="10">
        <f>'12'!J293+'35'!J294</f>
        <v>0</v>
      </c>
      <c r="K292" s="165">
        <f>'12'!K293+'35'!K294</f>
        <v>0</v>
      </c>
      <c r="L292" s="165">
        <f>'12'!L293+'35'!L294</f>
        <v>0</v>
      </c>
      <c r="M292" s="18" t="s">
        <v>21</v>
      </c>
      <c r="N292" s="18" t="s">
        <v>21</v>
      </c>
      <c r="O292" s="18" t="s">
        <v>21</v>
      </c>
      <c r="P292" s="12">
        <v>5</v>
      </c>
      <c r="Q292" s="40">
        <f>J292*0.1</f>
        <v>0</v>
      </c>
    </row>
    <row r="293" spans="1:17" ht="75">
      <c r="A293" s="41" t="s">
        <v>190</v>
      </c>
      <c r="B293" s="1" t="s">
        <v>65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65">
        <f>'12'!J294+'35'!J295</f>
        <v>0</v>
      </c>
      <c r="K293" s="165">
        <f>'12'!K294+'35'!K295</f>
        <v>0</v>
      </c>
      <c r="L293" s="165">
        <f>'12'!L294+'35'!L295</f>
        <v>0</v>
      </c>
      <c r="M293" s="18" t="s">
        <v>21</v>
      </c>
      <c r="N293" s="18" t="s">
        <v>21</v>
      </c>
      <c r="O293" s="18" t="s">
        <v>21</v>
      </c>
      <c r="P293" s="12"/>
      <c r="Q293" s="40">
        <f t="shared" ref="Q293:Q311" si="10">J293*0.1</f>
        <v>0</v>
      </c>
    </row>
    <row r="294" spans="1:17" ht="37.5">
      <c r="A294" s="41" t="s">
        <v>191</v>
      </c>
      <c r="B294" s="1" t="s">
        <v>64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65">
        <f>'12'!J295+'35'!J296</f>
        <v>0</v>
      </c>
      <c r="K294" s="165">
        <f>'12'!K295+'35'!K296</f>
        <v>0</v>
      </c>
      <c r="L294" s="165">
        <f>'12'!L295+'35'!L296</f>
        <v>0</v>
      </c>
      <c r="M294" s="18" t="s">
        <v>21</v>
      </c>
      <c r="N294" s="18" t="s">
        <v>21</v>
      </c>
      <c r="O294" s="18" t="s">
        <v>21</v>
      </c>
      <c r="P294" s="12">
        <v>10</v>
      </c>
      <c r="Q294" s="40">
        <f t="shared" si="10"/>
        <v>0</v>
      </c>
    </row>
    <row r="295" spans="1:17" ht="93.75">
      <c r="A295" s="41" t="s">
        <v>192</v>
      </c>
      <c r="B295" s="1" t="s">
        <v>129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65">
        <f>'12'!J296+'35'!J297</f>
        <v>0</v>
      </c>
      <c r="K295" s="165">
        <f>'12'!K296+'35'!K297</f>
        <v>0</v>
      </c>
      <c r="L295" s="165">
        <f>'12'!L296+'35'!L297</f>
        <v>0</v>
      </c>
      <c r="M295" s="20" t="s">
        <v>130</v>
      </c>
      <c r="N295" s="20" t="s">
        <v>130</v>
      </c>
      <c r="O295" s="20" t="s">
        <v>130</v>
      </c>
      <c r="P295" s="12">
        <v>10</v>
      </c>
      <c r="Q295" s="40">
        <f t="shared" si="10"/>
        <v>0</v>
      </c>
    </row>
    <row r="296" spans="1:17" ht="75">
      <c r="A296" s="41" t="s">
        <v>193</v>
      </c>
      <c r="B296" s="1" t="s">
        <v>61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65">
        <f>'12'!J297+'35'!J298</f>
        <v>0</v>
      </c>
      <c r="K296" s="165">
        <f>'12'!K297+'35'!K298</f>
        <v>0</v>
      </c>
      <c r="L296" s="165">
        <f>'12'!L297+'35'!L298</f>
        <v>0</v>
      </c>
      <c r="M296" s="20" t="s">
        <v>131</v>
      </c>
      <c r="N296" s="20" t="s">
        <v>131</v>
      </c>
      <c r="O296" s="20" t="s">
        <v>131</v>
      </c>
      <c r="P296" s="12">
        <v>10</v>
      </c>
      <c r="Q296" s="40">
        <f t="shared" si="10"/>
        <v>0</v>
      </c>
    </row>
    <row r="297" spans="1:17" ht="56.25">
      <c r="A297" s="41"/>
      <c r="B297" s="1" t="s">
        <v>128</v>
      </c>
      <c r="C297" s="1" t="s">
        <v>126</v>
      </c>
      <c r="D297" s="12" t="s">
        <v>21</v>
      </c>
      <c r="E297" s="10" t="s">
        <v>62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65">
        <f>'12'!J298+'35'!J299</f>
        <v>0</v>
      </c>
      <c r="K297" s="165">
        <f>'12'!K298+'35'!K299</f>
        <v>0</v>
      </c>
      <c r="L297" s="165">
        <f>'12'!L298+'35'!L299</f>
        <v>0</v>
      </c>
      <c r="M297" s="18" t="s">
        <v>21</v>
      </c>
      <c r="N297" s="18" t="s">
        <v>21</v>
      </c>
      <c r="O297" s="18" t="s">
        <v>21</v>
      </c>
      <c r="P297" s="12">
        <v>10</v>
      </c>
      <c r="Q297" s="40">
        <f t="shared" si="10"/>
        <v>0</v>
      </c>
    </row>
    <row r="298" spans="1:17" ht="75">
      <c r="A298" s="41"/>
      <c r="B298" s="1" t="s">
        <v>65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65">
        <f>'12'!J299+'35'!J300</f>
        <v>0</v>
      </c>
      <c r="K298" s="165">
        <f>'12'!K299+'35'!K300</f>
        <v>0</v>
      </c>
      <c r="L298" s="165">
        <f>'12'!L299+'35'!L300</f>
        <v>0</v>
      </c>
      <c r="M298" s="18" t="s">
        <v>21</v>
      </c>
      <c r="N298" s="18" t="s">
        <v>21</v>
      </c>
      <c r="O298" s="18" t="s">
        <v>21</v>
      </c>
      <c r="P298" s="12"/>
      <c r="Q298" s="40">
        <f t="shared" si="10"/>
        <v>0</v>
      </c>
    </row>
    <row r="299" spans="1:17" ht="56.25">
      <c r="A299" s="41"/>
      <c r="B299" s="1" t="s">
        <v>64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65">
        <f>'12'!J300+'35'!J301</f>
        <v>0</v>
      </c>
      <c r="K299" s="165">
        <f>'12'!K300+'35'!K301</f>
        <v>0</v>
      </c>
      <c r="L299" s="165">
        <f>'12'!L300+'35'!L301</f>
        <v>0</v>
      </c>
      <c r="M299" s="18" t="s">
        <v>21</v>
      </c>
      <c r="N299" s="18" t="s">
        <v>21</v>
      </c>
      <c r="O299" s="18" t="s">
        <v>21</v>
      </c>
      <c r="P299" s="12">
        <v>5</v>
      </c>
      <c r="Q299" s="40">
        <f t="shared" si="10"/>
        <v>0</v>
      </c>
    </row>
    <row r="300" spans="1:17" ht="93.75">
      <c r="A300" s="41"/>
      <c r="B300" s="1" t="s">
        <v>129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65">
        <f>'12'!J301+'35'!J302</f>
        <v>0</v>
      </c>
      <c r="K300" s="165">
        <f>'12'!K301+'35'!K302</f>
        <v>0</v>
      </c>
      <c r="L300" s="165">
        <f>'12'!L301+'35'!L302</f>
        <v>0</v>
      </c>
      <c r="M300" s="20" t="s">
        <v>132</v>
      </c>
      <c r="N300" s="20" t="s">
        <v>132</v>
      </c>
      <c r="O300" s="20" t="s">
        <v>132</v>
      </c>
      <c r="P300" s="12">
        <v>6</v>
      </c>
      <c r="Q300" s="40">
        <f t="shared" si="10"/>
        <v>0</v>
      </c>
    </row>
    <row r="301" spans="1:17" ht="75">
      <c r="A301" s="41"/>
      <c r="B301" s="1" t="s">
        <v>61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65">
        <f>'12'!J302+'35'!J303</f>
        <v>0</v>
      </c>
      <c r="K301" s="165">
        <f>'12'!K302+'35'!K303</f>
        <v>0</v>
      </c>
      <c r="L301" s="165">
        <f>'12'!L302+'35'!L303</f>
        <v>0</v>
      </c>
      <c r="M301" s="20" t="s">
        <v>133</v>
      </c>
      <c r="N301" s="20" t="s">
        <v>133</v>
      </c>
      <c r="O301" s="20" t="s">
        <v>133</v>
      </c>
      <c r="P301" s="12">
        <v>7</v>
      </c>
      <c r="Q301" s="40">
        <f t="shared" si="10"/>
        <v>0</v>
      </c>
    </row>
    <row r="302" spans="1:17" ht="56.25">
      <c r="A302" s="41" t="s">
        <v>194</v>
      </c>
      <c r="B302" s="1" t="s">
        <v>128</v>
      </c>
      <c r="C302" s="1" t="s">
        <v>127</v>
      </c>
      <c r="D302" s="12" t="s">
        <v>21</v>
      </c>
      <c r="E302" s="10" t="s">
        <v>66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65">
        <f>'12'!J303+'35'!J304</f>
        <v>0</v>
      </c>
      <c r="K302" s="165">
        <f>'12'!K303+'35'!K304</f>
        <v>0</v>
      </c>
      <c r="L302" s="165">
        <f>'12'!L303+'35'!L304</f>
        <v>0</v>
      </c>
      <c r="M302" s="20" t="s">
        <v>21</v>
      </c>
      <c r="N302" s="20" t="s">
        <v>21</v>
      </c>
      <c r="O302" s="20" t="s">
        <v>21</v>
      </c>
      <c r="P302" s="12">
        <v>8</v>
      </c>
      <c r="Q302" s="40">
        <f t="shared" si="10"/>
        <v>0</v>
      </c>
    </row>
    <row r="303" spans="1:17" ht="75">
      <c r="A303" s="41" t="s">
        <v>195</v>
      </c>
      <c r="B303" s="1" t="s">
        <v>65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65">
        <f>'12'!J304+'35'!J305</f>
        <v>0</v>
      </c>
      <c r="K303" s="165">
        <f>'12'!K304+'35'!K305</f>
        <v>0</v>
      </c>
      <c r="L303" s="165">
        <f>'12'!L304+'35'!L305</f>
        <v>0</v>
      </c>
      <c r="M303" s="20" t="s">
        <v>21</v>
      </c>
      <c r="N303" s="20" t="s">
        <v>21</v>
      </c>
      <c r="O303" s="20" t="s">
        <v>21</v>
      </c>
      <c r="P303" s="12">
        <v>9</v>
      </c>
      <c r="Q303" s="40">
        <f t="shared" si="10"/>
        <v>0</v>
      </c>
    </row>
    <row r="304" spans="1:17" ht="37.5">
      <c r="A304" s="41" t="s">
        <v>196</v>
      </c>
      <c r="B304" s="1" t="s">
        <v>64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65">
        <f>'12'!J305+'35'!J306</f>
        <v>3</v>
      </c>
      <c r="K304" s="165">
        <f>'12'!K305+'35'!K306</f>
        <v>3</v>
      </c>
      <c r="L304" s="165">
        <f>'12'!L305+'35'!L306</f>
        <v>3</v>
      </c>
      <c r="M304" s="20" t="s">
        <v>21</v>
      </c>
      <c r="N304" s="20" t="s">
        <v>21</v>
      </c>
      <c r="O304" s="20" t="s">
        <v>21</v>
      </c>
      <c r="P304" s="12">
        <v>10</v>
      </c>
      <c r="Q304" s="40">
        <f t="shared" si="10"/>
        <v>0</v>
      </c>
    </row>
    <row r="305" spans="1:17" ht="93.75">
      <c r="A305" s="41" t="s">
        <v>197</v>
      </c>
      <c r="B305" s="1" t="s">
        <v>129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65">
        <f>'12'!J306+'35'!J307</f>
        <v>18</v>
      </c>
      <c r="K305" s="165">
        <f>'12'!K306+'35'!K307</f>
        <v>18</v>
      </c>
      <c r="L305" s="165">
        <f>'12'!L306+'35'!L307</f>
        <v>18</v>
      </c>
      <c r="M305" s="20" t="s">
        <v>130</v>
      </c>
      <c r="N305" s="20" t="s">
        <v>130</v>
      </c>
      <c r="O305" s="20" t="s">
        <v>130</v>
      </c>
      <c r="P305" s="12">
        <v>10</v>
      </c>
      <c r="Q305" s="40">
        <f t="shared" si="10"/>
        <v>2</v>
      </c>
    </row>
    <row r="306" spans="1:17" ht="75">
      <c r="A306" s="41" t="s">
        <v>198</v>
      </c>
      <c r="B306" s="1" t="s">
        <v>61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65">
        <f>'12'!J307+'35'!J308</f>
        <v>71</v>
      </c>
      <c r="K306" s="165">
        <f>'12'!K307+'35'!K308</f>
        <v>78</v>
      </c>
      <c r="L306" s="165">
        <f>'12'!L307+'35'!L308</f>
        <v>78</v>
      </c>
      <c r="M306" s="20" t="s">
        <v>131</v>
      </c>
      <c r="N306" s="20" t="s">
        <v>131</v>
      </c>
      <c r="O306" s="20" t="s">
        <v>131</v>
      </c>
      <c r="P306" s="12">
        <v>10</v>
      </c>
      <c r="Q306" s="40">
        <f t="shared" si="10"/>
        <v>7</v>
      </c>
    </row>
    <row r="307" spans="1:17" ht="56.25">
      <c r="A307" s="41"/>
      <c r="B307" s="1" t="s">
        <v>128</v>
      </c>
      <c r="C307" s="1" t="s">
        <v>127</v>
      </c>
      <c r="D307" s="12" t="s">
        <v>21</v>
      </c>
      <c r="E307" s="10" t="s">
        <v>62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65">
        <f>'12'!J308+'35'!J309</f>
        <v>0</v>
      </c>
      <c r="K307" s="165">
        <f>'12'!K308+'35'!K309</f>
        <v>0</v>
      </c>
      <c r="L307" s="165">
        <f>'12'!L308+'35'!L309</f>
        <v>0</v>
      </c>
      <c r="M307" s="20" t="s">
        <v>21</v>
      </c>
      <c r="N307" s="20" t="s">
        <v>21</v>
      </c>
      <c r="O307" s="20" t="s">
        <v>21</v>
      </c>
      <c r="P307" s="12">
        <v>13</v>
      </c>
      <c r="Q307" s="40">
        <f t="shared" si="10"/>
        <v>0</v>
      </c>
    </row>
    <row r="308" spans="1:17" ht="75">
      <c r="A308" s="41"/>
      <c r="B308" s="1" t="s">
        <v>65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65">
        <f>'12'!J309+'35'!J310</f>
        <v>0</v>
      </c>
      <c r="K308" s="165">
        <f>'12'!K309+'35'!K310</f>
        <v>0</v>
      </c>
      <c r="L308" s="165">
        <f>'12'!L309+'35'!L310</f>
        <v>0</v>
      </c>
      <c r="M308" s="20" t="s">
        <v>21</v>
      </c>
      <c r="N308" s="20" t="s">
        <v>21</v>
      </c>
      <c r="O308" s="20" t="s">
        <v>21</v>
      </c>
      <c r="P308" s="12">
        <v>14</v>
      </c>
      <c r="Q308" s="40">
        <f t="shared" si="10"/>
        <v>0</v>
      </c>
    </row>
    <row r="309" spans="1:17" ht="56.25">
      <c r="A309" s="41"/>
      <c r="B309" s="1" t="s">
        <v>64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65">
        <f>'12'!J310+'35'!J311</f>
        <v>0</v>
      </c>
      <c r="K309" s="165">
        <f>'12'!K310+'35'!K311</f>
        <v>0</v>
      </c>
      <c r="L309" s="165">
        <f>'12'!L310+'35'!L311</f>
        <v>0</v>
      </c>
      <c r="M309" s="20" t="s">
        <v>21</v>
      </c>
      <c r="N309" s="20" t="s">
        <v>21</v>
      </c>
      <c r="O309" s="20" t="s">
        <v>21</v>
      </c>
      <c r="P309" s="12">
        <v>15</v>
      </c>
      <c r="Q309" s="40">
        <f t="shared" si="10"/>
        <v>0</v>
      </c>
    </row>
    <row r="310" spans="1:17" ht="93.75">
      <c r="A310" s="41"/>
      <c r="B310" s="1" t="s">
        <v>129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65">
        <f>'12'!J311+'35'!J312</f>
        <v>0</v>
      </c>
      <c r="K310" s="165">
        <f>'12'!K311+'35'!K312</f>
        <v>0</v>
      </c>
      <c r="L310" s="165">
        <f>'12'!L311+'35'!L312</f>
        <v>0</v>
      </c>
      <c r="M310" s="20" t="s">
        <v>132</v>
      </c>
      <c r="N310" s="20" t="s">
        <v>132</v>
      </c>
      <c r="O310" s="20" t="s">
        <v>132</v>
      </c>
      <c r="P310" s="12">
        <v>16</v>
      </c>
      <c r="Q310" s="40">
        <f t="shared" si="10"/>
        <v>0</v>
      </c>
    </row>
    <row r="311" spans="1:17" ht="75">
      <c r="A311" s="41"/>
      <c r="B311" s="1" t="s">
        <v>61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65">
        <f>'12'!J312+'35'!J313</f>
        <v>0</v>
      </c>
      <c r="K311" s="165">
        <f>'12'!K312+'35'!K313</f>
        <v>0</v>
      </c>
      <c r="L311" s="165">
        <f>'12'!L312+'35'!L313</f>
        <v>0</v>
      </c>
      <c r="M311" s="20" t="s">
        <v>133</v>
      </c>
      <c r="N311" s="20" t="s">
        <v>133</v>
      </c>
      <c r="O311" s="20" t="s">
        <v>133</v>
      </c>
      <c r="P311" s="12">
        <v>17</v>
      </c>
      <c r="Q311" s="40">
        <f t="shared" si="10"/>
        <v>0</v>
      </c>
    </row>
    <row r="312" spans="1:17">
      <c r="A312" s="14"/>
      <c r="B312" s="10"/>
      <c r="C312" s="10"/>
      <c r="D312" s="12"/>
      <c r="E312" s="10"/>
      <c r="F312" s="12"/>
      <c r="G312" s="10"/>
      <c r="H312" s="10"/>
      <c r="I312" s="15"/>
      <c r="J312" s="10"/>
      <c r="K312" s="10"/>
      <c r="L312" s="10"/>
      <c r="M312" s="10"/>
      <c r="N312" s="10"/>
      <c r="O312" s="10"/>
      <c r="P312" s="12">
        <v>18</v>
      </c>
      <c r="Q312" s="40">
        <f>J312*0.05</f>
        <v>0</v>
      </c>
    </row>
    <row r="313" spans="1:17" ht="21.75" customHeight="1">
      <c r="A313" s="14" t="s">
        <v>34</v>
      </c>
      <c r="B313" s="10"/>
      <c r="C313" s="10"/>
      <c r="D313" s="12"/>
      <c r="E313" s="10"/>
      <c r="F313" s="12"/>
      <c r="G313" s="10"/>
      <c r="H313" s="10"/>
      <c r="I313" s="15"/>
      <c r="J313" s="10">
        <f>SUM(J292:J312)</f>
        <v>92</v>
      </c>
      <c r="K313" s="10">
        <f>SUM(K292:K312)</f>
        <v>99</v>
      </c>
      <c r="L313" s="10">
        <f>SUM(L292:L312)</f>
        <v>99</v>
      </c>
      <c r="M313" s="10"/>
      <c r="N313" s="10"/>
      <c r="O313" s="10"/>
      <c r="P313" s="12">
        <v>5</v>
      </c>
      <c r="Q313" s="40">
        <f>J313*0.05</f>
        <v>5</v>
      </c>
    </row>
    <row r="314" spans="1:17">
      <c r="A314" s="419"/>
      <c r="B314" s="419"/>
      <c r="C314" s="419"/>
      <c r="D314" s="419"/>
      <c r="E314" s="419"/>
      <c r="F314" s="419"/>
      <c r="G314" s="419"/>
      <c r="H314" s="419"/>
      <c r="I314" s="419"/>
      <c r="J314" s="419"/>
      <c r="K314" s="419"/>
      <c r="L314" s="419"/>
      <c r="M314" s="419"/>
      <c r="N314" s="419"/>
      <c r="O314" s="419"/>
      <c r="P314" s="6"/>
    </row>
    <row r="315" spans="1:17">
      <c r="A315" s="6" t="s">
        <v>35</v>
      </c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7">
      <c r="A316" s="385" t="s">
        <v>36</v>
      </c>
      <c r="B316" s="385"/>
      <c r="C316" s="385"/>
      <c r="D316" s="385"/>
      <c r="E316" s="385"/>
      <c r="F316" s="393"/>
      <c r="G316" s="393"/>
      <c r="H316" s="393"/>
      <c r="I316" s="393"/>
      <c r="J316" s="393"/>
      <c r="K316" s="393"/>
      <c r="L316" s="6"/>
      <c r="M316" s="6"/>
      <c r="N316" s="6"/>
      <c r="O316" s="6"/>
      <c r="P316" s="6"/>
    </row>
    <row r="317" spans="1:17">
      <c r="A317" s="10" t="s">
        <v>37</v>
      </c>
      <c r="B317" s="10" t="s">
        <v>38</v>
      </c>
      <c r="C317" s="10" t="s">
        <v>39</v>
      </c>
      <c r="D317" s="10" t="s">
        <v>40</v>
      </c>
      <c r="E317" s="385" t="s">
        <v>22</v>
      </c>
      <c r="F317" s="393"/>
      <c r="G317" s="393"/>
      <c r="H317" s="393"/>
      <c r="I317" s="393"/>
      <c r="J317" s="393"/>
      <c r="K317" s="393"/>
      <c r="L317" s="6"/>
      <c r="M317" s="6"/>
      <c r="N317" s="6"/>
      <c r="O317" s="6"/>
      <c r="P317" s="6"/>
    </row>
    <row r="318" spans="1:17">
      <c r="A318" s="10">
        <v>1</v>
      </c>
      <c r="B318" s="10">
        <v>2</v>
      </c>
      <c r="C318" s="10">
        <v>3</v>
      </c>
      <c r="D318" s="10">
        <v>4</v>
      </c>
      <c r="E318" s="385">
        <v>5</v>
      </c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t="75.75" customHeight="1">
      <c r="A319" s="10" t="s">
        <v>67</v>
      </c>
      <c r="B319" s="10" t="s">
        <v>68</v>
      </c>
      <c r="C319" s="19">
        <v>42443</v>
      </c>
      <c r="D319" s="10">
        <v>529</v>
      </c>
      <c r="E319" s="385" t="s">
        <v>134</v>
      </c>
      <c r="F319" s="389"/>
      <c r="G319" s="389"/>
      <c r="H319" s="389"/>
      <c r="I319" s="389"/>
      <c r="J319" s="389"/>
      <c r="K319" s="389"/>
      <c r="L319" s="6"/>
      <c r="M319" s="6"/>
      <c r="N319" s="6"/>
      <c r="O319" s="6"/>
    </row>
    <row r="320" spans="1:17" ht="75.75" customHeight="1">
      <c r="A320" s="10" t="s">
        <v>67</v>
      </c>
      <c r="B320" s="10" t="s">
        <v>68</v>
      </c>
      <c r="C320" s="19">
        <v>42450</v>
      </c>
      <c r="D320" s="10">
        <v>601</v>
      </c>
      <c r="E320" s="444" t="s">
        <v>431</v>
      </c>
      <c r="F320" s="445"/>
      <c r="G320" s="445"/>
      <c r="H320" s="445"/>
      <c r="I320" s="445"/>
      <c r="J320" s="445"/>
      <c r="K320" s="446"/>
      <c r="L320" s="6"/>
      <c r="M320" s="6"/>
      <c r="N320" s="6"/>
      <c r="O320" s="6"/>
    </row>
    <row r="321" spans="1:18">
      <c r="A321" s="411" t="s">
        <v>41</v>
      </c>
      <c r="B321" s="411"/>
      <c r="C321" s="411"/>
      <c r="D321" s="411"/>
      <c r="E321" s="411"/>
      <c r="F321" s="411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8">
      <c r="A322" s="441" t="s">
        <v>42</v>
      </c>
      <c r="B322" s="441"/>
      <c r="C322" s="441"/>
      <c r="D322" s="441"/>
      <c r="E322" s="441"/>
      <c r="F322" s="441"/>
      <c r="G322" s="441"/>
      <c r="H322" s="441"/>
      <c r="I322" s="441"/>
      <c r="J322" s="441"/>
      <c r="K322" s="441"/>
      <c r="L322" s="16"/>
      <c r="M322" s="16"/>
      <c r="N322" s="16"/>
      <c r="O322" s="16"/>
      <c r="P322" s="6"/>
    </row>
    <row r="323" spans="1:18" ht="89.25" customHeight="1">
      <c r="A323" s="441" t="s">
        <v>342</v>
      </c>
      <c r="B323" s="441"/>
      <c r="C323" s="441"/>
      <c r="D323" s="441"/>
      <c r="E323" s="441"/>
      <c r="F323" s="441"/>
      <c r="G323" s="441"/>
      <c r="H323" s="441"/>
      <c r="I323" s="441"/>
      <c r="J323" s="441"/>
      <c r="K323" s="441"/>
      <c r="L323" s="16"/>
      <c r="M323" s="16"/>
      <c r="N323" s="16"/>
      <c r="O323" s="16"/>
      <c r="P323" s="6"/>
    </row>
    <row r="324" spans="1:18" ht="17.25" customHeight="1">
      <c r="A324" s="443" t="s">
        <v>44</v>
      </c>
      <c r="B324" s="443"/>
      <c r="C324" s="443"/>
      <c r="D324" s="443"/>
      <c r="E324" s="443"/>
      <c r="F324" s="443"/>
      <c r="G324" s="443"/>
      <c r="H324" s="443"/>
      <c r="I324" s="443"/>
      <c r="J324" s="443"/>
      <c r="K324" s="443"/>
      <c r="L324" s="16"/>
      <c r="M324" s="16"/>
      <c r="N324" s="16"/>
      <c r="O324" s="16"/>
      <c r="P324" s="6"/>
    </row>
    <row r="325" spans="1:18">
      <c r="A325" s="411" t="s">
        <v>45</v>
      </c>
      <c r="B325" s="411"/>
      <c r="C325" s="411"/>
      <c r="D325" s="411"/>
      <c r="E325" s="411"/>
      <c r="F325" s="411"/>
      <c r="G325" s="411"/>
      <c r="H325" s="411"/>
      <c r="I325" s="411"/>
      <c r="J325" s="6"/>
      <c r="K325" s="6"/>
      <c r="L325" s="6"/>
      <c r="M325" s="6"/>
      <c r="N325" s="6"/>
      <c r="O325" s="6"/>
      <c r="P325" s="6"/>
    </row>
    <row r="326" spans="1:18">
      <c r="A326" s="10" t="s">
        <v>46</v>
      </c>
      <c r="B326" s="385" t="s">
        <v>47</v>
      </c>
      <c r="C326" s="393"/>
      <c r="D326" s="393"/>
      <c r="E326" s="389" t="s">
        <v>48</v>
      </c>
      <c r="F326" s="389"/>
      <c r="G326" s="389"/>
      <c r="H326" s="389"/>
      <c r="I326" s="389"/>
      <c r="J326" s="6"/>
      <c r="K326" s="6"/>
      <c r="L326" s="6"/>
      <c r="M326" s="6"/>
      <c r="N326" s="6"/>
      <c r="O326" s="6"/>
      <c r="P326" s="6"/>
    </row>
    <row r="327" spans="1:18">
      <c r="A327" s="10">
        <v>1</v>
      </c>
      <c r="B327" s="385">
        <v>2</v>
      </c>
      <c r="C327" s="393"/>
      <c r="D327" s="393"/>
      <c r="E327" s="389">
        <v>3</v>
      </c>
      <c r="F327" s="389"/>
      <c r="G327" s="389"/>
      <c r="H327" s="389"/>
      <c r="I327" s="389"/>
      <c r="J327" s="6"/>
      <c r="K327" s="6"/>
      <c r="L327" s="6"/>
      <c r="M327" s="6"/>
      <c r="N327" s="6"/>
      <c r="O327" s="6"/>
      <c r="P327" s="6"/>
    </row>
    <row r="328" spans="1:18" ht="45" customHeight="1">
      <c r="A328" s="376" t="s">
        <v>49</v>
      </c>
      <c r="B328" s="385" t="s">
        <v>50</v>
      </c>
      <c r="C328" s="393"/>
      <c r="D328" s="393"/>
      <c r="E328" s="385" t="s">
        <v>51</v>
      </c>
      <c r="F328" s="385"/>
      <c r="G328" s="385"/>
      <c r="H328" s="385"/>
      <c r="I328" s="385"/>
      <c r="J328" s="6"/>
      <c r="K328" s="6"/>
      <c r="L328" s="6"/>
      <c r="M328" s="6"/>
      <c r="N328" s="6"/>
      <c r="O328" s="6"/>
      <c r="P328" s="6"/>
    </row>
    <row r="329" spans="1:18" ht="45" customHeight="1">
      <c r="A329" s="377"/>
      <c r="B329" s="385" t="s">
        <v>52</v>
      </c>
      <c r="C329" s="389"/>
      <c r="D329" s="389"/>
      <c r="E329" s="385" t="s">
        <v>53</v>
      </c>
      <c r="F329" s="385"/>
      <c r="G329" s="385"/>
      <c r="H329" s="385"/>
      <c r="I329" s="385"/>
      <c r="J329" s="6"/>
      <c r="K329" s="6"/>
      <c r="L329" s="6"/>
      <c r="M329" s="6"/>
      <c r="N329" s="6"/>
      <c r="O329" s="6"/>
      <c r="P329" s="6"/>
    </row>
    <row r="330" spans="1:18" ht="45" customHeight="1">
      <c r="A330" s="377" t="s">
        <v>108</v>
      </c>
      <c r="B330" s="385" t="s">
        <v>54</v>
      </c>
      <c r="C330" s="393"/>
      <c r="D330" s="393"/>
      <c r="E330" s="389" t="s">
        <v>167</v>
      </c>
      <c r="F330" s="389"/>
      <c r="G330" s="389"/>
      <c r="H330" s="389"/>
      <c r="I330" s="389"/>
      <c r="J330" s="6"/>
      <c r="K330" s="6"/>
      <c r="L330" s="6"/>
      <c r="M330" s="6"/>
      <c r="N330" s="6"/>
      <c r="O330" s="6"/>
      <c r="P330" s="6"/>
    </row>
    <row r="331" spans="1:18" ht="45" customHeight="1">
      <c r="A331" s="378"/>
      <c r="B331" s="385" t="s">
        <v>56</v>
      </c>
      <c r="C331" s="389"/>
      <c r="D331" s="389"/>
      <c r="E331" s="389" t="s">
        <v>51</v>
      </c>
      <c r="F331" s="389"/>
      <c r="G331" s="389"/>
      <c r="H331" s="389"/>
      <c r="I331" s="389"/>
      <c r="J331" s="6"/>
      <c r="K331" s="6"/>
      <c r="L331" s="6"/>
      <c r="M331" s="6"/>
      <c r="N331" s="6"/>
      <c r="O331" s="6"/>
      <c r="P331" s="6"/>
    </row>
    <row r="332" spans="1:18" ht="45" customHeight="1">
      <c r="A332" s="25"/>
      <c r="B332" s="25"/>
      <c r="C332" s="9"/>
      <c r="D332" s="9"/>
      <c r="E332" s="9"/>
      <c r="F332" s="9"/>
      <c r="G332" s="9"/>
      <c r="H332" s="9"/>
      <c r="I332" s="9"/>
      <c r="J332" s="6"/>
      <c r="K332" s="6"/>
      <c r="L332" s="6"/>
      <c r="M332" s="6"/>
      <c r="N332" s="6"/>
      <c r="O332" s="6"/>
      <c r="P332" s="6"/>
    </row>
    <row r="333" spans="1:18" ht="45" customHeight="1">
      <c r="A333" s="25"/>
      <c r="B333" s="25"/>
      <c r="C333" s="169"/>
      <c r="D333" s="169"/>
      <c r="E333" s="169"/>
      <c r="F333" s="169"/>
      <c r="G333" s="169"/>
      <c r="H333" s="169"/>
      <c r="I333" s="169"/>
      <c r="J333" s="168"/>
      <c r="K333" s="168"/>
      <c r="L333" s="168"/>
      <c r="M333" s="168"/>
      <c r="N333" s="168"/>
      <c r="O333" s="168"/>
      <c r="P333" s="168"/>
    </row>
    <row r="334" spans="1:18" ht="45" customHeight="1">
      <c r="A334" s="25"/>
      <c r="B334" s="25"/>
      <c r="C334" s="169"/>
      <c r="D334" s="169"/>
      <c r="E334" s="169"/>
      <c r="F334" s="169"/>
      <c r="G334" s="169"/>
      <c r="H334" s="169"/>
      <c r="I334" s="169"/>
      <c r="J334" s="168"/>
      <c r="K334" s="168"/>
      <c r="L334" s="168"/>
      <c r="M334" s="168"/>
      <c r="N334" s="168"/>
      <c r="O334" s="168"/>
      <c r="P334" s="168"/>
    </row>
    <row r="335" spans="1:18" ht="40.5" customHeight="1">
      <c r="A335" s="438" t="s">
        <v>94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6"/>
      <c r="N335" s="6"/>
      <c r="O335" s="6"/>
      <c r="P335" s="6"/>
    </row>
    <row r="336" spans="1:18" s="37" customFormat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94"/>
      <c r="P336" s="94"/>
      <c r="Q336" s="94"/>
      <c r="R336" s="94"/>
    </row>
    <row r="337" spans="1:18" s="37" customForma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10"/>
      <c r="N337" s="440"/>
      <c r="O337" s="94"/>
      <c r="P337" s="94"/>
      <c r="Q337" s="94"/>
      <c r="R337" s="94"/>
    </row>
    <row r="338" spans="1:18" s="37" customFormat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94"/>
      <c r="P338" s="94"/>
      <c r="Q338" s="94"/>
      <c r="R338" s="94"/>
    </row>
    <row r="339" spans="1:18" s="37" customFormat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26" t="s">
        <v>116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94"/>
      <c r="P341" s="94"/>
      <c r="Q341" s="94"/>
      <c r="R341" s="94"/>
    </row>
    <row r="342" spans="1:18" s="37" customFormat="1" ht="18.75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385" t="s">
        <v>443</v>
      </c>
      <c r="K342" s="385" t="s">
        <v>444</v>
      </c>
      <c r="L342" s="385" t="s">
        <v>445</v>
      </c>
      <c r="M342" s="389" t="s">
        <v>165</v>
      </c>
      <c r="N342" s="385" t="s">
        <v>166</v>
      </c>
      <c r="O342" s="94"/>
      <c r="P342" s="94"/>
      <c r="Q342" s="94"/>
      <c r="R342" s="94"/>
    </row>
    <row r="343" spans="1:18" s="37" customFormat="1" ht="75">
      <c r="A343" s="449"/>
      <c r="B343" s="235" t="s">
        <v>17</v>
      </c>
      <c r="C343" s="235" t="s">
        <v>18</v>
      </c>
      <c r="D343" s="235" t="s">
        <v>213</v>
      </c>
      <c r="E343" s="235" t="s">
        <v>20</v>
      </c>
      <c r="F343" s="235" t="s">
        <v>21</v>
      </c>
      <c r="G343" s="421"/>
      <c r="H343" s="93" t="s">
        <v>22</v>
      </c>
      <c r="I343" s="93" t="s">
        <v>23</v>
      </c>
      <c r="J343" s="376"/>
      <c r="K343" s="376"/>
      <c r="L343" s="408"/>
      <c r="M343" s="389"/>
      <c r="N343" s="385"/>
      <c r="O343" s="94"/>
      <c r="P343" s="94"/>
      <c r="Q343" s="94"/>
      <c r="R343" s="94"/>
    </row>
    <row r="344" spans="1:18" s="37" customFormat="1" ht="93.75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50">
        <v>7</v>
      </c>
      <c r="H344" s="218">
        <v>8</v>
      </c>
      <c r="I344" s="254">
        <v>9</v>
      </c>
      <c r="J344" s="231" t="s">
        <v>305</v>
      </c>
      <c r="K344" s="231" t="s">
        <v>311</v>
      </c>
      <c r="L344" s="231" t="s">
        <v>307</v>
      </c>
      <c r="M344" s="256">
        <v>13</v>
      </c>
      <c r="N344" s="215">
        <v>14</v>
      </c>
      <c r="O344" s="94"/>
      <c r="P344" s="94"/>
      <c r="Q344" s="94"/>
      <c r="R344" s="94"/>
    </row>
    <row r="345" spans="1:18" s="37" customFormat="1" ht="37.5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325"/>
      <c r="K345" s="325"/>
      <c r="L345" s="326"/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63" customHeight="1">
      <c r="A346" s="487"/>
      <c r="B346" s="489"/>
      <c r="C346" s="489"/>
      <c r="D346" s="489"/>
      <c r="E346" s="489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10</v>
      </c>
      <c r="N346" s="217">
        <v>3</v>
      </c>
      <c r="O346" s="94"/>
      <c r="P346" s="94"/>
      <c r="Q346" s="94"/>
      <c r="R346" s="94"/>
    </row>
    <row r="347" spans="1:18" s="37" customFormat="1" ht="112.5">
      <c r="A347" s="488"/>
      <c r="B347" s="490"/>
      <c r="C347" s="490"/>
      <c r="D347" s="489"/>
      <c r="E347" s="489"/>
      <c r="F347" s="485"/>
      <c r="G347" s="301" t="s">
        <v>420</v>
      </c>
      <c r="H347" s="214" t="s">
        <v>421</v>
      </c>
      <c r="I347" s="220">
        <v>642</v>
      </c>
      <c r="J347" s="219">
        <v>0</v>
      </c>
      <c r="K347" s="219">
        <v>0</v>
      </c>
      <c r="L347" s="219">
        <v>0</v>
      </c>
      <c r="M347" s="219">
        <v>0</v>
      </c>
      <c r="N347" s="219">
        <v>0</v>
      </c>
      <c r="O347" s="94"/>
      <c r="P347" s="94"/>
      <c r="Q347" s="94"/>
      <c r="R347" s="94"/>
    </row>
    <row r="348" spans="1:18" s="37" customFormat="1" ht="37.5">
      <c r="A348" s="486" t="s">
        <v>239</v>
      </c>
      <c r="B348" s="485" t="s">
        <v>29</v>
      </c>
      <c r="C348" s="491" t="s">
        <v>29</v>
      </c>
      <c r="D348" s="434" t="s">
        <v>218</v>
      </c>
      <c r="E348" s="434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85">
        <v>100</v>
      </c>
      <c r="K348" s="385">
        <v>100</v>
      </c>
      <c r="L348" s="385">
        <v>100</v>
      </c>
      <c r="M348" s="314">
        <v>5</v>
      </c>
      <c r="N348" s="314">
        <f>J348*0.05</f>
        <v>5</v>
      </c>
      <c r="O348" s="277"/>
      <c r="P348" s="277"/>
      <c r="Q348" s="277"/>
      <c r="R348" s="277"/>
    </row>
    <row r="349" spans="1:18" s="37" customFormat="1" ht="63" customHeight="1">
      <c r="A349" s="487"/>
      <c r="B349" s="489"/>
      <c r="C349" s="492"/>
      <c r="D349" s="434"/>
      <c r="E349" s="434"/>
      <c r="F349" s="434"/>
      <c r="G349" s="270" t="s">
        <v>425</v>
      </c>
      <c r="H349" s="266" t="s">
        <v>113</v>
      </c>
      <c r="I349" s="266">
        <v>744</v>
      </c>
      <c r="J349" s="385"/>
      <c r="K349" s="385"/>
      <c r="L349" s="386"/>
      <c r="M349" s="314">
        <v>10</v>
      </c>
      <c r="N349" s="314">
        <v>10</v>
      </c>
      <c r="O349" s="277"/>
      <c r="P349" s="277"/>
      <c r="Q349" s="277"/>
      <c r="R349" s="277"/>
    </row>
    <row r="350" spans="1:18" s="37" customFormat="1" ht="112.5">
      <c r="A350" s="488"/>
      <c r="B350" s="490"/>
      <c r="C350" s="493"/>
      <c r="D350" s="434"/>
      <c r="E350" s="434"/>
      <c r="F350" s="434"/>
      <c r="G350" s="259" t="s">
        <v>420</v>
      </c>
      <c r="H350" s="270" t="s">
        <v>421</v>
      </c>
      <c r="I350" s="280">
        <v>642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7"/>
      <c r="P350" s="277"/>
      <c r="Q350" s="277"/>
      <c r="R350" s="277"/>
    </row>
    <row r="351" spans="1:18" s="37" customFormat="1" ht="37.5">
      <c r="A351" s="486" t="s">
        <v>240</v>
      </c>
      <c r="B351" s="485" t="s">
        <v>29</v>
      </c>
      <c r="C351" s="491" t="s">
        <v>29</v>
      </c>
      <c r="D351" s="434" t="s">
        <v>219</v>
      </c>
      <c r="E351" s="434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49"/>
      <c r="K351" s="49"/>
      <c r="L351" s="49"/>
      <c r="M351" s="275">
        <v>10</v>
      </c>
      <c r="N351" s="275">
        <v>10</v>
      </c>
      <c r="O351" s="277"/>
      <c r="P351" s="277"/>
      <c r="Q351" s="277"/>
      <c r="R351" s="277"/>
    </row>
    <row r="352" spans="1:18" s="37" customFormat="1" ht="63" customHeight="1">
      <c r="A352" s="487"/>
      <c r="B352" s="489"/>
      <c r="C352" s="492"/>
      <c r="D352" s="434"/>
      <c r="E352" s="434"/>
      <c r="F352" s="434"/>
      <c r="G352" s="270" t="s">
        <v>425</v>
      </c>
      <c r="H352" s="266" t="s">
        <v>113</v>
      </c>
      <c r="I352" s="266">
        <v>744</v>
      </c>
      <c r="J352" s="266">
        <v>30</v>
      </c>
      <c r="K352" s="266">
        <v>30</v>
      </c>
      <c r="L352" s="266">
        <v>30</v>
      </c>
      <c r="M352" s="275">
        <v>10</v>
      </c>
      <c r="N352" s="275">
        <v>3</v>
      </c>
      <c r="O352" s="277"/>
      <c r="P352" s="277"/>
      <c r="Q352" s="277"/>
      <c r="R352" s="277"/>
    </row>
    <row r="353" spans="1:18" s="37" customFormat="1" ht="112.5">
      <c r="A353" s="488"/>
      <c r="B353" s="490"/>
      <c r="C353" s="493"/>
      <c r="D353" s="434"/>
      <c r="E353" s="434"/>
      <c r="F353" s="434"/>
      <c r="G353" s="259" t="s">
        <v>420</v>
      </c>
      <c r="H353" s="270" t="s">
        <v>421</v>
      </c>
      <c r="I353" s="280">
        <v>642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7"/>
      <c r="P353" s="277"/>
      <c r="Q353" s="277"/>
      <c r="R353" s="277"/>
    </row>
    <row r="354" spans="1:18" s="37" customFormat="1" ht="37.5">
      <c r="A354" s="486" t="s">
        <v>241</v>
      </c>
      <c r="B354" s="485" t="s">
        <v>29</v>
      </c>
      <c r="C354" s="491" t="s">
        <v>29</v>
      </c>
      <c r="D354" s="434" t="s">
        <v>220</v>
      </c>
      <c r="E354" s="434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49"/>
      <c r="K354" s="49"/>
      <c r="L354" s="49"/>
      <c r="M354" s="275">
        <v>10</v>
      </c>
      <c r="N354" s="275">
        <v>10</v>
      </c>
      <c r="O354" s="277"/>
      <c r="P354" s="277"/>
      <c r="Q354" s="277"/>
      <c r="R354" s="277"/>
    </row>
    <row r="355" spans="1:18" s="37" customFormat="1" ht="63" customHeight="1">
      <c r="A355" s="487"/>
      <c r="B355" s="489"/>
      <c r="C355" s="492"/>
      <c r="D355" s="434"/>
      <c r="E355" s="434"/>
      <c r="F355" s="434"/>
      <c r="G355" s="270" t="s">
        <v>425</v>
      </c>
      <c r="H355" s="266" t="s">
        <v>113</v>
      </c>
      <c r="I355" s="266">
        <v>744</v>
      </c>
      <c r="J355" s="266">
        <v>30</v>
      </c>
      <c r="K355" s="266">
        <v>30</v>
      </c>
      <c r="L355" s="266">
        <v>30</v>
      </c>
      <c r="M355" s="275">
        <v>10</v>
      </c>
      <c r="N355" s="275">
        <v>3</v>
      </c>
      <c r="O355" s="277"/>
      <c r="P355" s="277"/>
      <c r="Q355" s="277"/>
      <c r="R355" s="277"/>
    </row>
    <row r="356" spans="1:18" s="37" customFormat="1" ht="112.5">
      <c r="A356" s="488"/>
      <c r="B356" s="490"/>
      <c r="C356" s="493"/>
      <c r="D356" s="434"/>
      <c r="E356" s="434"/>
      <c r="F356" s="434"/>
      <c r="G356" s="259" t="s">
        <v>420</v>
      </c>
      <c r="H356" s="270" t="s">
        <v>421</v>
      </c>
      <c r="I356" s="280">
        <v>642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7"/>
      <c r="P356" s="277"/>
      <c r="Q356" s="277"/>
      <c r="R356" s="277"/>
    </row>
    <row r="357" spans="1:18" s="37" customFormat="1" ht="37.5">
      <c r="A357" s="486" t="s">
        <v>242</v>
      </c>
      <c r="B357" s="485" t="s">
        <v>29</v>
      </c>
      <c r="C357" s="491" t="s">
        <v>29</v>
      </c>
      <c r="D357" s="434" t="s">
        <v>221</v>
      </c>
      <c r="E357" s="434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49"/>
      <c r="K357" s="49"/>
      <c r="L357" s="49"/>
      <c r="M357" s="275">
        <v>10</v>
      </c>
      <c r="N357" s="275">
        <v>10</v>
      </c>
      <c r="O357" s="277"/>
      <c r="P357" s="277"/>
      <c r="Q357" s="277"/>
      <c r="R357" s="277"/>
    </row>
    <row r="358" spans="1:18" s="37" customFormat="1" ht="63" customHeight="1">
      <c r="A358" s="487"/>
      <c r="B358" s="489"/>
      <c r="C358" s="492"/>
      <c r="D358" s="434"/>
      <c r="E358" s="434"/>
      <c r="F358" s="434"/>
      <c r="G358" s="270" t="s">
        <v>425</v>
      </c>
      <c r="H358" s="266" t="s">
        <v>113</v>
      </c>
      <c r="I358" s="266">
        <v>744</v>
      </c>
      <c r="J358" s="266">
        <v>30</v>
      </c>
      <c r="K358" s="266">
        <v>30</v>
      </c>
      <c r="L358" s="266">
        <v>30</v>
      </c>
      <c r="M358" s="275">
        <v>10</v>
      </c>
      <c r="N358" s="275">
        <v>3</v>
      </c>
      <c r="O358" s="277"/>
      <c r="P358" s="277"/>
      <c r="Q358" s="277"/>
      <c r="R358" s="277"/>
    </row>
    <row r="359" spans="1:18" s="37" customFormat="1" ht="112.5">
      <c r="A359" s="488"/>
      <c r="B359" s="490"/>
      <c r="C359" s="493"/>
      <c r="D359" s="434"/>
      <c r="E359" s="434"/>
      <c r="F359" s="434"/>
      <c r="G359" s="259" t="s">
        <v>420</v>
      </c>
      <c r="H359" s="270" t="s">
        <v>421</v>
      </c>
      <c r="I359" s="280">
        <v>642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7"/>
      <c r="P359" s="277"/>
      <c r="Q359" s="277"/>
      <c r="R359" s="277"/>
    </row>
    <row r="360" spans="1:18" s="37" customFormat="1" ht="37.5">
      <c r="A360" s="486" t="s">
        <v>243</v>
      </c>
      <c r="B360" s="485" t="s">
        <v>29</v>
      </c>
      <c r="C360" s="491" t="s">
        <v>29</v>
      </c>
      <c r="D360" s="434" t="s">
        <v>427</v>
      </c>
      <c r="E360" s="434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49"/>
      <c r="K360" s="49"/>
      <c r="L360" s="49"/>
      <c r="M360" s="275">
        <v>10</v>
      </c>
      <c r="N360" s="275">
        <v>10</v>
      </c>
      <c r="O360" s="277"/>
      <c r="P360" s="277"/>
      <c r="Q360" s="277"/>
      <c r="R360" s="277"/>
    </row>
    <row r="361" spans="1:18" s="37" customFormat="1" ht="63" customHeight="1">
      <c r="A361" s="487"/>
      <c r="B361" s="489"/>
      <c r="C361" s="492"/>
      <c r="D361" s="434"/>
      <c r="E361" s="434"/>
      <c r="F361" s="434"/>
      <c r="G361" s="270" t="s">
        <v>425</v>
      </c>
      <c r="H361" s="266" t="s">
        <v>113</v>
      </c>
      <c r="I361" s="266">
        <v>744</v>
      </c>
      <c r="J361" s="266">
        <v>30</v>
      </c>
      <c r="K361" s="266">
        <v>30</v>
      </c>
      <c r="L361" s="266">
        <v>30</v>
      </c>
      <c r="M361" s="275">
        <v>10</v>
      </c>
      <c r="N361" s="275">
        <v>3</v>
      </c>
      <c r="O361" s="277"/>
      <c r="P361" s="277"/>
      <c r="Q361" s="277"/>
      <c r="R361" s="277"/>
    </row>
    <row r="362" spans="1:18" s="37" customFormat="1" ht="112.5">
      <c r="A362" s="488"/>
      <c r="B362" s="490"/>
      <c r="C362" s="493"/>
      <c r="D362" s="434"/>
      <c r="E362" s="434"/>
      <c r="F362" s="434"/>
      <c r="G362" s="259" t="s">
        <v>420</v>
      </c>
      <c r="H362" s="270" t="s">
        <v>421</v>
      </c>
      <c r="I362" s="280">
        <v>642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7"/>
      <c r="P362" s="277"/>
      <c r="Q362" s="277"/>
      <c r="R362" s="277"/>
    </row>
    <row r="363" spans="1:18" s="37" customFormat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94"/>
    </row>
    <row r="368" spans="1:18" s="37" customFormat="1" ht="18.75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376" t="s">
        <v>165</v>
      </c>
      <c r="Q368" s="385" t="s">
        <v>166</v>
      </c>
      <c r="R368" s="94"/>
    </row>
    <row r="369" spans="1:18" s="37" customFormat="1" ht="75">
      <c r="A369" s="421"/>
      <c r="B369" s="133" t="s">
        <v>17</v>
      </c>
      <c r="C369" s="133" t="s">
        <v>18</v>
      </c>
      <c r="D369" s="133" t="s">
        <v>213</v>
      </c>
      <c r="E369" s="133" t="s">
        <v>20</v>
      </c>
      <c r="F369" s="133" t="s">
        <v>21</v>
      </c>
      <c r="G369" s="421"/>
      <c r="H369" s="133" t="s">
        <v>28</v>
      </c>
      <c r="I369" s="133" t="s">
        <v>23</v>
      </c>
      <c r="J369" s="385"/>
      <c r="K369" s="385"/>
      <c r="L369" s="386"/>
      <c r="M369" s="385"/>
      <c r="N369" s="385"/>
      <c r="O369" s="386"/>
      <c r="P369" s="378"/>
      <c r="Q369" s="385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>
      <c r="A371" s="108" t="s">
        <v>238</v>
      </c>
      <c r="B371" s="1" t="s">
        <v>29</v>
      </c>
      <c r="C371" s="1" t="s">
        <v>29</v>
      </c>
      <c r="D371" s="1" t="s">
        <v>214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165">
        <f>SUM('2:39'!J371)</f>
        <v>9694</v>
      </c>
      <c r="K371" s="165">
        <f>SUM('2:39'!K371)</f>
        <v>9694</v>
      </c>
      <c r="L371" s="165">
        <f>SUM('2:39'!L371)</f>
        <v>9694</v>
      </c>
      <c r="M371" s="13"/>
      <c r="N371" s="13"/>
      <c r="O371" s="13"/>
      <c r="P371" s="12">
        <v>10</v>
      </c>
      <c r="Q371" s="40">
        <f>J371*0.1</f>
        <v>969</v>
      </c>
      <c r="R371" s="134"/>
    </row>
    <row r="372" spans="1:18" s="37" customFormat="1" ht="56.25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165">
        <f>SUM('2:39'!J372)</f>
        <v>19907</v>
      </c>
      <c r="K372" s="165">
        <f>SUM('2:39'!K372)</f>
        <v>19907</v>
      </c>
      <c r="L372" s="165">
        <f>SUM('2:39'!L372)</f>
        <v>19907</v>
      </c>
      <c r="M372" s="13"/>
      <c r="N372" s="13"/>
      <c r="O372" s="13"/>
      <c r="P372" s="12">
        <v>10</v>
      </c>
      <c r="Q372" s="40">
        <f t="shared" ref="Q372:Q378" si="11">J372*0.1</f>
        <v>1991</v>
      </c>
      <c r="R372" s="94"/>
    </row>
    <row r="373" spans="1:18" s="37" customFormat="1" ht="56.25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165">
        <f>SUM('2:39'!J373)</f>
        <v>42766</v>
      </c>
      <c r="K373" s="165">
        <f>SUM('2:39'!K373)</f>
        <v>42766</v>
      </c>
      <c r="L373" s="165">
        <f>SUM('2:39'!L373)</f>
        <v>42766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1"/>
        <v>4277</v>
      </c>
      <c r="R373" s="94"/>
    </row>
    <row r="374" spans="1:18" s="37" customFormat="1" ht="56.25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165">
        <f>SUM('2:39'!J374)</f>
        <v>46604</v>
      </c>
      <c r="K374" s="165">
        <f>SUM('2:39'!K374)</f>
        <v>46604</v>
      </c>
      <c r="L374" s="165">
        <f>SUM('2:39'!L374)</f>
        <v>46604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1"/>
        <v>4660</v>
      </c>
      <c r="R374" s="94"/>
    </row>
    <row r="375" spans="1:18" s="37" customFormat="1" ht="56.25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165">
        <f>SUM('2:39'!J375)</f>
        <v>11716</v>
      </c>
      <c r="K375" s="165">
        <f>SUM('2:39'!K375)</f>
        <v>11716</v>
      </c>
      <c r="L375" s="165">
        <f>SUM('2:39'!L375)</f>
        <v>11716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1"/>
        <v>1172</v>
      </c>
      <c r="R375" s="94"/>
    </row>
    <row r="376" spans="1:18" s="37" customFormat="1" ht="56.25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165">
        <f>SUM('2:39'!J376)</f>
        <v>21721</v>
      </c>
      <c r="K376" s="165">
        <f>SUM('2:39'!K376)</f>
        <v>21721</v>
      </c>
      <c r="L376" s="165">
        <f>SUM('2:39'!L376)</f>
        <v>21721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1"/>
        <v>2172</v>
      </c>
      <c r="R376" s="94"/>
    </row>
    <row r="377" spans="1:18" s="37" customFormat="1">
      <c r="A377" s="47"/>
      <c r="B377" s="1"/>
      <c r="C377" s="1"/>
      <c r="D377" s="1"/>
      <c r="E377" s="1"/>
      <c r="F377" s="99"/>
      <c r="G377" s="1"/>
      <c r="H377" s="1"/>
      <c r="I377" s="2"/>
      <c r="J377" s="132"/>
      <c r="K377" s="130"/>
      <c r="L377" s="130"/>
      <c r="M377" s="1"/>
      <c r="N377" s="1"/>
      <c r="O377" s="1"/>
      <c r="P377" s="12">
        <v>10</v>
      </c>
      <c r="Q377" s="40">
        <f t="shared" si="11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131">
        <f>SUM(J371:J377)</f>
        <v>152408</v>
      </c>
      <c r="K378" s="131">
        <f>SUM(K371:K377)</f>
        <v>152408</v>
      </c>
      <c r="L378" s="131">
        <f>SUM(L371:L377)</f>
        <v>152408</v>
      </c>
      <c r="M378" s="1"/>
      <c r="N378" s="1"/>
      <c r="O378" s="1"/>
      <c r="P378" s="12">
        <v>10</v>
      </c>
      <c r="Q378" s="40">
        <f t="shared" si="11"/>
        <v>15241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135"/>
      <c r="K379" s="6"/>
      <c r="L379" s="6"/>
      <c r="M379" s="6"/>
      <c r="N379" s="6"/>
      <c r="O379" s="6"/>
      <c r="P379" s="6"/>
    </row>
    <row r="380" spans="1:18">
      <c r="A380" s="424" t="s">
        <v>69</v>
      </c>
      <c r="B380" s="425"/>
      <c r="C380" s="425"/>
      <c r="D380" s="425"/>
      <c r="E380" s="425"/>
      <c r="F380" s="425"/>
      <c r="G380" s="425"/>
      <c r="H380" s="425"/>
      <c r="I380" s="425"/>
      <c r="J380" s="425"/>
      <c r="K380" s="425"/>
      <c r="L380" s="425"/>
      <c r="M380" s="425"/>
      <c r="N380" s="425"/>
      <c r="O380" s="425"/>
      <c r="P380" s="6"/>
    </row>
    <row r="381" spans="1:18">
      <c r="A381" s="411" t="s">
        <v>70</v>
      </c>
      <c r="B381" s="411"/>
      <c r="C381" s="411"/>
      <c r="D381" s="411"/>
      <c r="E381" s="411"/>
      <c r="F381" s="411"/>
      <c r="G381" s="411"/>
      <c r="H381" s="411"/>
      <c r="I381" s="411"/>
      <c r="J381" s="411"/>
      <c r="K381" s="411"/>
      <c r="L381" s="411"/>
      <c r="M381" s="411"/>
      <c r="N381" s="411"/>
      <c r="O381" s="411"/>
      <c r="P381" s="6"/>
    </row>
    <row r="382" spans="1:18">
      <c r="A382" s="422" t="s">
        <v>71</v>
      </c>
      <c r="B382" s="422"/>
      <c r="C382" s="422"/>
      <c r="D382" s="422"/>
      <c r="E382" s="422"/>
      <c r="F382" s="422"/>
      <c r="G382" s="422"/>
      <c r="H382" s="422"/>
      <c r="I382" s="422"/>
      <c r="J382" s="422"/>
      <c r="K382" s="422"/>
      <c r="L382" s="422"/>
      <c r="M382" s="6"/>
      <c r="N382" s="6"/>
      <c r="O382" s="6"/>
      <c r="P382" s="6"/>
    </row>
    <row r="383" spans="1:18">
      <c r="A383" s="422" t="s">
        <v>72</v>
      </c>
      <c r="B383" s="422"/>
      <c r="C383" s="422"/>
      <c r="D383" s="422"/>
      <c r="E383" s="422"/>
      <c r="F383" s="422"/>
      <c r="G383" s="422"/>
      <c r="H383" s="422"/>
      <c r="I383" s="422"/>
      <c r="J383" s="422"/>
      <c r="K383" s="422"/>
      <c r="L383" s="422"/>
      <c r="M383" s="6"/>
      <c r="N383" s="6"/>
      <c r="O383" s="6"/>
      <c r="P383" s="6"/>
    </row>
    <row r="384" spans="1:18" ht="16.5" customHeight="1">
      <c r="A384" s="422" t="s">
        <v>73</v>
      </c>
      <c r="B384" s="422"/>
      <c r="C384" s="422"/>
      <c r="D384" s="422"/>
      <c r="E384" s="422"/>
      <c r="F384" s="422"/>
      <c r="G384" s="422"/>
      <c r="H384" s="422"/>
      <c r="I384" s="422"/>
      <c r="J384" s="422"/>
      <c r="K384" s="422"/>
      <c r="L384" s="422"/>
      <c r="M384" s="6"/>
      <c r="N384" s="6"/>
      <c r="O384" s="6"/>
      <c r="P384" s="6"/>
    </row>
    <row r="385" spans="1:16">
      <c r="A385" s="422" t="s">
        <v>74</v>
      </c>
      <c r="B385" s="422"/>
      <c r="C385" s="422"/>
      <c r="D385" s="422"/>
      <c r="E385" s="422"/>
      <c r="F385" s="422"/>
      <c r="G385" s="422"/>
      <c r="H385" s="422"/>
      <c r="I385" s="422"/>
      <c r="J385" s="422"/>
      <c r="K385" s="422"/>
      <c r="L385" s="422"/>
      <c r="M385" s="6"/>
      <c r="N385" s="6"/>
      <c r="O385" s="6"/>
      <c r="P385" s="6"/>
    </row>
    <row r="386" spans="1:16">
      <c r="A386" s="422" t="s">
        <v>75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422"/>
      <c r="M386" s="6"/>
      <c r="N386" s="6"/>
      <c r="O386" s="6"/>
      <c r="P386" s="6"/>
    </row>
    <row r="387" spans="1:16" ht="153.75" customHeight="1">
      <c r="A387" s="422" t="s">
        <v>412</v>
      </c>
      <c r="B387" s="422"/>
      <c r="C387" s="422"/>
      <c r="D387" s="422"/>
      <c r="E387" s="422"/>
      <c r="F387" s="422"/>
      <c r="G387" s="422"/>
      <c r="H387" s="422"/>
      <c r="I387" s="422"/>
      <c r="J387" s="422"/>
      <c r="K387" s="422"/>
      <c r="L387" s="422"/>
      <c r="M387" s="6"/>
      <c r="N387" s="6"/>
      <c r="O387" s="6"/>
      <c r="P387" s="6"/>
    </row>
    <row r="388" spans="1:16">
      <c r="A388" s="422" t="s">
        <v>77</v>
      </c>
      <c r="B388" s="422"/>
      <c r="C388" s="422"/>
      <c r="D388" s="422"/>
      <c r="E388" s="422"/>
      <c r="F388" s="422"/>
      <c r="G388" s="422"/>
      <c r="H388" s="422"/>
      <c r="I388" s="422"/>
      <c r="J388" s="422"/>
      <c r="K388" s="422"/>
      <c r="L388" s="422"/>
      <c r="M388" s="6"/>
      <c r="N388" s="6"/>
      <c r="O388" s="6"/>
      <c r="P388" s="6"/>
    </row>
    <row r="389" spans="1:16">
      <c r="A389" s="415" t="s">
        <v>78</v>
      </c>
      <c r="B389" s="415"/>
      <c r="C389" s="415"/>
      <c r="D389" s="415"/>
      <c r="E389" s="415"/>
      <c r="F389" s="415"/>
      <c r="G389" s="415"/>
      <c r="H389" s="415"/>
      <c r="I389" s="415"/>
      <c r="J389" s="415"/>
      <c r="K389" s="415"/>
      <c r="L389" s="415"/>
      <c r="M389" s="415"/>
      <c r="N389" s="415"/>
      <c r="O389" s="415"/>
      <c r="P389" s="6"/>
    </row>
    <row r="390" spans="1:16" ht="60.75" customHeight="1">
      <c r="A390" s="415" t="s">
        <v>121</v>
      </c>
      <c r="B390" s="415"/>
      <c r="C390" s="415"/>
      <c r="D390" s="415"/>
      <c r="E390" s="415"/>
      <c r="F390" s="415"/>
      <c r="G390" s="415"/>
      <c r="H390" s="415"/>
      <c r="I390" s="415"/>
      <c r="J390" s="415"/>
      <c r="K390" s="415"/>
      <c r="L390" s="415"/>
      <c r="M390" s="415"/>
      <c r="N390" s="415"/>
      <c r="O390" s="415"/>
    </row>
    <row r="391" spans="1:16" ht="60.75" customHeight="1">
      <c r="A391" s="415" t="s">
        <v>122</v>
      </c>
      <c r="B391" s="415"/>
      <c r="C391" s="415"/>
      <c r="D391" s="415"/>
      <c r="E391" s="415"/>
      <c r="F391" s="415"/>
      <c r="G391" s="415"/>
      <c r="H391" s="415"/>
      <c r="I391" s="415"/>
      <c r="J391" s="415"/>
      <c r="K391" s="415"/>
      <c r="L391" s="415"/>
      <c r="M391" s="415"/>
      <c r="N391" s="415"/>
      <c r="O391" s="415"/>
    </row>
    <row r="392" spans="1:16">
      <c r="A392" s="411" t="s">
        <v>79</v>
      </c>
      <c r="B392" s="411"/>
      <c r="C392" s="411"/>
      <c r="D392" s="411"/>
      <c r="E392" s="411"/>
      <c r="F392" s="411"/>
      <c r="G392" s="411"/>
      <c r="H392" s="411"/>
      <c r="I392" s="411"/>
      <c r="J392" s="411"/>
      <c r="K392" s="411"/>
      <c r="L392" s="411"/>
      <c r="M392" s="411"/>
      <c r="N392" s="411"/>
      <c r="O392" s="411"/>
      <c r="P392" s="6"/>
    </row>
    <row r="393" spans="1:16">
      <c r="A393" s="10" t="s">
        <v>80</v>
      </c>
      <c r="B393" s="385" t="s">
        <v>81</v>
      </c>
      <c r="C393" s="393"/>
      <c r="D393" s="393"/>
      <c r="E393" s="386" t="s">
        <v>82</v>
      </c>
      <c r="F393" s="393"/>
      <c r="G393" s="393"/>
      <c r="H393" s="393"/>
      <c r="I393" s="393"/>
      <c r="J393" s="393"/>
      <c r="K393" s="393"/>
      <c r="L393" s="393"/>
      <c r="M393" s="6"/>
      <c r="N393" s="6"/>
      <c r="O393" s="6"/>
      <c r="P393" s="6"/>
    </row>
    <row r="394" spans="1:16">
      <c r="A394" s="10">
        <v>1</v>
      </c>
      <c r="B394" s="385">
        <v>2</v>
      </c>
      <c r="C394" s="393"/>
      <c r="D394" s="393"/>
      <c r="E394" s="389">
        <v>3</v>
      </c>
      <c r="F394" s="389"/>
      <c r="G394" s="389"/>
      <c r="H394" s="389"/>
      <c r="I394" s="389"/>
      <c r="J394" s="389"/>
      <c r="K394" s="393"/>
      <c r="L394" s="393"/>
      <c r="M394" s="6"/>
      <c r="N394" s="6"/>
      <c r="O394" s="6"/>
      <c r="P394" s="6"/>
    </row>
    <row r="395" spans="1:16" ht="40.5" customHeight="1">
      <c r="A395" s="10" t="s">
        <v>83</v>
      </c>
      <c r="B395" s="385" t="s">
        <v>228</v>
      </c>
      <c r="C395" s="393"/>
      <c r="D395" s="393"/>
      <c r="E395" s="389" t="s">
        <v>84</v>
      </c>
      <c r="F395" s="389"/>
      <c r="G395" s="389"/>
      <c r="H395" s="389"/>
      <c r="I395" s="389"/>
      <c r="J395" s="389"/>
      <c r="K395" s="389"/>
      <c r="L395" s="389"/>
      <c r="M395" s="6"/>
      <c r="N395" s="6"/>
      <c r="O395" s="6"/>
      <c r="P395" s="6"/>
    </row>
    <row r="396" spans="1:16" ht="42.75" customHeight="1">
      <c r="A396" s="211" t="s">
        <v>406</v>
      </c>
      <c r="B396" s="385" t="s">
        <v>86</v>
      </c>
      <c r="C396" s="386"/>
      <c r="D396" s="386"/>
      <c r="E396" s="389" t="s">
        <v>84</v>
      </c>
      <c r="F396" s="389"/>
      <c r="G396" s="389"/>
      <c r="H396" s="389"/>
      <c r="I396" s="389"/>
      <c r="J396" s="389"/>
      <c r="K396" s="389"/>
      <c r="L396" s="389"/>
      <c r="M396" s="6"/>
      <c r="N396" s="6"/>
      <c r="O396" s="6"/>
      <c r="P396" s="6"/>
    </row>
    <row r="397" spans="1:16" ht="42" customHeight="1">
      <c r="A397" s="208" t="s">
        <v>406</v>
      </c>
      <c r="B397" s="385" t="s">
        <v>199</v>
      </c>
      <c r="C397" s="393"/>
      <c r="D397" s="393"/>
      <c r="E397" s="389" t="s">
        <v>84</v>
      </c>
      <c r="F397" s="389"/>
      <c r="G397" s="389"/>
      <c r="H397" s="389"/>
      <c r="I397" s="389"/>
      <c r="J397" s="389"/>
      <c r="K397" s="389"/>
      <c r="L397" s="389"/>
      <c r="M397" s="6"/>
      <c r="N397" s="6"/>
      <c r="O397" s="6"/>
      <c r="P397" s="6"/>
    </row>
    <row r="398" spans="1:16">
      <c r="A398" s="411" t="s">
        <v>88</v>
      </c>
      <c r="B398" s="411"/>
      <c r="C398" s="411"/>
      <c r="D398" s="411"/>
      <c r="E398" s="411"/>
      <c r="F398" s="411"/>
      <c r="G398" s="411"/>
      <c r="H398" s="411"/>
      <c r="I398" s="411"/>
      <c r="J398" s="411"/>
      <c r="K398" s="411"/>
      <c r="L398" s="411"/>
      <c r="M398" s="411"/>
      <c r="N398" s="411"/>
      <c r="O398" s="411"/>
      <c r="P398" s="6"/>
    </row>
    <row r="399" spans="1:16">
      <c r="A399" s="411" t="s">
        <v>89</v>
      </c>
      <c r="B399" s="411"/>
      <c r="C399" s="411"/>
      <c r="D399" s="411"/>
      <c r="E399" s="411"/>
      <c r="F399" s="411"/>
      <c r="G399" s="411"/>
      <c r="H399" s="411"/>
      <c r="I399" s="411"/>
      <c r="J399" s="411"/>
      <c r="K399" s="411"/>
      <c r="L399" s="411"/>
      <c r="M399" s="411"/>
      <c r="N399" s="411"/>
      <c r="O399" s="411"/>
      <c r="P399" s="6"/>
    </row>
    <row r="400" spans="1:16">
      <c r="A400" s="411" t="s">
        <v>90</v>
      </c>
      <c r="B400" s="411"/>
      <c r="C400" s="411"/>
      <c r="D400" s="411"/>
      <c r="E400" s="411"/>
      <c r="F400" s="411"/>
      <c r="G400" s="411"/>
      <c r="H400" s="411"/>
      <c r="I400" s="411"/>
      <c r="J400" s="411"/>
      <c r="K400" s="411"/>
      <c r="L400" s="411"/>
      <c r="M400" s="411"/>
      <c r="N400" s="411"/>
      <c r="O400" s="411"/>
      <c r="P400" s="6"/>
    </row>
    <row r="401" spans="1:17">
      <c r="A401" s="411" t="s">
        <v>168</v>
      </c>
      <c r="B401" s="411"/>
      <c r="C401" s="411"/>
      <c r="D401" s="411"/>
      <c r="E401" s="411"/>
      <c r="F401" s="411"/>
      <c r="G401" s="411"/>
      <c r="H401" s="411"/>
      <c r="I401" s="411"/>
      <c r="J401" s="411"/>
      <c r="K401" s="411"/>
      <c r="L401" s="411"/>
      <c r="M401" s="411"/>
      <c r="N401" s="411"/>
      <c r="O401" s="411"/>
    </row>
    <row r="402" spans="1:17" ht="21" customHeight="1">
      <c r="A402" s="419" t="s">
        <v>91</v>
      </c>
      <c r="B402" s="419"/>
      <c r="C402" s="419"/>
      <c r="D402" s="419"/>
      <c r="E402" s="419"/>
      <c r="F402" s="419"/>
      <c r="G402" s="419"/>
      <c r="H402" s="419"/>
      <c r="I402" s="419"/>
      <c r="J402" s="419"/>
      <c r="K402" s="419"/>
      <c r="L402" s="419"/>
      <c r="M402" s="419"/>
      <c r="N402" s="419"/>
      <c r="O402" s="419"/>
      <c r="P402" s="6"/>
    </row>
    <row r="403" spans="1:17" ht="62.25" customHeight="1">
      <c r="A403" s="419" t="s">
        <v>92</v>
      </c>
      <c r="B403" s="419"/>
      <c r="C403" s="419"/>
      <c r="D403" s="419"/>
      <c r="E403" s="419"/>
      <c r="F403" s="419"/>
      <c r="G403" s="419"/>
      <c r="H403" s="419"/>
      <c r="I403" s="419"/>
      <c r="J403" s="419"/>
      <c r="K403" s="419"/>
      <c r="L403" s="419"/>
      <c r="M403" s="419"/>
      <c r="N403" s="419"/>
      <c r="O403" s="419"/>
      <c r="P403" s="6"/>
    </row>
    <row r="404" spans="1:17">
      <c r="A404" s="423" t="s">
        <v>93</v>
      </c>
      <c r="B404" s="423"/>
      <c r="C404" s="423"/>
      <c r="D404" s="423"/>
      <c r="E404" s="423"/>
      <c r="F404" s="423"/>
      <c r="G404" s="423"/>
      <c r="H404" s="423"/>
      <c r="I404" s="423"/>
      <c r="J404" s="423"/>
      <c r="K404" s="423"/>
      <c r="L404" s="423"/>
      <c r="M404" s="423"/>
      <c r="N404" s="423"/>
      <c r="O404" s="423"/>
      <c r="P404" s="6"/>
    </row>
    <row r="405" spans="1:17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7">
      <c r="A406" s="6"/>
      <c r="B406" s="6"/>
      <c r="C406" s="6"/>
      <c r="D406" s="6"/>
      <c r="E406" s="6"/>
      <c r="F406" s="6"/>
      <c r="G406" s="6"/>
      <c r="H406" s="6"/>
      <c r="I406" s="6"/>
      <c r="J406" s="102"/>
      <c r="K406" s="94"/>
      <c r="L406" s="94"/>
      <c r="M406" s="6"/>
      <c r="N406" s="6"/>
      <c r="O406" s="6"/>
      <c r="P406" s="6"/>
    </row>
    <row r="407" spans="1:17">
      <c r="A407" s="6"/>
      <c r="B407" s="6"/>
      <c r="C407" s="6"/>
      <c r="D407" s="6"/>
      <c r="E407" s="6"/>
      <c r="F407" s="6"/>
      <c r="G407" s="6"/>
      <c r="H407" s="6"/>
      <c r="I407" s="6"/>
      <c r="J407" s="385"/>
      <c r="K407" s="385"/>
      <c r="L407" s="385"/>
      <c r="M407" s="6"/>
      <c r="N407" s="6"/>
      <c r="O407" s="6"/>
      <c r="P407" s="6"/>
    </row>
    <row r="408" spans="1:17">
      <c r="A408" s="6"/>
      <c r="B408" s="6"/>
      <c r="C408" s="6"/>
      <c r="D408" s="6"/>
      <c r="E408" s="6"/>
      <c r="F408" s="6"/>
      <c r="G408" s="6"/>
      <c r="H408" s="6"/>
      <c r="I408" s="6"/>
      <c r="J408" s="385"/>
      <c r="K408" s="385"/>
      <c r="L408" s="386"/>
      <c r="M408" s="6"/>
      <c r="N408" s="6"/>
      <c r="O408" s="6"/>
      <c r="P408" s="6"/>
    </row>
    <row r="409" spans="1:17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1" spans="1:17" ht="225">
      <c r="J411" s="364" t="s">
        <v>429</v>
      </c>
      <c r="M411" s="364" t="s">
        <v>262</v>
      </c>
      <c r="P411" s="292" t="s">
        <v>430</v>
      </c>
      <c r="Q411" s="356"/>
    </row>
    <row r="412" spans="1:17">
      <c r="J412" s="360"/>
      <c r="K412" s="360"/>
      <c r="L412" s="360"/>
      <c r="M412" s="360"/>
      <c r="N412" s="360"/>
      <c r="O412" s="360"/>
      <c r="P412" s="334" t="s">
        <v>430</v>
      </c>
    </row>
    <row r="413" spans="1:17">
      <c r="J413" s="357"/>
      <c r="K413" s="357"/>
      <c r="L413" s="357"/>
      <c r="M413" s="357"/>
      <c r="N413" s="357"/>
      <c r="O413" s="357"/>
    </row>
    <row r="414" spans="1:17">
      <c r="J414" s="102"/>
      <c r="K414" s="91"/>
      <c r="L414" s="91"/>
      <c r="M414" s="91"/>
      <c r="N414" s="91"/>
      <c r="O414" s="91"/>
    </row>
    <row r="415" spans="1:17">
      <c r="J415" s="102"/>
      <c r="K415" s="91"/>
      <c r="L415" s="91"/>
      <c r="M415" s="91"/>
      <c r="N415" s="91"/>
      <c r="O415" s="91"/>
    </row>
    <row r="434" spans="1:11">
      <c r="B434" s="205" t="s">
        <v>228</v>
      </c>
    </row>
    <row r="446" spans="1:11">
      <c r="A446" s="3" t="s">
        <v>304</v>
      </c>
      <c r="K446" s="3" t="s">
        <v>428</v>
      </c>
    </row>
    <row r="538" spans="10:12">
      <c r="J538" s="385" t="s">
        <v>324</v>
      </c>
      <c r="K538" s="385" t="s">
        <v>325</v>
      </c>
      <c r="L538" s="385" t="s">
        <v>326</v>
      </c>
    </row>
    <row r="539" spans="10:12">
      <c r="J539" s="385"/>
      <c r="K539" s="385"/>
      <c r="L539" s="386"/>
    </row>
    <row r="546" spans="10:15">
      <c r="J546" s="385" t="s">
        <v>324</v>
      </c>
      <c r="K546" s="385" t="s">
        <v>325</v>
      </c>
      <c r="L546" s="385" t="s">
        <v>326</v>
      </c>
      <c r="M546" s="385" t="s">
        <v>324</v>
      </c>
      <c r="N546" s="385" t="s">
        <v>325</v>
      </c>
      <c r="O546" s="385" t="s">
        <v>326</v>
      </c>
    </row>
    <row r="547" spans="10:15">
      <c r="J547" s="385"/>
      <c r="K547" s="385"/>
      <c r="L547" s="386"/>
      <c r="M547" s="385"/>
      <c r="N547" s="385"/>
      <c r="O547" s="386"/>
    </row>
  </sheetData>
  <mergeCells count="576"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L348:L349"/>
    <mergeCell ref="A348:A350"/>
    <mergeCell ref="B348:B350"/>
    <mergeCell ref="C348:C350"/>
    <mergeCell ref="A345:A347"/>
    <mergeCell ref="B345:B347"/>
    <mergeCell ref="C345:C347"/>
    <mergeCell ref="D345:D347"/>
    <mergeCell ref="E345:E347"/>
    <mergeCell ref="F345:F347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E262:K262"/>
    <mergeCell ref="E263:K263"/>
    <mergeCell ref="A264:F264"/>
    <mergeCell ref="A265:K265"/>
    <mergeCell ref="B269:D269"/>
    <mergeCell ref="B274:D274"/>
    <mergeCell ref="E274:I274"/>
    <mergeCell ref="E269:I269"/>
    <mergeCell ref="B270:D270"/>
    <mergeCell ref="E270:I270"/>
    <mergeCell ref="A271:A272"/>
    <mergeCell ref="B271:D271"/>
    <mergeCell ref="E271:I271"/>
    <mergeCell ref="B272:D272"/>
    <mergeCell ref="E272:I272"/>
    <mergeCell ref="J348:J349"/>
    <mergeCell ref="K348:K349"/>
    <mergeCell ref="A164:L164"/>
    <mergeCell ref="A166:L166"/>
    <mergeCell ref="A167:J167"/>
    <mergeCell ref="A168:A170"/>
    <mergeCell ref="B168:D169"/>
    <mergeCell ref="E168:F169"/>
    <mergeCell ref="A219:O219"/>
    <mergeCell ref="A220:K220"/>
    <mergeCell ref="E221:K221"/>
    <mergeCell ref="M163:M165"/>
    <mergeCell ref="N163:N165"/>
    <mergeCell ref="M204:O204"/>
    <mergeCell ref="M168:N168"/>
    <mergeCell ref="M169:M170"/>
    <mergeCell ref="A172:A175"/>
    <mergeCell ref="B172:B175"/>
    <mergeCell ref="C172:C175"/>
    <mergeCell ref="D172:D175"/>
    <mergeCell ref="E172:E175"/>
    <mergeCell ref="G168:I168"/>
    <mergeCell ref="B176:B179"/>
    <mergeCell ref="C176:C179"/>
    <mergeCell ref="D176:D179"/>
    <mergeCell ref="F176:F179"/>
    <mergeCell ref="E204:F205"/>
    <mergeCell ref="O205:O206"/>
    <mergeCell ref="J204:L204"/>
    <mergeCell ref="L205:L206"/>
    <mergeCell ref="M205:M206"/>
    <mergeCell ref="E222:K222"/>
    <mergeCell ref="A224:F224"/>
    <mergeCell ref="A225:K225"/>
    <mergeCell ref="A229:D229"/>
    <mergeCell ref="E223:K223"/>
    <mergeCell ref="A226:K226"/>
    <mergeCell ref="A227:K227"/>
    <mergeCell ref="E229:G229"/>
    <mergeCell ref="H229:L229"/>
    <mergeCell ref="B240:D241"/>
    <mergeCell ref="E240:F241"/>
    <mergeCell ref="G240:I240"/>
    <mergeCell ref="J240:L240"/>
    <mergeCell ref="J248:L248"/>
    <mergeCell ref="A230:D230"/>
    <mergeCell ref="J133:L133"/>
    <mergeCell ref="J168:L168"/>
    <mergeCell ref="G169:G170"/>
    <mergeCell ref="H169:I169"/>
    <mergeCell ref="J169:J170"/>
    <mergeCell ref="K169:K170"/>
    <mergeCell ref="L169:L170"/>
    <mergeCell ref="E161:G161"/>
    <mergeCell ref="D180:D183"/>
    <mergeCell ref="E180:E183"/>
    <mergeCell ref="F180:F183"/>
    <mergeCell ref="A184:A187"/>
    <mergeCell ref="E176:E179"/>
    <mergeCell ref="L171:L172"/>
    <mergeCell ref="A202:O202"/>
    <mergeCell ref="A203:J203"/>
    <mergeCell ref="A204:A206"/>
    <mergeCell ref="B204:D205"/>
    <mergeCell ref="A389:O389"/>
    <mergeCell ref="A392:O392"/>
    <mergeCell ref="A402:O402"/>
    <mergeCell ref="A403:O403"/>
    <mergeCell ref="A404:O404"/>
    <mergeCell ref="E261:K261"/>
    <mergeCell ref="A218:O218"/>
    <mergeCell ref="A260:K260"/>
    <mergeCell ref="M368:M369"/>
    <mergeCell ref="N368:N369"/>
    <mergeCell ref="A380:O380"/>
    <mergeCell ref="M367:O367"/>
    <mergeCell ref="G368:G369"/>
    <mergeCell ref="H368:I368"/>
    <mergeCell ref="J368:J369"/>
    <mergeCell ref="A228:I228"/>
    <mergeCell ref="M240:N240"/>
    <mergeCell ref="M241:M242"/>
    <mergeCell ref="N241:N242"/>
    <mergeCell ref="N235:N237"/>
    <mergeCell ref="A236:L236"/>
    <mergeCell ref="A238:L238"/>
    <mergeCell ref="A239:J239"/>
    <mergeCell ref="A240:A242"/>
    <mergeCell ref="J538:J539"/>
    <mergeCell ref="K538:K539"/>
    <mergeCell ref="L538:L539"/>
    <mergeCell ref="A401:O401"/>
    <mergeCell ref="B396:D396"/>
    <mergeCell ref="E396:L396"/>
    <mergeCell ref="B397:D397"/>
    <mergeCell ref="E397:L397"/>
    <mergeCell ref="A398:O398"/>
    <mergeCell ref="A399:O399"/>
    <mergeCell ref="J407:J408"/>
    <mergeCell ref="K407:K408"/>
    <mergeCell ref="L407:L408"/>
    <mergeCell ref="J546:J547"/>
    <mergeCell ref="K546:K547"/>
    <mergeCell ref="L546:L547"/>
    <mergeCell ref="M546:M547"/>
    <mergeCell ref="N546:N547"/>
    <mergeCell ref="O546:O547"/>
    <mergeCell ref="A23:J23"/>
    <mergeCell ref="K23:M23"/>
    <mergeCell ref="E44:E47"/>
    <mergeCell ref="F44:F47"/>
    <mergeCell ref="M40:N40"/>
    <mergeCell ref="M41:M42"/>
    <mergeCell ref="N41:N42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A44:A4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M35:M37"/>
    <mergeCell ref="A38:L38"/>
    <mergeCell ref="N35:N37"/>
    <mergeCell ref="A36:L36"/>
    <mergeCell ref="K28:M28"/>
    <mergeCell ref="N28:O28"/>
    <mergeCell ref="K29:M29"/>
    <mergeCell ref="N29:O29"/>
    <mergeCell ref="K30:M30"/>
    <mergeCell ref="N30:O30"/>
    <mergeCell ref="A31:J31"/>
    <mergeCell ref="A32:J32"/>
    <mergeCell ref="A33:J33"/>
    <mergeCell ref="A34:O34"/>
    <mergeCell ref="A35:L35"/>
    <mergeCell ref="A28:J28"/>
    <mergeCell ref="A27:J27"/>
    <mergeCell ref="K27:M27"/>
    <mergeCell ref="N27:O27"/>
    <mergeCell ref="N23:O23"/>
    <mergeCell ref="A24:J24"/>
    <mergeCell ref="K24:M24"/>
    <mergeCell ref="N24:O24"/>
    <mergeCell ref="M64:O64"/>
    <mergeCell ref="G65:G66"/>
    <mergeCell ref="H65:I65"/>
    <mergeCell ref="J65:J66"/>
    <mergeCell ref="K65:K66"/>
    <mergeCell ref="L65:L66"/>
    <mergeCell ref="M65:M66"/>
    <mergeCell ref="L41:L42"/>
    <mergeCell ref="G64:I64"/>
    <mergeCell ref="J64:L64"/>
    <mergeCell ref="A62:O62"/>
    <mergeCell ref="A63:J63"/>
    <mergeCell ref="A64:A66"/>
    <mergeCell ref="B64:D65"/>
    <mergeCell ref="E64:F65"/>
    <mergeCell ref="B44:B47"/>
    <mergeCell ref="C44:C47"/>
    <mergeCell ref="D44:D47"/>
    <mergeCell ref="A48:A51"/>
    <mergeCell ref="B48:B51"/>
    <mergeCell ref="C48:C51"/>
    <mergeCell ref="D48:D51"/>
    <mergeCell ref="E48:E51"/>
    <mergeCell ref="F48:F51"/>
    <mergeCell ref="J100:L100"/>
    <mergeCell ref="G101:G102"/>
    <mergeCell ref="H101:I101"/>
    <mergeCell ref="E91:G91"/>
    <mergeCell ref="H91:L91"/>
    <mergeCell ref="N65:N66"/>
    <mergeCell ref="A83:F83"/>
    <mergeCell ref="A84:K84"/>
    <mergeCell ref="A92:D92"/>
    <mergeCell ref="A95:L95"/>
    <mergeCell ref="A77:O77"/>
    <mergeCell ref="A78:O78"/>
    <mergeCell ref="A79:K79"/>
    <mergeCell ref="E80:K80"/>
    <mergeCell ref="E81:K81"/>
    <mergeCell ref="E82:K82"/>
    <mergeCell ref="E92:G92"/>
    <mergeCell ref="H92:L92"/>
    <mergeCell ref="A85:K85"/>
    <mergeCell ref="A86:K86"/>
    <mergeCell ref="A87:I87"/>
    <mergeCell ref="C112:C115"/>
    <mergeCell ref="D112:D115"/>
    <mergeCell ref="E112:E115"/>
    <mergeCell ref="F112:F115"/>
    <mergeCell ref="A116:A119"/>
    <mergeCell ref="B116:B119"/>
    <mergeCell ref="A133:A135"/>
    <mergeCell ref="B133:D134"/>
    <mergeCell ref="G134:G135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12:A115"/>
    <mergeCell ref="B112:B115"/>
    <mergeCell ref="G133:I133"/>
    <mergeCell ref="M134:M135"/>
    <mergeCell ref="E151:K151"/>
    <mergeCell ref="A152:F152"/>
    <mergeCell ref="A163:L163"/>
    <mergeCell ref="N134:N135"/>
    <mergeCell ref="A158:D158"/>
    <mergeCell ref="E158:G158"/>
    <mergeCell ref="H158:L158"/>
    <mergeCell ref="A159:D159"/>
    <mergeCell ref="A146:O146"/>
    <mergeCell ref="A153:K153"/>
    <mergeCell ref="A154:K154"/>
    <mergeCell ref="A155:K155"/>
    <mergeCell ref="A156:I156"/>
    <mergeCell ref="E159:G159"/>
    <mergeCell ref="J134:J135"/>
    <mergeCell ref="K134:K135"/>
    <mergeCell ref="L134:L135"/>
    <mergeCell ref="E133:F134"/>
    <mergeCell ref="E160:G160"/>
    <mergeCell ref="H160:L160"/>
    <mergeCell ref="A161:D161"/>
    <mergeCell ref="O134:O135"/>
    <mergeCell ref="H134:I134"/>
    <mergeCell ref="M235:M237"/>
    <mergeCell ref="M248:O248"/>
    <mergeCell ref="G249:G250"/>
    <mergeCell ref="G241:G242"/>
    <mergeCell ref="H241:I241"/>
    <mergeCell ref="J241:J242"/>
    <mergeCell ref="K241:K242"/>
    <mergeCell ref="L241:L242"/>
    <mergeCell ref="O249:O250"/>
    <mergeCell ref="N249:N250"/>
    <mergeCell ref="A266:K266"/>
    <mergeCell ref="A267:K267"/>
    <mergeCell ref="A268:I268"/>
    <mergeCell ref="L249:L250"/>
    <mergeCell ref="M249:M250"/>
    <mergeCell ref="A244:A245"/>
    <mergeCell ref="B244:B245"/>
    <mergeCell ref="C244:C245"/>
    <mergeCell ref="D244:D245"/>
    <mergeCell ref="E244:E245"/>
    <mergeCell ref="F244:F245"/>
    <mergeCell ref="A246:O246"/>
    <mergeCell ref="A247:J247"/>
    <mergeCell ref="A248:A250"/>
    <mergeCell ref="B248:D249"/>
    <mergeCell ref="E248:F249"/>
    <mergeCell ref="G248:I248"/>
    <mergeCell ref="H249:I249"/>
    <mergeCell ref="J249:J250"/>
    <mergeCell ref="K249:K250"/>
    <mergeCell ref="A258:O258"/>
    <mergeCell ref="A259:O259"/>
    <mergeCell ref="A104:A107"/>
    <mergeCell ref="B104:B107"/>
    <mergeCell ref="C104:C107"/>
    <mergeCell ref="M288:O288"/>
    <mergeCell ref="M275:M277"/>
    <mergeCell ref="N275:N277"/>
    <mergeCell ref="A276:L276"/>
    <mergeCell ref="A277:L277"/>
    <mergeCell ref="A278:L278"/>
    <mergeCell ref="A279:J279"/>
    <mergeCell ref="A275:L275"/>
    <mergeCell ref="M280:N280"/>
    <mergeCell ref="A287:J287"/>
    <mergeCell ref="A288:A290"/>
    <mergeCell ref="B288:D289"/>
    <mergeCell ref="E288:F289"/>
    <mergeCell ref="G288:I288"/>
    <mergeCell ref="J288:L288"/>
    <mergeCell ref="A284:A285"/>
    <mergeCell ref="B284:B285"/>
    <mergeCell ref="A280:A282"/>
    <mergeCell ref="B280:D281"/>
    <mergeCell ref="H157:L157"/>
    <mergeCell ref="A235:L235"/>
    <mergeCell ref="H159:L159"/>
    <mergeCell ref="A160:D160"/>
    <mergeCell ref="F172:F175"/>
    <mergeCell ref="A176:A179"/>
    <mergeCell ref="Q65:Q66"/>
    <mergeCell ref="P133:Q133"/>
    <mergeCell ref="P134:P135"/>
    <mergeCell ref="Q134:Q135"/>
    <mergeCell ref="M95:M97"/>
    <mergeCell ref="N95:N97"/>
    <mergeCell ref="O65:O66"/>
    <mergeCell ref="A131:O131"/>
    <mergeCell ref="A132:J132"/>
    <mergeCell ref="A89:D89"/>
    <mergeCell ref="E89:G89"/>
    <mergeCell ref="H89:L89"/>
    <mergeCell ref="A90:D90"/>
    <mergeCell ref="E90:G90"/>
    <mergeCell ref="H90:L90"/>
    <mergeCell ref="A91:D91"/>
    <mergeCell ref="E93:G93"/>
    <mergeCell ref="H93:L93"/>
    <mergeCell ref="M100:N100"/>
    <mergeCell ref="M133:O133"/>
    <mergeCell ref="P64:Q64"/>
    <mergeCell ref="D104:D107"/>
    <mergeCell ref="E104:E107"/>
    <mergeCell ref="F104:F107"/>
    <mergeCell ref="A108:A111"/>
    <mergeCell ref="B108:B111"/>
    <mergeCell ref="C108:C111"/>
    <mergeCell ref="D108:D111"/>
    <mergeCell ref="E108:E111"/>
    <mergeCell ref="F108:F111"/>
    <mergeCell ref="P65:P66"/>
    <mergeCell ref="A93:D93"/>
    <mergeCell ref="J101:J102"/>
    <mergeCell ref="K101:K102"/>
    <mergeCell ref="L101:L102"/>
    <mergeCell ref="M101:M102"/>
    <mergeCell ref="N101:N102"/>
    <mergeCell ref="A96:L96"/>
    <mergeCell ref="A98:L98"/>
    <mergeCell ref="A99:J99"/>
    <mergeCell ref="A100:A102"/>
    <mergeCell ref="B100:D101"/>
    <mergeCell ref="E100:F101"/>
    <mergeCell ref="G100:I100"/>
    <mergeCell ref="N169:N170"/>
    <mergeCell ref="A147:O147"/>
    <mergeCell ref="A148:K148"/>
    <mergeCell ref="E149:K149"/>
    <mergeCell ref="H205:I205"/>
    <mergeCell ref="J205:J206"/>
    <mergeCell ref="K205:K206"/>
    <mergeCell ref="G205:G206"/>
    <mergeCell ref="H161:L161"/>
    <mergeCell ref="J171:J172"/>
    <mergeCell ref="K171:K172"/>
    <mergeCell ref="N205:N206"/>
    <mergeCell ref="A180:A183"/>
    <mergeCell ref="B180:B183"/>
    <mergeCell ref="B184:B187"/>
    <mergeCell ref="C180:C183"/>
    <mergeCell ref="D184:D187"/>
    <mergeCell ref="E184:E187"/>
    <mergeCell ref="F184:F187"/>
    <mergeCell ref="C184:C187"/>
    <mergeCell ref="G204:I204"/>
    <mergeCell ref="A157:D157"/>
    <mergeCell ref="E157:G157"/>
    <mergeCell ref="E150:K150"/>
    <mergeCell ref="O289:O290"/>
    <mergeCell ref="E318:K318"/>
    <mergeCell ref="A321:F321"/>
    <mergeCell ref="N336:N338"/>
    <mergeCell ref="M281:M282"/>
    <mergeCell ref="N281:N282"/>
    <mergeCell ref="P204:Q204"/>
    <mergeCell ref="P205:P206"/>
    <mergeCell ref="Q205:Q206"/>
    <mergeCell ref="E230:G230"/>
    <mergeCell ref="H230:L230"/>
    <mergeCell ref="A231:D231"/>
    <mergeCell ref="E231:G231"/>
    <mergeCell ref="A322:K322"/>
    <mergeCell ref="B327:D327"/>
    <mergeCell ref="E327:I327"/>
    <mergeCell ref="A328:A329"/>
    <mergeCell ref="A330:A331"/>
    <mergeCell ref="B330:D330"/>
    <mergeCell ref="E330:I330"/>
    <mergeCell ref="B331:D331"/>
    <mergeCell ref="E331:I331"/>
    <mergeCell ref="E280:F281"/>
    <mergeCell ref="A286:O286"/>
    <mergeCell ref="H231:L231"/>
    <mergeCell ref="A335:L335"/>
    <mergeCell ref="C284:C285"/>
    <mergeCell ref="D284:D285"/>
    <mergeCell ref="E284:E285"/>
    <mergeCell ref="F284:F285"/>
    <mergeCell ref="G280:I280"/>
    <mergeCell ref="H232:L232"/>
    <mergeCell ref="P368:P369"/>
    <mergeCell ref="P367:Q367"/>
    <mergeCell ref="P248:Q248"/>
    <mergeCell ref="P249:P250"/>
    <mergeCell ref="Q249:Q250"/>
    <mergeCell ref="P288:Q288"/>
    <mergeCell ref="P289:P290"/>
    <mergeCell ref="Q289:Q290"/>
    <mergeCell ref="G341:I341"/>
    <mergeCell ref="J341:L341"/>
    <mergeCell ref="A340:J340"/>
    <mergeCell ref="A341:A343"/>
    <mergeCell ref="B341:D342"/>
    <mergeCell ref="B328:D328"/>
    <mergeCell ref="Q368:Q369"/>
    <mergeCell ref="L368:L369"/>
    <mergeCell ref="J367:L367"/>
    <mergeCell ref="H342:I342"/>
    <mergeCell ref="J342:J343"/>
    <mergeCell ref="K342:K343"/>
    <mergeCell ref="L342:L343"/>
    <mergeCell ref="E328:I328"/>
    <mergeCell ref="A390:O390"/>
    <mergeCell ref="A391:O391"/>
    <mergeCell ref="M342:M343"/>
    <mergeCell ref="N342:N343"/>
    <mergeCell ref="A336:L336"/>
    <mergeCell ref="K368:K369"/>
    <mergeCell ref="G342:G343"/>
    <mergeCell ref="A367:A369"/>
    <mergeCell ref="B367:D368"/>
    <mergeCell ref="E367:F368"/>
    <mergeCell ref="A365:J365"/>
    <mergeCell ref="A387:L387"/>
    <mergeCell ref="A388:L388"/>
    <mergeCell ref="A381:O381"/>
    <mergeCell ref="A382:L382"/>
    <mergeCell ref="A383:L383"/>
    <mergeCell ref="A384:L384"/>
    <mergeCell ref="O368:O369"/>
    <mergeCell ref="E233:G233"/>
    <mergeCell ref="H233:L233"/>
    <mergeCell ref="A233:D233"/>
    <mergeCell ref="A400:O400"/>
    <mergeCell ref="B393:D393"/>
    <mergeCell ref="E393:L393"/>
    <mergeCell ref="B394:D394"/>
    <mergeCell ref="E394:L394"/>
    <mergeCell ref="B395:D395"/>
    <mergeCell ref="E395:L395"/>
    <mergeCell ref="E319:K319"/>
    <mergeCell ref="A385:L385"/>
    <mergeCell ref="A386:L386"/>
    <mergeCell ref="A338:L338"/>
    <mergeCell ref="A339:J339"/>
    <mergeCell ref="M336:M338"/>
    <mergeCell ref="M341:N341"/>
    <mergeCell ref="E341:F342"/>
    <mergeCell ref="E329:I329"/>
    <mergeCell ref="E320:K320"/>
    <mergeCell ref="J289:J290"/>
    <mergeCell ref="K289:K290"/>
    <mergeCell ref="L289:L290"/>
    <mergeCell ref="G367:I367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232:D232"/>
    <mergeCell ref="E232:G232"/>
    <mergeCell ref="B329:D329"/>
    <mergeCell ref="A323:K323"/>
    <mergeCell ref="A324:K324"/>
    <mergeCell ref="A325:I325"/>
    <mergeCell ref="B326:D326"/>
    <mergeCell ref="E326:I326"/>
    <mergeCell ref="G289:G290"/>
    <mergeCell ref="J280:L280"/>
    <mergeCell ref="G281:G282"/>
    <mergeCell ref="H281:I281"/>
    <mergeCell ref="J281:J282"/>
    <mergeCell ref="K281:K282"/>
    <mergeCell ref="L281:L282"/>
    <mergeCell ref="A273:A274"/>
    <mergeCell ref="B273:D273"/>
    <mergeCell ref="E273:I273"/>
    <mergeCell ref="H289:I289"/>
    <mergeCell ref="A314:O314"/>
    <mergeCell ref="A316:K316"/>
    <mergeCell ref="E317:K317"/>
    <mergeCell ref="M289:M290"/>
    <mergeCell ref="N289:N290"/>
  </mergeCells>
  <pageMargins left="0.31496062992125984" right="0.31496062992125984" top="0.35433070866141736" bottom="0.35433070866141736" header="0.31496062992125984" footer="0.31496062992125984"/>
  <pageSetup paperSize="9" scale="50" fitToHeight="0" orientation="landscape" r:id="rId1"/>
  <rowBreaks count="1" manualBreakCount="1">
    <brk id="33" max="14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2"/>
  <dimension ref="A3:P551"/>
  <sheetViews>
    <sheetView topLeftCell="A5" zoomScale="80" zoomScaleNormal="80" workbookViewId="0">
      <selection activeCell="A397" sqref="A397"/>
    </sheetView>
  </sheetViews>
  <sheetFormatPr defaultRowHeight="15"/>
  <cols>
    <col min="2" max="2" width="22.85546875" customWidth="1"/>
    <col min="10" max="10" width="9.140625" style="109"/>
    <col min="11" max="11" width="15.42578125" customWidth="1"/>
    <col min="12" max="12" width="16.140625" customWidth="1"/>
    <col min="13" max="13" width="13.5703125" customWidth="1"/>
    <col min="14" max="14" width="14.140625" customWidth="1"/>
    <col min="15" max="15" width="12.7109375" customWidth="1"/>
    <col min="16" max="16" width="12" customWidth="1"/>
    <col min="17" max="17" width="14" customWidth="1"/>
  </cols>
  <sheetData>
    <row r="3" spans="1:14">
      <c r="L3" t="s">
        <v>302</v>
      </c>
    </row>
    <row r="4" spans="1:14">
      <c r="L4" t="s">
        <v>438</v>
      </c>
    </row>
    <row r="5" spans="1:14">
      <c r="A5" t="s">
        <v>437</v>
      </c>
    </row>
    <row r="6" spans="1:14" ht="263.25">
      <c r="A6" s="95" t="s">
        <v>442</v>
      </c>
    </row>
    <row r="9" spans="1:14">
      <c r="N9" s="89">
        <v>44562</v>
      </c>
    </row>
    <row r="10" spans="1:14">
      <c r="N10" s="89">
        <v>44926</v>
      </c>
    </row>
    <row r="19" spans="1:1" ht="409.5">
      <c r="A19" s="88" t="s">
        <v>441</v>
      </c>
    </row>
    <row r="28" spans="1:1">
      <c r="A28" s="225" t="s">
        <v>407</v>
      </c>
    </row>
    <row r="41" spans="1:14" ht="93.75">
      <c r="J41" s="110" t="s">
        <v>443</v>
      </c>
      <c r="K41" s="90" t="s">
        <v>444</v>
      </c>
      <c r="L41" s="96" t="s">
        <v>445</v>
      </c>
    </row>
    <row r="44" spans="1:14" ht="62.25" customHeight="1">
      <c r="A44" s="548"/>
      <c r="B44" s="548"/>
      <c r="C44" s="548"/>
      <c r="D44" s="548"/>
      <c r="E44" s="548"/>
      <c r="G44" s="234" t="s">
        <v>418</v>
      </c>
    </row>
    <row r="45" spans="1:14" ht="15.75">
      <c r="A45" s="548"/>
      <c r="B45" s="548"/>
      <c r="C45" s="548"/>
      <c r="D45" s="548"/>
      <c r="E45" s="548"/>
      <c r="G45" s="234" t="s">
        <v>419</v>
      </c>
    </row>
    <row r="46" spans="1:14" ht="18.75">
      <c r="A46" s="548"/>
      <c r="B46" s="548"/>
      <c r="C46" s="548"/>
      <c r="D46" s="548"/>
      <c r="E46" s="548"/>
      <c r="G46" s="234" t="s">
        <v>420</v>
      </c>
      <c r="H46" s="90" t="s">
        <v>421</v>
      </c>
      <c r="I46" s="211">
        <v>642</v>
      </c>
      <c r="J46" s="109">
        <v>0</v>
      </c>
      <c r="K46">
        <v>0</v>
      </c>
      <c r="L46">
        <v>0</v>
      </c>
      <c r="M46">
        <v>0</v>
      </c>
      <c r="N46">
        <v>0</v>
      </c>
    </row>
    <row r="47" spans="1:14" ht="31.5" customHeight="1">
      <c r="A47" s="548"/>
      <c r="B47" s="548"/>
      <c r="C47" s="548"/>
      <c r="D47" s="548"/>
      <c r="E47" s="548"/>
      <c r="G47" s="234" t="s">
        <v>422</v>
      </c>
    </row>
    <row r="48" spans="1:14" ht="62.25" customHeight="1">
      <c r="A48" s="548"/>
      <c r="B48" s="548"/>
      <c r="C48" s="548"/>
      <c r="D48" s="548"/>
      <c r="E48" s="548"/>
      <c r="G48" s="234" t="s">
        <v>418</v>
      </c>
    </row>
    <row r="49" spans="1:14" ht="15.75">
      <c r="A49" s="548"/>
      <c r="B49" s="548"/>
      <c r="C49" s="548"/>
      <c r="D49" s="548"/>
      <c r="E49" s="548"/>
      <c r="G49" s="234" t="s">
        <v>419</v>
      </c>
    </row>
    <row r="50" spans="1:14" ht="18.75">
      <c r="A50" s="548"/>
      <c r="B50" s="548"/>
      <c r="C50" s="548"/>
      <c r="D50" s="548"/>
      <c r="E50" s="548"/>
      <c r="G50" s="234" t="s">
        <v>420</v>
      </c>
      <c r="H50" s="90" t="s">
        <v>421</v>
      </c>
      <c r="I50" s="261">
        <v>642</v>
      </c>
      <c r="J50" s="109">
        <v>0</v>
      </c>
      <c r="K50">
        <v>0</v>
      </c>
      <c r="L50">
        <v>0</v>
      </c>
      <c r="M50">
        <v>0</v>
      </c>
      <c r="N50">
        <v>0</v>
      </c>
    </row>
    <row r="51" spans="1:14" ht="30.75" customHeight="1">
      <c r="A51" s="548"/>
      <c r="B51" s="548"/>
      <c r="C51" s="548"/>
      <c r="D51" s="548"/>
      <c r="E51" s="548"/>
      <c r="G51" s="234" t="s">
        <v>422</v>
      </c>
    </row>
    <row r="52" spans="1:14" ht="62.25" customHeight="1">
      <c r="A52" s="548"/>
      <c r="B52" s="548"/>
      <c r="C52" s="548"/>
      <c r="D52" s="548"/>
      <c r="E52" s="548"/>
      <c r="G52" s="234" t="s">
        <v>418</v>
      </c>
    </row>
    <row r="53" spans="1:14" ht="15.75">
      <c r="A53" s="548"/>
      <c r="B53" s="548"/>
      <c r="C53" s="548"/>
      <c r="D53" s="548"/>
      <c r="E53" s="548"/>
      <c r="G53" s="234" t="s">
        <v>419</v>
      </c>
    </row>
    <row r="54" spans="1:14" ht="18.75">
      <c r="A54" s="548"/>
      <c r="B54" s="548"/>
      <c r="C54" s="548"/>
      <c r="D54" s="548"/>
      <c r="E54" s="548"/>
      <c r="G54" s="234" t="s">
        <v>420</v>
      </c>
      <c r="H54" s="90" t="s">
        <v>421</v>
      </c>
      <c r="I54" s="261">
        <v>642</v>
      </c>
      <c r="J54" s="109">
        <v>0</v>
      </c>
      <c r="K54">
        <v>0</v>
      </c>
      <c r="L54">
        <v>0</v>
      </c>
      <c r="M54">
        <v>0</v>
      </c>
      <c r="N54">
        <v>0</v>
      </c>
    </row>
    <row r="55" spans="1:14" ht="30.75" customHeight="1">
      <c r="A55" s="548"/>
      <c r="B55" s="548"/>
      <c r="C55" s="548"/>
      <c r="D55" s="548"/>
      <c r="E55" s="548"/>
      <c r="G55" s="234" t="s">
        <v>422</v>
      </c>
    </row>
    <row r="56" spans="1:14" ht="62.25" customHeight="1">
      <c r="A56" s="548"/>
      <c r="B56" s="548"/>
      <c r="C56" s="548"/>
      <c r="D56" s="548"/>
      <c r="E56" s="548"/>
      <c r="G56" s="234" t="s">
        <v>418</v>
      </c>
    </row>
    <row r="57" spans="1:14" ht="15.75">
      <c r="A57" s="548"/>
      <c r="B57" s="548"/>
      <c r="C57" s="548"/>
      <c r="D57" s="548"/>
      <c r="E57" s="548"/>
      <c r="G57" s="234" t="s">
        <v>419</v>
      </c>
    </row>
    <row r="58" spans="1:14" ht="18.75">
      <c r="A58" s="548"/>
      <c r="B58" s="548"/>
      <c r="C58" s="548"/>
      <c r="D58" s="548"/>
      <c r="E58" s="548"/>
      <c r="G58" s="234" t="s">
        <v>420</v>
      </c>
      <c r="H58" s="90" t="s">
        <v>421</v>
      </c>
      <c r="I58" s="261">
        <v>642</v>
      </c>
      <c r="J58" s="109">
        <v>0</v>
      </c>
      <c r="K58">
        <v>0</v>
      </c>
      <c r="L58">
        <v>0</v>
      </c>
      <c r="M58">
        <v>0</v>
      </c>
      <c r="N58">
        <v>0</v>
      </c>
    </row>
    <row r="59" spans="1:14" ht="30.75" customHeight="1">
      <c r="A59" s="548"/>
      <c r="B59" s="548"/>
      <c r="C59" s="548"/>
      <c r="D59" s="548"/>
      <c r="E59" s="548"/>
      <c r="G59" s="234" t="s">
        <v>422</v>
      </c>
    </row>
    <row r="60" spans="1:14" ht="30.75" hidden="1" customHeight="1">
      <c r="G60" s="234"/>
    </row>
    <row r="61" spans="1:14" ht="30.75" hidden="1" customHeight="1">
      <c r="G61" s="234"/>
    </row>
    <row r="65" spans="10:15" ht="112.5">
      <c r="J65" s="110" t="s">
        <v>443</v>
      </c>
      <c r="K65" s="90" t="s">
        <v>444</v>
      </c>
      <c r="L65" s="96" t="s">
        <v>445</v>
      </c>
      <c r="M65" s="110" t="s">
        <v>443</v>
      </c>
      <c r="N65" s="90" t="s">
        <v>444</v>
      </c>
      <c r="O65" s="96" t="s">
        <v>445</v>
      </c>
    </row>
    <row r="66" spans="10:15">
      <c r="M66" s="109"/>
    </row>
    <row r="67" spans="10:15" s="109" customFormat="1"/>
    <row r="68" spans="10:15" s="109" customFormat="1"/>
    <row r="69" spans="10:15" s="109" customFormat="1" hidden="1"/>
    <row r="70" spans="10:15" s="109" customFormat="1"/>
    <row r="71" spans="10:15" s="109" customFormat="1"/>
    <row r="72" spans="10:15" s="109" customFormat="1" hidden="1"/>
    <row r="73" spans="10:15" s="109" customFormat="1"/>
    <row r="74" spans="10:15" s="109" customFormat="1" hidden="1"/>
    <row r="75" spans="10:15" s="109" customFormat="1" hidden="1"/>
    <row r="76" spans="10:15" s="109" customFormat="1"/>
    <row r="77" spans="10:15" s="109" customFormat="1"/>
    <row r="78" spans="10:15" s="109" customFormat="1"/>
    <row r="79" spans="10:15" s="109" customFormat="1"/>
    <row r="80" spans="10:15" s="109" customFormat="1"/>
    <row r="81" spans="1:12" s="109" customFormat="1"/>
    <row r="82" spans="1:12" s="109" customFormat="1"/>
    <row r="83" spans="1:12" s="109" customFormat="1"/>
    <row r="84" spans="1:12" s="109" customFormat="1"/>
    <row r="85" spans="1:12" s="109" customFormat="1" ht="190.5" customHeight="1">
      <c r="A85" s="110" t="s">
        <v>409</v>
      </c>
    </row>
    <row r="86" spans="1:12" s="109" customFormat="1"/>
    <row r="87" spans="1:12" s="109" customFormat="1"/>
    <row r="88" spans="1:12" s="3" customFormat="1" ht="18.75">
      <c r="A88" s="385">
        <v>1</v>
      </c>
      <c r="B88" s="385"/>
      <c r="C88" s="385"/>
      <c r="D88" s="385"/>
      <c r="E88" s="383">
        <v>2</v>
      </c>
      <c r="F88" s="388"/>
      <c r="G88" s="384"/>
      <c r="H88" s="389">
        <v>3</v>
      </c>
      <c r="I88" s="389"/>
      <c r="J88" s="389"/>
      <c r="K88" s="389"/>
      <c r="L88" s="389"/>
    </row>
    <row r="89" spans="1:12" s="3" customFormat="1" ht="57.75" customHeight="1">
      <c r="A89" s="390" t="s">
        <v>265</v>
      </c>
      <c r="B89" s="391"/>
      <c r="C89" s="391"/>
      <c r="D89" s="392"/>
      <c r="E89" s="383" t="s">
        <v>50</v>
      </c>
      <c r="F89" s="388"/>
      <c r="G89" s="384"/>
      <c r="H89" s="383" t="s">
        <v>51</v>
      </c>
      <c r="I89" s="388"/>
      <c r="J89" s="388"/>
      <c r="K89" s="388"/>
      <c r="L89" s="384"/>
    </row>
    <row r="90" spans="1:12" s="3" customFormat="1" ht="63.75" customHeight="1">
      <c r="A90" s="390" t="s">
        <v>266</v>
      </c>
      <c r="B90" s="391"/>
      <c r="C90" s="391"/>
      <c r="D90" s="392"/>
      <c r="E90" s="383" t="s">
        <v>52</v>
      </c>
      <c r="F90" s="388"/>
      <c r="G90" s="384"/>
      <c r="H90" s="383" t="s">
        <v>53</v>
      </c>
      <c r="I90" s="388"/>
      <c r="J90" s="388"/>
      <c r="K90" s="388"/>
      <c r="L90" s="384"/>
    </row>
    <row r="91" spans="1:12" s="3" customFormat="1" ht="57.75" customHeight="1">
      <c r="A91" s="390" t="s">
        <v>267</v>
      </c>
      <c r="B91" s="391"/>
      <c r="C91" s="391"/>
      <c r="D91" s="392"/>
      <c r="E91" s="383" t="s">
        <v>56</v>
      </c>
      <c r="F91" s="388"/>
      <c r="G91" s="384"/>
      <c r="H91" s="383" t="s">
        <v>51</v>
      </c>
      <c r="I91" s="388"/>
      <c r="J91" s="388"/>
      <c r="K91" s="388"/>
      <c r="L91" s="384"/>
    </row>
    <row r="92" spans="1:12" s="3" customFormat="1" ht="45" customHeight="1">
      <c r="A92" s="390" t="s">
        <v>267</v>
      </c>
      <c r="B92" s="391"/>
      <c r="C92" s="391"/>
      <c r="D92" s="392"/>
      <c r="E92" s="383" t="s">
        <v>54</v>
      </c>
      <c r="F92" s="388"/>
      <c r="G92" s="384"/>
      <c r="H92" s="412" t="s">
        <v>167</v>
      </c>
      <c r="I92" s="413"/>
      <c r="J92" s="413"/>
      <c r="K92" s="413"/>
      <c r="L92" s="414"/>
    </row>
    <row r="93" spans="1:12" s="109" customFormat="1"/>
    <row r="94" spans="1:12" s="109" customFormat="1" ht="18.75">
      <c r="A94" s="110" t="s">
        <v>292</v>
      </c>
    </row>
    <row r="95" spans="1:12" s="109" customFormat="1"/>
    <row r="96" spans="1:12" s="109" customFormat="1"/>
    <row r="97" spans="1:14" s="109" customFormat="1"/>
    <row r="98" spans="1:14" s="109" customFormat="1"/>
    <row r="99" spans="1:14" s="109" customFormat="1"/>
    <row r="100" spans="1:14" s="109" customFormat="1"/>
    <row r="101" spans="1:14" s="109" customFormat="1" ht="93.75">
      <c r="J101" s="110" t="s">
        <v>443</v>
      </c>
      <c r="K101" s="90" t="s">
        <v>444</v>
      </c>
      <c r="L101" s="96" t="s">
        <v>445</v>
      </c>
    </row>
    <row r="102" spans="1:14" s="109" customFormat="1">
      <c r="K102"/>
      <c r="L102"/>
    </row>
    <row r="103" spans="1:14" s="109" customFormat="1"/>
    <row r="104" spans="1:14" s="109" customFormat="1" ht="60" customHeight="1">
      <c r="A104" s="548"/>
      <c r="B104" s="548"/>
      <c r="C104" s="548"/>
      <c r="D104" s="548"/>
      <c r="E104" s="548"/>
      <c r="G104" s="234" t="s">
        <v>418</v>
      </c>
      <c r="H104"/>
      <c r="I104"/>
      <c r="K104"/>
      <c r="L104"/>
      <c r="M104"/>
      <c r="N104"/>
    </row>
    <row r="105" spans="1:14" s="109" customFormat="1" ht="15.75">
      <c r="A105" s="548"/>
      <c r="B105" s="548"/>
      <c r="C105" s="548"/>
      <c r="D105" s="548"/>
      <c r="E105" s="548"/>
      <c r="G105" s="234" t="s">
        <v>423</v>
      </c>
      <c r="H105"/>
      <c r="I105"/>
      <c r="K105"/>
      <c r="L105"/>
      <c r="M105"/>
      <c r="N105"/>
    </row>
    <row r="106" spans="1:14" s="109" customFormat="1" ht="18.75">
      <c r="A106" s="548"/>
      <c r="B106" s="548"/>
      <c r="C106" s="548"/>
      <c r="D106" s="548"/>
      <c r="E106" s="548"/>
      <c r="G106" s="234" t="s">
        <v>420</v>
      </c>
      <c r="H106" s="90" t="s">
        <v>421</v>
      </c>
      <c r="I106" s="211">
        <v>642</v>
      </c>
      <c r="J106" s="109">
        <v>0</v>
      </c>
      <c r="K106">
        <v>0</v>
      </c>
      <c r="L106">
        <v>0</v>
      </c>
      <c r="M106">
        <v>0</v>
      </c>
      <c r="N106">
        <v>0</v>
      </c>
    </row>
    <row r="107" spans="1:14" s="109" customFormat="1" ht="39.75" customHeight="1">
      <c r="A107" s="548"/>
      <c r="B107" s="548"/>
      <c r="C107" s="548"/>
      <c r="D107" s="548"/>
      <c r="E107" s="548"/>
      <c r="G107" s="234" t="s">
        <v>422</v>
      </c>
      <c r="H107"/>
      <c r="I107"/>
      <c r="K107"/>
      <c r="L107"/>
      <c r="M107"/>
      <c r="N107"/>
    </row>
    <row r="108" spans="1:14" s="109" customFormat="1" ht="60" customHeight="1">
      <c r="A108" s="548"/>
      <c r="B108" s="548"/>
      <c r="C108" s="548"/>
      <c r="D108" s="548"/>
      <c r="E108" s="548"/>
      <c r="G108" s="234" t="s">
        <v>418</v>
      </c>
      <c r="H108"/>
      <c r="I108"/>
      <c r="K108"/>
      <c r="L108"/>
      <c r="M108"/>
      <c r="N108"/>
    </row>
    <row r="109" spans="1:14" s="109" customFormat="1" ht="15.75">
      <c r="A109" s="548"/>
      <c r="B109" s="548"/>
      <c r="C109" s="548"/>
      <c r="D109" s="548"/>
      <c r="E109" s="548"/>
      <c r="G109" s="234" t="s">
        <v>423</v>
      </c>
      <c r="H109"/>
      <c r="I109"/>
      <c r="K109"/>
      <c r="L109"/>
      <c r="M109"/>
      <c r="N109"/>
    </row>
    <row r="110" spans="1:14" s="109" customFormat="1" ht="18.75">
      <c r="A110" s="548"/>
      <c r="B110" s="548"/>
      <c r="C110" s="548"/>
      <c r="D110" s="548"/>
      <c r="E110" s="548"/>
      <c r="G110" s="234" t="s">
        <v>420</v>
      </c>
      <c r="H110" s="90" t="s">
        <v>421</v>
      </c>
      <c r="I110" s="267">
        <v>642</v>
      </c>
      <c r="J110" s="109">
        <v>0</v>
      </c>
      <c r="K110">
        <v>0</v>
      </c>
      <c r="L110">
        <v>0</v>
      </c>
      <c r="M110">
        <v>0</v>
      </c>
      <c r="N110">
        <v>0</v>
      </c>
    </row>
    <row r="111" spans="1:14" s="109" customFormat="1" ht="39.75" customHeight="1">
      <c r="A111" s="548"/>
      <c r="B111" s="548"/>
      <c r="C111" s="548"/>
      <c r="D111" s="548"/>
      <c r="E111" s="548"/>
      <c r="G111" s="234" t="s">
        <v>422</v>
      </c>
      <c r="H111"/>
      <c r="I111"/>
      <c r="K111"/>
      <c r="L111"/>
      <c r="M111"/>
      <c r="N111"/>
    </row>
    <row r="112" spans="1:14" s="109" customFormat="1" ht="60" customHeight="1">
      <c r="A112" s="548"/>
      <c r="B112" s="548"/>
      <c r="C112" s="548"/>
      <c r="D112" s="548"/>
      <c r="E112" s="548"/>
      <c r="G112" s="234" t="s">
        <v>418</v>
      </c>
      <c r="H112"/>
      <c r="I112"/>
      <c r="K112"/>
      <c r="L112"/>
      <c r="M112"/>
      <c r="N112"/>
    </row>
    <row r="113" spans="1:14" s="109" customFormat="1" ht="15.75">
      <c r="A113" s="548"/>
      <c r="B113" s="548"/>
      <c r="C113" s="548"/>
      <c r="D113" s="548"/>
      <c r="E113" s="548"/>
      <c r="G113" s="234" t="s">
        <v>423</v>
      </c>
      <c r="H113"/>
      <c r="I113"/>
      <c r="K113"/>
      <c r="L113"/>
      <c r="M113"/>
      <c r="N113"/>
    </row>
    <row r="114" spans="1:14" s="109" customFormat="1" ht="18.75">
      <c r="A114" s="548"/>
      <c r="B114" s="548"/>
      <c r="C114" s="548"/>
      <c r="D114" s="548"/>
      <c r="E114" s="548"/>
      <c r="G114" s="234" t="s">
        <v>420</v>
      </c>
      <c r="H114" s="90" t="s">
        <v>421</v>
      </c>
      <c r="I114" s="267">
        <v>642</v>
      </c>
      <c r="J114" s="109">
        <v>0</v>
      </c>
      <c r="K114">
        <v>0</v>
      </c>
      <c r="L114">
        <v>0</v>
      </c>
      <c r="M114">
        <v>0</v>
      </c>
      <c r="N114">
        <v>0</v>
      </c>
    </row>
    <row r="115" spans="1:14" s="109" customFormat="1" ht="39.75" customHeight="1">
      <c r="A115" s="548"/>
      <c r="B115" s="548"/>
      <c r="C115" s="548"/>
      <c r="D115" s="548"/>
      <c r="E115" s="548"/>
      <c r="G115" s="234" t="s">
        <v>422</v>
      </c>
      <c r="H115"/>
      <c r="I115"/>
      <c r="K115"/>
      <c r="L115"/>
      <c r="M115"/>
      <c r="N115"/>
    </row>
    <row r="116" spans="1:14" s="109" customFormat="1" ht="60" customHeight="1">
      <c r="A116" s="548"/>
      <c r="B116" s="548"/>
      <c r="C116" s="548"/>
      <c r="D116" s="548"/>
      <c r="E116" s="548"/>
      <c r="G116" s="234" t="s">
        <v>418</v>
      </c>
      <c r="H116"/>
      <c r="I116"/>
      <c r="K116"/>
      <c r="L116"/>
      <c r="M116"/>
      <c r="N116"/>
    </row>
    <row r="117" spans="1:14" s="109" customFormat="1" ht="15.75">
      <c r="A117" s="548"/>
      <c r="B117" s="548"/>
      <c r="C117" s="548"/>
      <c r="D117" s="548"/>
      <c r="E117" s="548"/>
      <c r="G117" s="234" t="s">
        <v>423</v>
      </c>
      <c r="H117"/>
      <c r="I117"/>
      <c r="K117"/>
      <c r="L117"/>
      <c r="M117"/>
      <c r="N117"/>
    </row>
    <row r="118" spans="1:14" s="109" customFormat="1" ht="18.75">
      <c r="A118" s="548"/>
      <c r="B118" s="548"/>
      <c r="C118" s="548"/>
      <c r="D118" s="548"/>
      <c r="E118" s="548"/>
      <c r="G118" s="234" t="s">
        <v>420</v>
      </c>
      <c r="H118" s="90" t="s">
        <v>421</v>
      </c>
      <c r="I118" s="267">
        <v>642</v>
      </c>
      <c r="J118" s="109">
        <v>0</v>
      </c>
      <c r="K118">
        <v>0</v>
      </c>
      <c r="L118">
        <v>0</v>
      </c>
      <c r="M118">
        <v>0</v>
      </c>
      <c r="N118">
        <v>0</v>
      </c>
    </row>
    <row r="119" spans="1:14" s="109" customFormat="1" ht="39.75" customHeight="1">
      <c r="A119" s="548"/>
      <c r="B119" s="548"/>
      <c r="C119" s="548"/>
      <c r="D119" s="548"/>
      <c r="E119" s="548"/>
      <c r="G119" s="234" t="s">
        <v>422</v>
      </c>
      <c r="H119"/>
      <c r="I119"/>
      <c r="K119"/>
      <c r="L119"/>
      <c r="M119"/>
      <c r="N119"/>
    </row>
    <row r="120" spans="1:14" s="109" customFormat="1" ht="60" customHeight="1">
      <c r="A120" s="548"/>
      <c r="B120" s="548"/>
      <c r="C120" s="548"/>
      <c r="D120" s="548"/>
      <c r="E120" s="548"/>
      <c r="G120" s="234" t="s">
        <v>418</v>
      </c>
      <c r="H120"/>
      <c r="I120"/>
      <c r="K120"/>
      <c r="L120"/>
      <c r="M120"/>
      <c r="N120"/>
    </row>
    <row r="121" spans="1:14" s="109" customFormat="1" ht="15.75">
      <c r="A121" s="548"/>
      <c r="B121" s="548"/>
      <c r="C121" s="548"/>
      <c r="D121" s="548"/>
      <c r="E121" s="548"/>
      <c r="G121" s="234" t="s">
        <v>423</v>
      </c>
      <c r="H121"/>
      <c r="I121"/>
      <c r="K121"/>
      <c r="L121"/>
      <c r="M121"/>
      <c r="N121"/>
    </row>
    <row r="122" spans="1:14" s="109" customFormat="1" ht="18.75">
      <c r="A122" s="548"/>
      <c r="B122" s="548"/>
      <c r="C122" s="548"/>
      <c r="D122" s="548"/>
      <c r="E122" s="548"/>
      <c r="G122" s="234" t="s">
        <v>420</v>
      </c>
      <c r="H122" s="90" t="s">
        <v>421</v>
      </c>
      <c r="I122" s="267">
        <v>642</v>
      </c>
      <c r="J122" s="109">
        <v>0</v>
      </c>
      <c r="K122">
        <v>0</v>
      </c>
      <c r="L122">
        <v>0</v>
      </c>
      <c r="M122">
        <v>0</v>
      </c>
      <c r="N122">
        <v>0</v>
      </c>
    </row>
    <row r="123" spans="1:14" s="109" customFormat="1" ht="39.75" customHeight="1">
      <c r="A123" s="548"/>
      <c r="B123" s="548"/>
      <c r="C123" s="548"/>
      <c r="D123" s="548"/>
      <c r="E123" s="548"/>
      <c r="G123" s="234" t="s">
        <v>422</v>
      </c>
      <c r="H123"/>
      <c r="I123"/>
      <c r="K123"/>
      <c r="L123"/>
      <c r="M123"/>
      <c r="N123"/>
    </row>
    <row r="124" spans="1:14" s="109" customFormat="1" ht="39.75" hidden="1" customHeight="1">
      <c r="A124" s="287"/>
      <c r="B124" s="287"/>
      <c r="C124" s="287"/>
      <c r="D124" s="287"/>
      <c r="E124" s="287"/>
      <c r="G124" s="234"/>
      <c r="H124"/>
      <c r="I124"/>
      <c r="K124"/>
      <c r="L124"/>
      <c r="M124"/>
      <c r="N124"/>
    </row>
    <row r="125" spans="1:14" s="109" customFormat="1" ht="39.75" hidden="1" customHeight="1">
      <c r="A125" s="287"/>
      <c r="B125" s="287"/>
      <c r="C125" s="287"/>
      <c r="D125" s="287"/>
      <c r="E125" s="287"/>
      <c r="G125" s="234"/>
      <c r="H125"/>
      <c r="I125"/>
      <c r="K125"/>
      <c r="L125"/>
      <c r="M125"/>
      <c r="N125"/>
    </row>
    <row r="126" spans="1:14" s="109" customFormat="1" ht="39.75" hidden="1" customHeight="1">
      <c r="A126" s="287"/>
      <c r="B126" s="287"/>
      <c r="C126" s="287"/>
      <c r="D126" s="287"/>
      <c r="E126" s="287"/>
      <c r="G126" s="234"/>
      <c r="H126"/>
      <c r="I126"/>
      <c r="K126"/>
      <c r="L126"/>
      <c r="M126"/>
      <c r="N126"/>
    </row>
    <row r="127" spans="1:14" s="109" customFormat="1" ht="39.75" hidden="1" customHeight="1">
      <c r="G127" s="234"/>
      <c r="H127"/>
      <c r="I127"/>
      <c r="K127"/>
      <c r="L127"/>
      <c r="M127"/>
      <c r="N127"/>
    </row>
    <row r="128" spans="1:14" s="109" customFormat="1" ht="39.75" hidden="1" customHeight="1">
      <c r="G128" s="234"/>
      <c r="H128"/>
      <c r="I128"/>
      <c r="K128"/>
      <c r="L128"/>
      <c r="M128"/>
      <c r="N128"/>
    </row>
    <row r="129" spans="7:15" s="109" customFormat="1" ht="39.75" hidden="1" customHeight="1">
      <c r="G129" s="234"/>
      <c r="H129"/>
      <c r="I129"/>
      <c r="K129"/>
      <c r="L129"/>
      <c r="M129"/>
      <c r="N129"/>
    </row>
    <row r="130" spans="7:15" s="109" customFormat="1" ht="39.75" hidden="1" customHeight="1">
      <c r="G130" s="234"/>
      <c r="H130"/>
      <c r="I130"/>
      <c r="K130"/>
      <c r="L130"/>
      <c r="M130"/>
      <c r="N130"/>
    </row>
    <row r="131" spans="7:15" s="109" customFormat="1"/>
    <row r="132" spans="7:15" s="109" customFormat="1"/>
    <row r="133" spans="7:15" s="109" customFormat="1"/>
    <row r="134" spans="7:15" s="109" customFormat="1" ht="112.5">
      <c r="J134" s="110" t="s">
        <v>443</v>
      </c>
      <c r="K134" s="90" t="s">
        <v>444</v>
      </c>
      <c r="L134" s="96" t="s">
        <v>445</v>
      </c>
      <c r="M134" s="110" t="s">
        <v>443</v>
      </c>
      <c r="N134" s="90" t="s">
        <v>444</v>
      </c>
      <c r="O134" s="96" t="s">
        <v>445</v>
      </c>
    </row>
    <row r="135" spans="7:15" s="109" customFormat="1">
      <c r="K135"/>
      <c r="L135"/>
      <c r="N135"/>
      <c r="O135"/>
    </row>
    <row r="136" spans="7:15" s="109" customFormat="1"/>
    <row r="137" spans="7:15" s="109" customFormat="1"/>
    <row r="138" spans="7:15" s="109" customFormat="1"/>
    <row r="139" spans="7:15" s="109" customFormat="1"/>
    <row r="140" spans="7:15" s="109" customFormat="1"/>
    <row r="141" spans="7:15" s="109" customFormat="1"/>
    <row r="142" spans="7:15" s="109" customFormat="1"/>
    <row r="143" spans="7:15" s="109" customFormat="1"/>
    <row r="144" spans="7:15" s="109" customFormat="1"/>
    <row r="145" spans="1:12" s="109" customFormat="1"/>
    <row r="146" spans="1:12" s="109" customFormat="1"/>
    <row r="147" spans="1:12" s="109" customFormat="1"/>
    <row r="148" spans="1:12" s="109" customFormat="1"/>
    <row r="149" spans="1:12" s="109" customFormat="1"/>
    <row r="150" spans="1:12" s="109" customFormat="1"/>
    <row r="151" spans="1:12" s="109" customFormat="1"/>
    <row r="152" spans="1:12" s="109" customFormat="1"/>
    <row r="153" spans="1:12" s="109" customFormat="1" ht="21.75" customHeight="1">
      <c r="A153" s="110" t="s">
        <v>414</v>
      </c>
    </row>
    <row r="154" spans="1:12" s="109" customFormat="1" ht="192" customHeight="1">
      <c r="A154" s="110" t="s">
        <v>415</v>
      </c>
    </row>
    <row r="155" spans="1:12" s="109" customFormat="1"/>
    <row r="156" spans="1:12" s="3" customFormat="1" ht="18.75">
      <c r="A156" s="385">
        <v>1</v>
      </c>
      <c r="B156" s="385"/>
      <c r="C156" s="385"/>
      <c r="D156" s="385"/>
      <c r="E156" s="383">
        <v>2</v>
      </c>
      <c r="F156" s="388"/>
      <c r="G156" s="384"/>
      <c r="H156" s="389">
        <v>3</v>
      </c>
      <c r="I156" s="389"/>
      <c r="J156" s="389"/>
      <c r="K156" s="389"/>
      <c r="L156" s="389"/>
    </row>
    <row r="157" spans="1:12" s="3" customFormat="1" ht="57.75" customHeight="1">
      <c r="A157" s="390" t="s">
        <v>265</v>
      </c>
      <c r="B157" s="391"/>
      <c r="C157" s="391"/>
      <c r="D157" s="392"/>
      <c r="E157" s="383" t="s">
        <v>50</v>
      </c>
      <c r="F157" s="388"/>
      <c r="G157" s="384"/>
      <c r="H157" s="383" t="s">
        <v>51</v>
      </c>
      <c r="I157" s="388"/>
      <c r="J157" s="388"/>
      <c r="K157" s="388"/>
      <c r="L157" s="384"/>
    </row>
    <row r="158" spans="1:12" s="3" customFormat="1" ht="63.75" customHeight="1">
      <c r="A158" s="390" t="s">
        <v>266</v>
      </c>
      <c r="B158" s="391"/>
      <c r="C158" s="391"/>
      <c r="D158" s="392"/>
      <c r="E158" s="383" t="s">
        <v>52</v>
      </c>
      <c r="F158" s="388"/>
      <c r="G158" s="384"/>
      <c r="H158" s="383" t="s">
        <v>53</v>
      </c>
      <c r="I158" s="388"/>
      <c r="J158" s="388"/>
      <c r="K158" s="388"/>
      <c r="L158" s="384"/>
    </row>
    <row r="159" spans="1:12" s="3" customFormat="1" ht="57.75" customHeight="1">
      <c r="A159" s="390" t="s">
        <v>267</v>
      </c>
      <c r="B159" s="391"/>
      <c r="C159" s="391"/>
      <c r="D159" s="392"/>
      <c r="E159" s="383" t="s">
        <v>56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2" s="3" customFormat="1" ht="45" customHeight="1">
      <c r="A160" s="390" t="s">
        <v>267</v>
      </c>
      <c r="B160" s="391"/>
      <c r="C160" s="391"/>
      <c r="D160" s="392"/>
      <c r="E160" s="383" t="s">
        <v>54</v>
      </c>
      <c r="F160" s="388"/>
      <c r="G160" s="384"/>
      <c r="H160" s="412" t="s">
        <v>167</v>
      </c>
      <c r="I160" s="413"/>
      <c r="J160" s="413"/>
      <c r="K160" s="413"/>
      <c r="L160" s="414"/>
    </row>
    <row r="161" spans="1:14" s="109" customFormat="1"/>
    <row r="162" spans="1:14" s="109" customFormat="1"/>
    <row r="163" spans="1:14" s="109" customFormat="1"/>
    <row r="164" spans="1:14" s="109" customFormat="1"/>
    <row r="165" spans="1:14" s="109" customFormat="1"/>
    <row r="166" spans="1:14" s="109" customFormat="1"/>
    <row r="167" spans="1:14" s="109" customFormat="1"/>
    <row r="168" spans="1:14" s="109" customFormat="1" ht="90.75" customHeight="1"/>
    <row r="169" spans="1:14" s="109" customFormat="1" ht="93.75">
      <c r="J169" s="110" t="s">
        <v>443</v>
      </c>
      <c r="K169" s="90" t="s">
        <v>444</v>
      </c>
      <c r="L169" s="96" t="s">
        <v>445</v>
      </c>
    </row>
    <row r="170" spans="1:14" s="109" customFormat="1">
      <c r="K170"/>
      <c r="L170"/>
    </row>
    <row r="171" spans="1:14" s="109" customFormat="1" ht="93.75">
      <c r="J171" s="110" t="s">
        <v>305</v>
      </c>
      <c r="K171" s="110" t="s">
        <v>306</v>
      </c>
      <c r="L171" s="111" t="s">
        <v>307</v>
      </c>
    </row>
    <row r="172" spans="1:14" s="109" customFormat="1" ht="18.75" customHeight="1">
      <c r="A172" s="549"/>
      <c r="B172" s="548"/>
      <c r="C172" s="548"/>
      <c r="D172" s="548"/>
      <c r="E172" s="548"/>
      <c r="F172" s="548"/>
      <c r="G172" s="234" t="s">
        <v>418</v>
      </c>
      <c r="H172"/>
      <c r="I172"/>
      <c r="K172"/>
      <c r="L172"/>
      <c r="M172"/>
      <c r="N172"/>
    </row>
    <row r="173" spans="1:14" s="109" customFormat="1" ht="18.75" customHeight="1">
      <c r="A173" s="549"/>
      <c r="B173" s="548"/>
      <c r="C173" s="548"/>
      <c r="D173" s="548"/>
      <c r="E173" s="548"/>
      <c r="F173" s="548"/>
      <c r="G173" s="234" t="s">
        <v>424</v>
      </c>
      <c r="H173"/>
      <c r="I173"/>
      <c r="K173"/>
      <c r="L173"/>
      <c r="M173"/>
      <c r="N173"/>
    </row>
    <row r="174" spans="1:14" s="109" customFormat="1" ht="18.75">
      <c r="A174" s="549"/>
      <c r="B174" s="548"/>
      <c r="C174" s="548"/>
      <c r="D174" s="548"/>
      <c r="E174" s="548"/>
      <c r="F174" s="548"/>
      <c r="G174" s="234" t="s">
        <v>420</v>
      </c>
      <c r="H174" s="90" t="s">
        <v>421</v>
      </c>
      <c r="I174" s="211">
        <v>642</v>
      </c>
      <c r="J174" s="109">
        <v>0</v>
      </c>
      <c r="K174">
        <v>0</v>
      </c>
      <c r="L174">
        <v>0</v>
      </c>
      <c r="M174">
        <v>0</v>
      </c>
      <c r="N174">
        <v>0</v>
      </c>
    </row>
    <row r="175" spans="1:14" s="109" customFormat="1" ht="47.25" customHeight="1">
      <c r="A175" s="549"/>
      <c r="B175" s="548"/>
      <c r="C175" s="548"/>
      <c r="D175" s="548"/>
      <c r="E175" s="548"/>
      <c r="F175" s="548"/>
      <c r="G175" s="234" t="s">
        <v>422</v>
      </c>
      <c r="H175"/>
      <c r="I175"/>
      <c r="K175"/>
      <c r="L175"/>
      <c r="M175"/>
      <c r="N175"/>
    </row>
    <row r="176" spans="1:14" s="109" customFormat="1" ht="84" customHeight="1">
      <c r="A176" s="549"/>
      <c r="B176" s="548"/>
      <c r="C176" s="548"/>
      <c r="D176" s="548"/>
      <c r="E176" s="548"/>
      <c r="F176" s="548"/>
      <c r="G176" s="234" t="s">
        <v>418</v>
      </c>
      <c r="H176"/>
      <c r="I176"/>
      <c r="K176"/>
      <c r="L176"/>
      <c r="M176"/>
      <c r="N176"/>
    </row>
    <row r="177" spans="1:14" s="109" customFormat="1" ht="18.75" customHeight="1">
      <c r="A177" s="549"/>
      <c r="B177" s="548"/>
      <c r="C177" s="548"/>
      <c r="D177" s="548"/>
      <c r="E177" s="548"/>
      <c r="F177" s="548"/>
      <c r="G177" s="234" t="s">
        <v>424</v>
      </c>
      <c r="H177"/>
      <c r="I177"/>
      <c r="K177"/>
      <c r="L177"/>
      <c r="M177"/>
      <c r="N177"/>
    </row>
    <row r="178" spans="1:14" s="109" customFormat="1" ht="18.75">
      <c r="A178" s="549"/>
      <c r="B178" s="548"/>
      <c r="C178" s="548"/>
      <c r="D178" s="548"/>
      <c r="E178" s="548"/>
      <c r="F178" s="548"/>
      <c r="G178" s="234" t="s">
        <v>420</v>
      </c>
      <c r="H178" s="90" t="s">
        <v>421</v>
      </c>
      <c r="I178" s="267">
        <v>642</v>
      </c>
      <c r="J178" s="109">
        <v>0</v>
      </c>
      <c r="K178">
        <v>0</v>
      </c>
      <c r="L178">
        <v>0</v>
      </c>
      <c r="M178">
        <v>0</v>
      </c>
      <c r="N178">
        <v>0</v>
      </c>
    </row>
    <row r="179" spans="1:14" s="109" customFormat="1" ht="47.25" customHeight="1">
      <c r="A179" s="549"/>
      <c r="B179" s="548"/>
      <c r="C179" s="548"/>
      <c r="D179" s="548"/>
      <c r="E179" s="548"/>
      <c r="F179" s="548"/>
      <c r="G179" s="234" t="s">
        <v>422</v>
      </c>
      <c r="H179"/>
      <c r="I179"/>
      <c r="K179"/>
      <c r="L179"/>
      <c r="M179"/>
      <c r="N179"/>
    </row>
    <row r="180" spans="1:14" s="109" customFormat="1" ht="18.75" customHeight="1">
      <c r="A180" s="549"/>
      <c r="B180" s="548"/>
      <c r="C180" s="548"/>
      <c r="D180" s="548"/>
      <c r="E180" s="548"/>
      <c r="F180" s="548"/>
      <c r="G180" s="234" t="s">
        <v>418</v>
      </c>
      <c r="H180"/>
      <c r="I180"/>
      <c r="K180"/>
      <c r="L180"/>
      <c r="M180"/>
      <c r="N180"/>
    </row>
    <row r="181" spans="1:14" s="109" customFormat="1" ht="18.75" customHeight="1">
      <c r="A181" s="549"/>
      <c r="B181" s="548"/>
      <c r="C181" s="548"/>
      <c r="D181" s="548"/>
      <c r="E181" s="548"/>
      <c r="F181" s="548"/>
      <c r="G181" s="234" t="s">
        <v>424</v>
      </c>
      <c r="H181"/>
      <c r="I181"/>
      <c r="K181"/>
      <c r="L181"/>
      <c r="M181"/>
      <c r="N181"/>
    </row>
    <row r="182" spans="1:14" s="109" customFormat="1" ht="18.75">
      <c r="A182" s="549"/>
      <c r="B182" s="548"/>
      <c r="C182" s="548"/>
      <c r="D182" s="548"/>
      <c r="E182" s="548"/>
      <c r="F182" s="548"/>
      <c r="G182" s="234" t="s">
        <v>420</v>
      </c>
      <c r="H182" s="90" t="s">
        <v>421</v>
      </c>
      <c r="I182" s="267">
        <v>642</v>
      </c>
      <c r="J182" s="109">
        <v>0</v>
      </c>
      <c r="K182">
        <v>0</v>
      </c>
      <c r="L182">
        <v>0</v>
      </c>
      <c r="M182">
        <v>0</v>
      </c>
      <c r="N182">
        <v>0</v>
      </c>
    </row>
    <row r="183" spans="1:14" s="109" customFormat="1" ht="47.25" customHeight="1">
      <c r="A183" s="549"/>
      <c r="B183" s="548"/>
      <c r="C183" s="548"/>
      <c r="D183" s="548"/>
      <c r="E183" s="548"/>
      <c r="F183" s="548"/>
      <c r="G183" s="234" t="s">
        <v>422</v>
      </c>
      <c r="H183"/>
      <c r="I183"/>
      <c r="K183"/>
      <c r="L183"/>
      <c r="M183"/>
      <c r="N183"/>
    </row>
    <row r="184" spans="1:14" s="109" customFormat="1" ht="18.75" customHeight="1">
      <c r="A184" s="549"/>
      <c r="B184" s="548"/>
      <c r="C184" s="548"/>
      <c r="D184" s="548"/>
      <c r="E184" s="548"/>
      <c r="F184" s="548"/>
      <c r="G184" s="234" t="s">
        <v>418</v>
      </c>
      <c r="H184"/>
      <c r="I184"/>
      <c r="K184"/>
      <c r="L184"/>
      <c r="M184"/>
      <c r="N184"/>
    </row>
    <row r="185" spans="1:14" s="109" customFormat="1" ht="18.75" customHeight="1">
      <c r="A185" s="549"/>
      <c r="B185" s="548"/>
      <c r="C185" s="548"/>
      <c r="D185" s="548"/>
      <c r="E185" s="548"/>
      <c r="F185" s="548"/>
      <c r="G185" s="234" t="s">
        <v>424</v>
      </c>
      <c r="H185"/>
      <c r="I185"/>
      <c r="K185"/>
      <c r="L185"/>
      <c r="M185"/>
      <c r="N185"/>
    </row>
    <row r="186" spans="1:14" s="109" customFormat="1" ht="18.75">
      <c r="A186" s="549"/>
      <c r="B186" s="548"/>
      <c r="C186" s="548"/>
      <c r="D186" s="548"/>
      <c r="E186" s="548"/>
      <c r="F186" s="548"/>
      <c r="G186" s="234" t="s">
        <v>420</v>
      </c>
      <c r="H186" s="90" t="s">
        <v>421</v>
      </c>
      <c r="I186" s="267">
        <v>642</v>
      </c>
      <c r="J186" s="109">
        <v>0</v>
      </c>
      <c r="K186">
        <v>0</v>
      </c>
      <c r="L186">
        <v>0</v>
      </c>
      <c r="M186">
        <v>0</v>
      </c>
      <c r="N186">
        <v>0</v>
      </c>
    </row>
    <row r="187" spans="1:14" s="109" customFormat="1" ht="47.25" customHeight="1">
      <c r="A187" s="549"/>
      <c r="B187" s="548"/>
      <c r="C187" s="548"/>
      <c r="D187" s="548"/>
      <c r="E187" s="548"/>
      <c r="F187" s="548"/>
      <c r="G187" s="234" t="s">
        <v>422</v>
      </c>
      <c r="H187"/>
      <c r="I187"/>
      <c r="K187"/>
      <c r="L187"/>
      <c r="M187"/>
      <c r="N187"/>
    </row>
    <row r="188" spans="1:14" s="109" customFormat="1" ht="47.25" hidden="1" customHeight="1">
      <c r="G188" s="234"/>
      <c r="H188"/>
      <c r="I188"/>
      <c r="K188"/>
      <c r="L188"/>
      <c r="M188"/>
      <c r="N188"/>
    </row>
    <row r="189" spans="1:14" s="109" customFormat="1" ht="47.25" hidden="1" customHeight="1">
      <c r="G189" s="234"/>
      <c r="H189"/>
      <c r="I189"/>
      <c r="K189"/>
      <c r="L189"/>
      <c r="M189"/>
      <c r="N189"/>
    </row>
    <row r="190" spans="1:14" s="109" customFormat="1" ht="47.25" hidden="1" customHeight="1">
      <c r="G190" s="234"/>
      <c r="H190"/>
      <c r="I190"/>
      <c r="K190"/>
      <c r="L190"/>
      <c r="M190"/>
      <c r="N190"/>
    </row>
    <row r="191" spans="1:14" s="109" customFormat="1" ht="47.25" hidden="1" customHeight="1">
      <c r="G191" s="234"/>
      <c r="H191"/>
      <c r="I191"/>
      <c r="K191"/>
      <c r="L191"/>
      <c r="M191"/>
      <c r="N191"/>
    </row>
    <row r="192" spans="1:14" s="109" customFormat="1" ht="47.25" hidden="1" customHeight="1">
      <c r="G192" s="234"/>
      <c r="H192"/>
      <c r="I192"/>
      <c r="K192"/>
      <c r="L192"/>
      <c r="M192"/>
      <c r="N192"/>
    </row>
    <row r="193" spans="1:15" s="109" customFormat="1" ht="47.25" hidden="1" customHeight="1">
      <c r="G193" s="234"/>
      <c r="H193"/>
      <c r="I193"/>
      <c r="K193"/>
      <c r="L193"/>
      <c r="M193"/>
      <c r="N193"/>
    </row>
    <row r="194" spans="1:15" s="109" customFormat="1" ht="47.25" hidden="1" customHeight="1">
      <c r="G194" s="234"/>
      <c r="H194"/>
      <c r="I194"/>
      <c r="K194"/>
      <c r="L194"/>
      <c r="M194"/>
      <c r="N194"/>
    </row>
    <row r="195" spans="1:15" s="109" customFormat="1" ht="47.25" hidden="1" customHeight="1">
      <c r="G195" s="234"/>
      <c r="H195"/>
      <c r="I195"/>
      <c r="K195"/>
      <c r="L195"/>
      <c r="M195"/>
      <c r="N195"/>
    </row>
    <row r="196" spans="1:15" s="109" customFormat="1" ht="47.25" hidden="1" customHeight="1">
      <c r="G196" s="234"/>
      <c r="H196"/>
      <c r="I196"/>
      <c r="K196"/>
      <c r="L196"/>
      <c r="M196"/>
      <c r="N196"/>
    </row>
    <row r="197" spans="1:15" s="109" customFormat="1" ht="47.25" hidden="1" customHeight="1">
      <c r="G197" s="234"/>
      <c r="H197"/>
      <c r="I197"/>
      <c r="K197"/>
      <c r="L197"/>
      <c r="M197"/>
      <c r="N197"/>
    </row>
    <row r="198" spans="1:15" s="109" customFormat="1" ht="47.25" hidden="1" customHeight="1">
      <c r="G198" s="234"/>
      <c r="H198"/>
      <c r="I198"/>
      <c r="K198"/>
      <c r="L198"/>
      <c r="M198"/>
      <c r="N198"/>
    </row>
    <row r="199" spans="1:15" s="109" customFormat="1" ht="47.25" hidden="1" customHeight="1">
      <c r="G199" s="234"/>
      <c r="H199"/>
      <c r="I199"/>
      <c r="K199"/>
      <c r="L199"/>
      <c r="M199"/>
      <c r="N199"/>
    </row>
    <row r="200" spans="1:15" s="109" customFormat="1" ht="47.25" hidden="1" customHeight="1">
      <c r="G200" s="234"/>
      <c r="H200"/>
      <c r="I200"/>
      <c r="K200"/>
      <c r="L200"/>
      <c r="M200"/>
      <c r="N200"/>
    </row>
    <row r="201" spans="1:15" s="109" customFormat="1" ht="47.25" hidden="1" customHeight="1">
      <c r="G201" s="234"/>
      <c r="H201"/>
      <c r="I201"/>
      <c r="K201"/>
      <c r="L201"/>
      <c r="M201"/>
      <c r="N201"/>
    </row>
    <row r="202" spans="1:15" s="109" customFormat="1"/>
    <row r="203" spans="1:15" s="109" customFormat="1"/>
    <row r="204" spans="1:15" s="109" customFormat="1"/>
    <row r="205" spans="1:15" s="109" customFormat="1" ht="112.5">
      <c r="J205" s="110" t="s">
        <v>443</v>
      </c>
      <c r="K205" s="90" t="s">
        <v>444</v>
      </c>
      <c r="L205" s="96" t="s">
        <v>445</v>
      </c>
      <c r="M205" s="110" t="s">
        <v>443</v>
      </c>
      <c r="N205" s="90" t="s">
        <v>444</v>
      </c>
      <c r="O205" s="96" t="s">
        <v>445</v>
      </c>
    </row>
    <row r="206" spans="1:15" s="109" customFormat="1">
      <c r="K206"/>
      <c r="L206"/>
      <c r="N206"/>
      <c r="O206"/>
    </row>
    <row r="207" spans="1:15" s="109" customFormat="1"/>
    <row r="208" spans="1:15" s="109" customFormat="1" ht="18.75">
      <c r="A208" s="112"/>
    </row>
    <row r="209" spans="1:10" s="109" customFormat="1"/>
    <row r="210" spans="1:10" s="109" customFormat="1"/>
    <row r="211" spans="1:10" s="109" customFormat="1"/>
    <row r="212" spans="1:10" s="109" customFormat="1" ht="18.75">
      <c r="A212" s="112"/>
      <c r="J212" s="127"/>
    </row>
    <row r="213" spans="1:10" s="109" customFormat="1" ht="18.75">
      <c r="A213" s="112"/>
    </row>
    <row r="214" spans="1:10" s="109" customFormat="1" ht="18.75">
      <c r="A214" s="112"/>
    </row>
    <row r="215" spans="1:10" s="109" customFormat="1"/>
    <row r="216" spans="1:10" s="109" customFormat="1"/>
    <row r="217" spans="1:10" s="109" customFormat="1"/>
    <row r="218" spans="1:10" s="109" customFormat="1"/>
    <row r="219" spans="1:10" s="109" customFormat="1"/>
    <row r="220" spans="1:10" s="109" customFormat="1"/>
    <row r="221" spans="1:10" s="109" customFormat="1"/>
    <row r="222" spans="1:10" s="109" customFormat="1"/>
    <row r="223" spans="1:10" s="109" customFormat="1"/>
    <row r="224" spans="1:10" s="109" customFormat="1"/>
    <row r="225" spans="1:12" s="109" customFormat="1"/>
    <row r="226" spans="1:12" s="109" customFormat="1" ht="191.25" customHeight="1">
      <c r="A226" s="110" t="s">
        <v>411</v>
      </c>
    </row>
    <row r="227" spans="1:12" s="109" customFormat="1"/>
    <row r="228" spans="1:12" s="3" customFormat="1" ht="18.75">
      <c r="A228" s="385">
        <v>1</v>
      </c>
      <c r="B228" s="385"/>
      <c r="C228" s="385"/>
      <c r="D228" s="385"/>
      <c r="E228" s="383">
        <v>2</v>
      </c>
      <c r="F228" s="388"/>
      <c r="G228" s="384"/>
      <c r="H228" s="389">
        <v>3</v>
      </c>
      <c r="I228" s="389"/>
      <c r="J228" s="389"/>
      <c r="K228" s="389"/>
      <c r="L228" s="389"/>
    </row>
    <row r="229" spans="1:12" s="3" customFormat="1" ht="57.75" customHeight="1">
      <c r="A229" s="390" t="s">
        <v>265</v>
      </c>
      <c r="B229" s="391"/>
      <c r="C229" s="391"/>
      <c r="D229" s="392"/>
      <c r="E229" s="383" t="s">
        <v>50</v>
      </c>
      <c r="F229" s="388"/>
      <c r="G229" s="384"/>
      <c r="H229" s="383" t="s">
        <v>51</v>
      </c>
      <c r="I229" s="388"/>
      <c r="J229" s="388"/>
      <c r="K229" s="388"/>
      <c r="L229" s="384"/>
    </row>
    <row r="230" spans="1:12" s="3" customFormat="1" ht="63.75" customHeight="1">
      <c r="A230" s="390" t="s">
        <v>266</v>
      </c>
      <c r="B230" s="391"/>
      <c r="C230" s="391"/>
      <c r="D230" s="392"/>
      <c r="E230" s="383" t="s">
        <v>52</v>
      </c>
      <c r="F230" s="388"/>
      <c r="G230" s="384"/>
      <c r="H230" s="383" t="s">
        <v>53</v>
      </c>
      <c r="I230" s="388"/>
      <c r="J230" s="388"/>
      <c r="K230" s="388"/>
      <c r="L230" s="384"/>
    </row>
    <row r="231" spans="1:12" s="3" customFormat="1" ht="57.75" customHeight="1">
      <c r="A231" s="390" t="s">
        <v>267</v>
      </c>
      <c r="B231" s="391"/>
      <c r="C231" s="391"/>
      <c r="D231" s="392"/>
      <c r="E231" s="383" t="s">
        <v>56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2" s="3" customFormat="1" ht="45" customHeight="1">
      <c r="A232" s="390" t="s">
        <v>267</v>
      </c>
      <c r="B232" s="391"/>
      <c r="C232" s="391"/>
      <c r="D232" s="392"/>
      <c r="E232" s="383" t="s">
        <v>54</v>
      </c>
      <c r="F232" s="388"/>
      <c r="G232" s="384"/>
      <c r="H232" s="412" t="s">
        <v>167</v>
      </c>
      <c r="I232" s="413"/>
      <c r="J232" s="413"/>
      <c r="K232" s="413"/>
      <c r="L232" s="414"/>
    </row>
    <row r="233" spans="1:12" s="109" customFormat="1"/>
    <row r="234" spans="1:12" s="109" customFormat="1"/>
    <row r="235" spans="1:12" s="109" customFormat="1"/>
    <row r="236" spans="1:12" s="109" customFormat="1"/>
    <row r="237" spans="1:12" s="109" customFormat="1"/>
    <row r="238" spans="1:12" s="109" customFormat="1"/>
    <row r="239" spans="1:12" s="109" customFormat="1"/>
    <row r="240" spans="1:12" s="109" customFormat="1"/>
    <row r="241" spans="10:15" s="109" customFormat="1" ht="93.75">
      <c r="J241" s="110" t="s">
        <v>324</v>
      </c>
      <c r="K241" s="90" t="s">
        <v>325</v>
      </c>
      <c r="L241" s="96" t="s">
        <v>326</v>
      </c>
    </row>
    <row r="242" spans="10:15" s="109" customFormat="1">
      <c r="K242"/>
      <c r="L242"/>
    </row>
    <row r="243" spans="10:15" s="109" customFormat="1"/>
    <row r="244" spans="10:15" s="109" customFormat="1"/>
    <row r="245" spans="10:15" s="109" customFormat="1"/>
    <row r="246" spans="10:15" s="109" customFormat="1"/>
    <row r="247" spans="10:15" s="109" customFormat="1"/>
    <row r="248" spans="10:15" s="109" customFormat="1"/>
    <row r="249" spans="10:15" s="109" customFormat="1" ht="112.5">
      <c r="J249" s="110" t="s">
        <v>324</v>
      </c>
      <c r="K249" s="90" t="s">
        <v>325</v>
      </c>
      <c r="L249" s="96" t="s">
        <v>326</v>
      </c>
      <c r="M249" s="110" t="s">
        <v>324</v>
      </c>
      <c r="N249" s="90" t="s">
        <v>325</v>
      </c>
      <c r="O249" s="96" t="s">
        <v>326</v>
      </c>
    </row>
    <row r="250" spans="10:15" s="109" customFormat="1">
      <c r="K250"/>
      <c r="L250"/>
      <c r="N250"/>
      <c r="O250"/>
    </row>
    <row r="251" spans="10:15" s="109" customFormat="1"/>
    <row r="252" spans="10:15" s="109" customFormat="1"/>
    <row r="253" spans="10:15" s="109" customFormat="1"/>
    <row r="254" spans="10:15" s="109" customFormat="1"/>
    <row r="255" spans="10:15" s="109" customFormat="1"/>
    <row r="256" spans="10:15" s="109" customFormat="1"/>
    <row r="257" s="109" customFormat="1"/>
    <row r="258" s="109" customFormat="1"/>
    <row r="259" s="109" customFormat="1"/>
    <row r="260" s="109" customFormat="1"/>
    <row r="261" s="109" customFormat="1"/>
    <row r="262" s="109" customFormat="1"/>
    <row r="263" s="109" customFormat="1"/>
    <row r="264" s="109" customFormat="1"/>
    <row r="265" s="109" customFormat="1"/>
    <row r="266" s="109" customFormat="1"/>
    <row r="267" s="109" customFormat="1"/>
    <row r="268" s="109" customFormat="1"/>
    <row r="269" s="109" customFormat="1"/>
    <row r="270" s="109" customFormat="1"/>
    <row r="271" s="109" customFormat="1"/>
    <row r="272" s="109" customFormat="1"/>
    <row r="273" spans="10:12" s="109" customFormat="1"/>
    <row r="274" spans="10:12" s="109" customFormat="1"/>
    <row r="275" spans="10:12" s="109" customFormat="1"/>
    <row r="276" spans="10:12" s="109" customFormat="1"/>
    <row r="277" spans="10:12" s="109" customFormat="1"/>
    <row r="278" spans="10:12" s="109" customFormat="1"/>
    <row r="279" spans="10:12" s="109" customFormat="1"/>
    <row r="280" spans="10:12" s="109" customFormat="1"/>
    <row r="281" spans="10:12" s="109" customFormat="1"/>
    <row r="282" spans="10:12" s="109" customFormat="1"/>
    <row r="283" spans="10:12" s="109" customFormat="1"/>
    <row r="284" spans="10:12" s="109" customFormat="1"/>
    <row r="285" spans="10:12" s="109" customFormat="1" ht="93.75">
      <c r="J285" s="110" t="s">
        <v>324</v>
      </c>
      <c r="K285" s="90" t="s">
        <v>325</v>
      </c>
      <c r="L285" s="96" t="s">
        <v>326</v>
      </c>
    </row>
    <row r="286" spans="10:12" s="109" customFormat="1">
      <c r="K286"/>
      <c r="L286"/>
    </row>
    <row r="287" spans="10:12" s="109" customFormat="1"/>
    <row r="288" spans="10:12" s="109" customFormat="1"/>
    <row r="289" spans="10:15" s="109" customFormat="1"/>
    <row r="290" spans="10:15" s="109" customFormat="1"/>
    <row r="291" spans="10:15" s="109" customFormat="1"/>
    <row r="292" spans="10:15" s="109" customFormat="1"/>
    <row r="293" spans="10:15" s="109" customFormat="1" ht="112.5">
      <c r="J293" s="110" t="s">
        <v>324</v>
      </c>
      <c r="K293" s="90" t="s">
        <v>325</v>
      </c>
      <c r="L293" s="96" t="s">
        <v>326</v>
      </c>
      <c r="M293" s="110" t="s">
        <v>324</v>
      </c>
      <c r="N293" s="90" t="s">
        <v>325</v>
      </c>
      <c r="O293" s="96" t="s">
        <v>326</v>
      </c>
    </row>
    <row r="294" spans="10:15" s="109" customFormat="1">
      <c r="K294"/>
      <c r="L294"/>
      <c r="N294"/>
      <c r="O294"/>
    </row>
    <row r="295" spans="10:15" s="109" customFormat="1"/>
    <row r="296" spans="10:15" s="109" customFormat="1"/>
    <row r="297" spans="10:15" s="109" customFormat="1"/>
    <row r="298" spans="10:15" s="109" customFormat="1"/>
    <row r="299" spans="10:15" s="109" customFormat="1"/>
    <row r="300" spans="10:15" s="109" customFormat="1"/>
    <row r="301" spans="10:15" s="109" customFormat="1"/>
    <row r="302" spans="10:15" s="109" customFormat="1"/>
    <row r="303" spans="10:15" s="109" customFormat="1"/>
    <row r="304" spans="10:15" s="109" customFormat="1"/>
    <row r="305" spans="5:5" s="109" customFormat="1"/>
    <row r="306" spans="5:5" s="109" customFormat="1"/>
    <row r="307" spans="5:5" s="109" customFormat="1"/>
    <row r="308" spans="5:5" s="109" customFormat="1"/>
    <row r="309" spans="5:5" s="109" customFormat="1"/>
    <row r="310" spans="5:5" s="109" customFormat="1"/>
    <row r="311" spans="5:5" s="109" customFormat="1"/>
    <row r="312" spans="5:5" s="109" customFormat="1"/>
    <row r="313" spans="5:5" s="109" customFormat="1"/>
    <row r="314" spans="5:5" s="109" customFormat="1"/>
    <row r="315" spans="5:5" s="109" customFormat="1"/>
    <row r="316" spans="5:5" s="109" customFormat="1"/>
    <row r="317" spans="5:5" s="109" customFormat="1"/>
    <row r="318" spans="5:5" s="109" customFormat="1"/>
    <row r="319" spans="5:5" s="109" customFormat="1"/>
    <row r="320" spans="5:5" s="109" customFormat="1" ht="18.75">
      <c r="E320" s="110" t="s">
        <v>432</v>
      </c>
    </row>
    <row r="321" s="109" customFormat="1"/>
    <row r="322" s="109" customFormat="1"/>
    <row r="323" s="109" customFormat="1"/>
    <row r="324" s="109" customFormat="1"/>
    <row r="325" s="109" customFormat="1"/>
    <row r="326" s="109" customFormat="1"/>
    <row r="327" s="109" customFormat="1"/>
    <row r="328" s="109" customFormat="1"/>
    <row r="329" s="109" customFormat="1"/>
    <row r="330" s="109" customFormat="1"/>
    <row r="331" s="109" customFormat="1"/>
    <row r="332" s="109" customFormat="1"/>
    <row r="333" s="109" customFormat="1"/>
    <row r="334" s="109" customFormat="1"/>
    <row r="335" s="109" customFormat="1"/>
    <row r="336" s="109" customFormat="1"/>
    <row r="337" spans="1:14" s="109" customFormat="1"/>
    <row r="338" spans="1:14" s="109" customFormat="1"/>
    <row r="339" spans="1:14" s="109" customFormat="1"/>
    <row r="340" spans="1:14" s="109" customFormat="1"/>
    <row r="341" spans="1:14" s="109" customFormat="1"/>
    <row r="342" spans="1:14" s="109" customFormat="1" ht="93.75">
      <c r="J342" s="110" t="s">
        <v>443</v>
      </c>
      <c r="K342" s="110" t="s">
        <v>444</v>
      </c>
      <c r="L342" s="111" t="s">
        <v>445</v>
      </c>
    </row>
    <row r="343" spans="1:14" s="109" customFormat="1" ht="18.75">
      <c r="D343" s="342" t="s">
        <v>213</v>
      </c>
    </row>
    <row r="344" spans="1:14" s="109" customFormat="1">
      <c r="A344" s="238"/>
      <c r="B344" s="238"/>
      <c r="C344" s="238"/>
      <c r="D344" s="238"/>
      <c r="E344" s="238"/>
      <c r="F344" s="238"/>
      <c r="J344" s="238"/>
      <c r="K344" s="238"/>
      <c r="L344" s="238"/>
    </row>
    <row r="345" spans="1:14" s="109" customFormat="1" ht="18.75">
      <c r="A345" s="548"/>
      <c r="B345" s="548"/>
      <c r="C345" s="548"/>
      <c r="D345" s="548"/>
      <c r="E345" s="552"/>
      <c r="F345" s="550"/>
      <c r="G345" s="239" t="s">
        <v>422</v>
      </c>
      <c r="H345" s="238"/>
      <c r="I345" s="238"/>
      <c r="J345" s="240">
        <v>100</v>
      </c>
      <c r="K345" s="241">
        <v>100</v>
      </c>
      <c r="L345" s="242">
        <v>100</v>
      </c>
      <c r="M345" s="238"/>
      <c r="N345" s="238"/>
    </row>
    <row r="346" spans="1:14" s="109" customFormat="1" ht="63" customHeight="1">
      <c r="A346" s="548"/>
      <c r="B346" s="548"/>
      <c r="C346" s="548"/>
      <c r="D346" s="548"/>
      <c r="E346" s="552"/>
      <c r="F346" s="550"/>
      <c r="G346" s="239" t="s">
        <v>425</v>
      </c>
      <c r="H346" s="238"/>
      <c r="I346" s="238"/>
      <c r="J346" s="238">
        <v>30</v>
      </c>
      <c r="K346" s="243">
        <v>30</v>
      </c>
      <c r="L346" s="243">
        <v>30</v>
      </c>
      <c r="M346" s="238"/>
      <c r="N346" s="238">
        <v>3</v>
      </c>
    </row>
    <row r="347" spans="1:14" s="109" customFormat="1" ht="409.5">
      <c r="A347" s="548"/>
      <c r="B347" s="548"/>
      <c r="C347" s="548"/>
      <c r="D347" s="548"/>
      <c r="E347" s="552"/>
      <c r="F347" s="551"/>
      <c r="G347" s="301" t="s">
        <v>420</v>
      </c>
      <c r="H347" s="246" t="s">
        <v>421</v>
      </c>
      <c r="I347" s="238">
        <v>642</v>
      </c>
      <c r="J347" s="247">
        <v>0</v>
      </c>
      <c r="K347" s="247">
        <v>0</v>
      </c>
      <c r="L347" s="248">
        <v>0</v>
      </c>
      <c r="M347" s="249">
        <v>0</v>
      </c>
      <c r="N347" s="249">
        <v>0</v>
      </c>
    </row>
    <row r="348" spans="1:14" s="109" customFormat="1" ht="18.75">
      <c r="A348" s="553" t="s">
        <v>239</v>
      </c>
      <c r="B348" s="548"/>
      <c r="C348" s="548"/>
      <c r="D348" s="554" t="s">
        <v>218</v>
      </c>
      <c r="E348" s="550"/>
      <c r="F348" s="550"/>
      <c r="G348" s="239" t="s">
        <v>422</v>
      </c>
      <c r="H348" s="238"/>
      <c r="I348" s="238"/>
      <c r="J348" s="238">
        <v>100</v>
      </c>
      <c r="K348" s="238">
        <v>100</v>
      </c>
      <c r="L348" s="238">
        <v>100</v>
      </c>
      <c r="M348" s="238"/>
      <c r="N348" s="238"/>
    </row>
    <row r="349" spans="1:14" s="109" customFormat="1" ht="63" customHeight="1">
      <c r="A349" s="548"/>
      <c r="B349" s="548"/>
      <c r="C349" s="548"/>
      <c r="D349" s="550"/>
      <c r="E349" s="550"/>
      <c r="F349" s="550"/>
      <c r="G349" s="239" t="s">
        <v>425</v>
      </c>
      <c r="H349" s="238"/>
      <c r="I349" s="238"/>
      <c r="J349" s="240">
        <v>100</v>
      </c>
      <c r="K349" s="241">
        <v>100</v>
      </c>
      <c r="L349" s="242">
        <v>100</v>
      </c>
      <c r="M349" s="238"/>
      <c r="N349" s="238"/>
    </row>
    <row r="350" spans="1:14" s="109" customFormat="1" ht="409.5">
      <c r="A350" s="548"/>
      <c r="B350" s="548"/>
      <c r="C350" s="548"/>
      <c r="D350" s="550"/>
      <c r="E350" s="550"/>
      <c r="F350" s="550"/>
      <c r="G350" s="259" t="s">
        <v>420</v>
      </c>
      <c r="H350" s="246" t="s">
        <v>421</v>
      </c>
      <c r="I350" s="238">
        <v>642</v>
      </c>
      <c r="J350" s="247">
        <v>0</v>
      </c>
      <c r="K350" s="247">
        <v>0</v>
      </c>
      <c r="L350" s="248">
        <v>0</v>
      </c>
      <c r="M350" s="249">
        <v>0</v>
      </c>
      <c r="N350" s="249">
        <v>0</v>
      </c>
    </row>
    <row r="351" spans="1:14" s="109" customFormat="1" ht="18.75">
      <c r="A351" s="553" t="s">
        <v>240</v>
      </c>
      <c r="B351" s="548"/>
      <c r="C351" s="548"/>
      <c r="D351" s="554" t="s">
        <v>219</v>
      </c>
      <c r="E351" s="550"/>
      <c r="F351" s="550"/>
      <c r="G351" s="239" t="s">
        <v>422</v>
      </c>
      <c r="H351" s="238"/>
      <c r="I351" s="238"/>
      <c r="J351" s="240">
        <v>100</v>
      </c>
      <c r="K351" s="241">
        <v>100</v>
      </c>
      <c r="L351" s="242">
        <v>100</v>
      </c>
      <c r="M351" s="238"/>
      <c r="N351" s="238"/>
    </row>
    <row r="352" spans="1:14" s="109" customFormat="1" ht="63" customHeight="1">
      <c r="A352" s="548"/>
      <c r="B352" s="548"/>
      <c r="C352" s="548"/>
      <c r="D352" s="550"/>
      <c r="E352" s="550"/>
      <c r="F352" s="550"/>
      <c r="G352" s="239" t="s">
        <v>425</v>
      </c>
      <c r="H352" s="238"/>
      <c r="I352" s="238"/>
      <c r="J352" s="238">
        <v>30</v>
      </c>
      <c r="K352" s="243">
        <v>30</v>
      </c>
      <c r="L352" s="243">
        <v>30</v>
      </c>
      <c r="M352" s="238"/>
      <c r="N352" s="238">
        <v>3</v>
      </c>
    </row>
    <row r="353" spans="1:15" s="109" customFormat="1" ht="409.5">
      <c r="A353" s="548"/>
      <c r="B353" s="548"/>
      <c r="C353" s="548"/>
      <c r="D353" s="550"/>
      <c r="E353" s="550"/>
      <c r="F353" s="550"/>
      <c r="G353" s="259" t="s">
        <v>420</v>
      </c>
      <c r="H353" s="246" t="s">
        <v>421</v>
      </c>
      <c r="I353" s="238">
        <v>642</v>
      </c>
      <c r="J353" s="247">
        <v>0</v>
      </c>
      <c r="K353" s="247">
        <v>0</v>
      </c>
      <c r="L353" s="248">
        <v>0</v>
      </c>
      <c r="M353" s="249">
        <v>0</v>
      </c>
      <c r="N353" s="249">
        <v>0</v>
      </c>
    </row>
    <row r="354" spans="1:15" s="109" customFormat="1" ht="18.75">
      <c r="A354" s="553" t="s">
        <v>241</v>
      </c>
      <c r="B354" s="548"/>
      <c r="C354" s="548"/>
      <c r="D354" s="554" t="s">
        <v>220</v>
      </c>
      <c r="E354" s="550"/>
      <c r="F354" s="550"/>
      <c r="G354" s="239" t="s">
        <v>422</v>
      </c>
      <c r="H354" s="238"/>
      <c r="I354" s="238"/>
      <c r="J354" s="240">
        <v>100</v>
      </c>
      <c r="K354" s="241">
        <v>100</v>
      </c>
      <c r="L354" s="242">
        <v>100</v>
      </c>
      <c r="M354" s="238"/>
      <c r="N354" s="238"/>
    </row>
    <row r="355" spans="1:15" s="109" customFormat="1" ht="63" customHeight="1">
      <c r="A355" s="548"/>
      <c r="B355" s="548"/>
      <c r="C355" s="548"/>
      <c r="D355" s="550"/>
      <c r="E355" s="550"/>
      <c r="F355" s="550"/>
      <c r="G355" s="239" t="s">
        <v>425</v>
      </c>
      <c r="H355" s="238"/>
      <c r="I355" s="238"/>
      <c r="J355" s="238">
        <v>30</v>
      </c>
      <c r="K355" s="243">
        <v>30</v>
      </c>
      <c r="L355" s="243">
        <v>30</v>
      </c>
      <c r="M355" s="238"/>
      <c r="N355" s="238">
        <v>3</v>
      </c>
    </row>
    <row r="356" spans="1:15" s="109" customFormat="1" ht="409.5">
      <c r="A356" s="548"/>
      <c r="B356" s="548"/>
      <c r="C356" s="548"/>
      <c r="D356" s="550"/>
      <c r="E356" s="550"/>
      <c r="F356" s="550"/>
      <c r="G356" s="259" t="s">
        <v>420</v>
      </c>
      <c r="H356" s="246" t="s">
        <v>421</v>
      </c>
      <c r="I356" s="238">
        <v>642</v>
      </c>
      <c r="J356" s="247">
        <v>0</v>
      </c>
      <c r="K356" s="247">
        <v>0</v>
      </c>
      <c r="L356" s="248">
        <v>0</v>
      </c>
      <c r="M356" s="249">
        <v>0</v>
      </c>
      <c r="N356" s="249">
        <v>0</v>
      </c>
    </row>
    <row r="357" spans="1:15" s="109" customFormat="1" ht="18.75">
      <c r="A357" s="553" t="s">
        <v>242</v>
      </c>
      <c r="B357" s="548"/>
      <c r="C357" s="548"/>
      <c r="D357" s="554" t="s">
        <v>221</v>
      </c>
      <c r="E357" s="550"/>
      <c r="F357" s="550"/>
      <c r="G357" s="239" t="s">
        <v>422</v>
      </c>
      <c r="H357" s="238"/>
      <c r="I357" s="238"/>
      <c r="J357" s="240">
        <v>100</v>
      </c>
      <c r="K357" s="241">
        <v>100</v>
      </c>
      <c r="L357" s="242">
        <v>100</v>
      </c>
      <c r="M357" s="238"/>
      <c r="N357" s="238"/>
    </row>
    <row r="358" spans="1:15" s="109" customFormat="1" ht="63" customHeight="1">
      <c r="A358" s="548"/>
      <c r="B358" s="548"/>
      <c r="C358" s="548"/>
      <c r="D358" s="550"/>
      <c r="E358" s="550"/>
      <c r="F358" s="550"/>
      <c r="G358" s="239" t="s">
        <v>425</v>
      </c>
      <c r="H358" s="238"/>
      <c r="I358" s="238"/>
      <c r="J358" s="238">
        <v>30</v>
      </c>
      <c r="K358" s="243">
        <v>30</v>
      </c>
      <c r="L358" s="243">
        <v>30</v>
      </c>
      <c r="M358" s="238"/>
      <c r="N358" s="238">
        <v>3</v>
      </c>
    </row>
    <row r="359" spans="1:15" s="109" customFormat="1" ht="409.5">
      <c r="A359" s="548"/>
      <c r="B359" s="548"/>
      <c r="C359" s="548"/>
      <c r="D359" s="550"/>
      <c r="E359" s="550"/>
      <c r="F359" s="550"/>
      <c r="G359" s="259" t="s">
        <v>420</v>
      </c>
      <c r="H359" s="246" t="s">
        <v>421</v>
      </c>
      <c r="I359" s="238">
        <v>642</v>
      </c>
      <c r="J359" s="247">
        <v>0</v>
      </c>
      <c r="K359" s="247">
        <v>0</v>
      </c>
      <c r="L359" s="248">
        <v>0</v>
      </c>
      <c r="M359" s="249">
        <v>0</v>
      </c>
      <c r="N359" s="249">
        <v>0</v>
      </c>
    </row>
    <row r="360" spans="1:15" s="109" customFormat="1" ht="18.75">
      <c r="A360" s="553" t="s">
        <v>243</v>
      </c>
      <c r="B360" s="548"/>
      <c r="C360" s="548"/>
      <c r="D360" s="554" t="s">
        <v>427</v>
      </c>
      <c r="E360" s="550"/>
      <c r="F360" s="550"/>
      <c r="G360" s="239" t="s">
        <v>422</v>
      </c>
      <c r="H360" s="238"/>
      <c r="I360" s="238"/>
      <c r="J360" s="240">
        <v>100</v>
      </c>
      <c r="K360" s="241">
        <v>100</v>
      </c>
      <c r="L360" s="242">
        <v>100</v>
      </c>
      <c r="M360" s="238"/>
      <c r="N360" s="238"/>
    </row>
    <row r="361" spans="1:15" s="109" customFormat="1" ht="63" customHeight="1">
      <c r="A361" s="548"/>
      <c r="B361" s="548"/>
      <c r="C361" s="548"/>
      <c r="D361" s="550"/>
      <c r="E361" s="550"/>
      <c r="F361" s="550"/>
      <c r="G361" s="239" t="s">
        <v>425</v>
      </c>
      <c r="H361" s="238"/>
      <c r="I361" s="238"/>
      <c r="J361" s="238">
        <v>30</v>
      </c>
      <c r="K361" s="243">
        <v>30</v>
      </c>
      <c r="L361" s="243">
        <v>30</v>
      </c>
      <c r="M361" s="238"/>
      <c r="N361" s="238">
        <v>3</v>
      </c>
    </row>
    <row r="362" spans="1:15" s="109" customFormat="1" ht="409.5">
      <c r="A362" s="548"/>
      <c r="B362" s="548"/>
      <c r="C362" s="548"/>
      <c r="D362" s="550"/>
      <c r="E362" s="550"/>
      <c r="F362" s="550"/>
      <c r="G362" s="259" t="s">
        <v>420</v>
      </c>
      <c r="H362" s="246" t="s">
        <v>421</v>
      </c>
      <c r="I362" s="238">
        <v>642</v>
      </c>
      <c r="J362" s="247">
        <v>0</v>
      </c>
      <c r="K362" s="247">
        <v>0</v>
      </c>
      <c r="L362" s="248">
        <v>0</v>
      </c>
      <c r="M362" s="249">
        <v>0</v>
      </c>
      <c r="N362" s="249">
        <v>0</v>
      </c>
    </row>
    <row r="363" spans="1:15" s="109" customFormat="1" ht="18.75">
      <c r="A363" s="293"/>
      <c r="B363" s="293"/>
      <c r="C363" s="293"/>
      <c r="D363" s="293"/>
      <c r="E363" s="293"/>
      <c r="F363" s="293"/>
      <c r="G363" s="291"/>
      <c r="H363" s="294"/>
      <c r="I363" s="295"/>
      <c r="J363" s="296"/>
      <c r="K363" s="296"/>
      <c r="L363" s="297"/>
      <c r="M363" s="298"/>
      <c r="N363" s="298"/>
    </row>
    <row r="364" spans="1:15" s="109" customFormat="1"/>
    <row r="365" spans="1:15" s="109" customFormat="1"/>
    <row r="366" spans="1:15" s="109" customFormat="1"/>
    <row r="367" spans="1:15" s="109" customFormat="1"/>
    <row r="368" spans="1:15" s="109" customFormat="1" ht="112.5">
      <c r="J368" s="110" t="s">
        <v>443</v>
      </c>
      <c r="K368" s="110" t="s">
        <v>444</v>
      </c>
      <c r="L368" s="111" t="s">
        <v>445</v>
      </c>
      <c r="M368" s="110" t="s">
        <v>443</v>
      </c>
      <c r="N368" s="110" t="s">
        <v>444</v>
      </c>
      <c r="O368" s="111" t="s">
        <v>445</v>
      </c>
    </row>
    <row r="369" spans="1:15" s="109" customFormat="1"/>
    <row r="370" spans="1:15" s="109" customFormat="1"/>
    <row r="371" spans="1:15" s="109" customFormat="1"/>
    <row r="372" spans="1:15" s="109" customFormat="1" ht="112.5">
      <c r="A372" s="300" t="s">
        <v>239</v>
      </c>
      <c r="D372" s="112" t="s">
        <v>218</v>
      </c>
      <c r="J372" s="110" t="s">
        <v>324</v>
      </c>
      <c r="K372" s="90" t="s">
        <v>325</v>
      </c>
      <c r="L372" s="96" t="s">
        <v>326</v>
      </c>
      <c r="M372" s="110" t="s">
        <v>324</v>
      </c>
      <c r="N372" s="90" t="s">
        <v>325</v>
      </c>
      <c r="O372" s="96" t="s">
        <v>326</v>
      </c>
    </row>
    <row r="373" spans="1:15" s="109" customFormat="1" ht="18.75">
      <c r="A373" s="300" t="s">
        <v>240</v>
      </c>
      <c r="D373" s="112" t="s">
        <v>219</v>
      </c>
      <c r="K373"/>
      <c r="L373"/>
      <c r="N373"/>
      <c r="O373"/>
    </row>
    <row r="374" spans="1:15" s="109" customFormat="1" ht="112.5">
      <c r="A374" s="300" t="s">
        <v>241</v>
      </c>
      <c r="J374" s="110" t="s">
        <v>305</v>
      </c>
      <c r="K374" s="110" t="s">
        <v>306</v>
      </c>
      <c r="L374" s="111" t="s">
        <v>307</v>
      </c>
      <c r="M374" s="110" t="s">
        <v>305</v>
      </c>
      <c r="N374" s="110" t="s">
        <v>306</v>
      </c>
      <c r="O374" s="111" t="s">
        <v>307</v>
      </c>
    </row>
    <row r="375" spans="1:15" s="109" customFormat="1" ht="18.75">
      <c r="A375" s="300" t="s">
        <v>242</v>
      </c>
      <c r="D375" s="112" t="s">
        <v>221</v>
      </c>
    </row>
    <row r="376" spans="1:15" s="109" customFormat="1" ht="18.75">
      <c r="A376" s="300" t="s">
        <v>243</v>
      </c>
    </row>
    <row r="377" spans="1:15" s="109" customFormat="1"/>
    <row r="378" spans="1:15" s="109" customFormat="1"/>
    <row r="379" spans="1:15" s="109" customFormat="1"/>
    <row r="380" spans="1:15" s="109" customFormat="1"/>
    <row r="381" spans="1:15" s="109" customFormat="1"/>
    <row r="382" spans="1:15" s="109" customFormat="1"/>
    <row r="383" spans="1:15" s="109" customFormat="1"/>
    <row r="384" spans="1:15" s="109" customFormat="1"/>
    <row r="385" spans="1:1" s="109" customFormat="1"/>
    <row r="386" spans="1:1" s="109" customFormat="1"/>
    <row r="387" spans="1:1" s="109" customFormat="1" ht="153.75" customHeight="1">
      <c r="A387" s="110" t="s">
        <v>413</v>
      </c>
    </row>
    <row r="388" spans="1:1" s="109" customFormat="1"/>
    <row r="389" spans="1:1" s="109" customFormat="1"/>
    <row r="390" spans="1:1" s="109" customFormat="1"/>
    <row r="391" spans="1:1" s="109" customFormat="1"/>
    <row r="392" spans="1:1" s="109" customFormat="1"/>
    <row r="393" spans="1:1" s="109" customFormat="1"/>
    <row r="394" spans="1:1" s="109" customFormat="1"/>
    <row r="395" spans="1:1" s="109" customFormat="1"/>
    <row r="396" spans="1:1" s="109" customFormat="1">
      <c r="A396" s="109" t="s">
        <v>406</v>
      </c>
    </row>
    <row r="397" spans="1:1" s="109" customFormat="1">
      <c r="A397" s="109" t="s">
        <v>406</v>
      </c>
    </row>
    <row r="398" spans="1:1" s="109" customFormat="1"/>
    <row r="399" spans="1:1" s="109" customFormat="1"/>
    <row r="400" spans="1:1" s="109" customFormat="1"/>
    <row r="401" spans="10:16" s="109" customFormat="1"/>
    <row r="402" spans="10:16" s="109" customFormat="1"/>
    <row r="403" spans="10:16" s="109" customFormat="1"/>
    <row r="404" spans="10:16" s="109" customFormat="1" ht="93.75">
      <c r="J404" s="110" t="s">
        <v>443</v>
      </c>
      <c r="K404" s="110" t="s">
        <v>444</v>
      </c>
      <c r="L404" s="111" t="s">
        <v>445</v>
      </c>
    </row>
    <row r="405" spans="10:16" s="109" customFormat="1"/>
    <row r="406" spans="10:16" s="109" customFormat="1"/>
    <row r="407" spans="10:16" s="109" customFormat="1"/>
    <row r="408" spans="10:16" s="109" customFormat="1"/>
    <row r="409" spans="10:16" s="109" customFormat="1" ht="18.75">
      <c r="J409" s="112" t="s">
        <v>305</v>
      </c>
      <c r="K409" s="112" t="s">
        <v>306</v>
      </c>
      <c r="L409" s="112" t="s">
        <v>312</v>
      </c>
    </row>
    <row r="410" spans="10:16" s="109" customFormat="1" ht="93.75">
      <c r="J410" s="110" t="s">
        <v>305</v>
      </c>
      <c r="K410" s="110" t="s">
        <v>306</v>
      </c>
      <c r="L410" s="111" t="s">
        <v>307</v>
      </c>
    </row>
    <row r="411" spans="10:16" s="109" customFormat="1" ht="18.75">
      <c r="J411" s="112" t="s">
        <v>429</v>
      </c>
      <c r="M411" s="112" t="s">
        <v>262</v>
      </c>
      <c r="P411" s="112" t="s">
        <v>430</v>
      </c>
    </row>
    <row r="412" spans="10:16" s="109" customFormat="1" ht="112.5">
      <c r="J412" s="110" t="s">
        <v>443</v>
      </c>
      <c r="K412" s="110" t="s">
        <v>444</v>
      </c>
      <c r="L412" s="111" t="s">
        <v>445</v>
      </c>
      <c r="M412" s="110" t="s">
        <v>443</v>
      </c>
      <c r="N412" s="110" t="s">
        <v>444</v>
      </c>
      <c r="O412" s="111" t="s">
        <v>445</v>
      </c>
      <c r="P412" s="112" t="s">
        <v>430</v>
      </c>
    </row>
    <row r="413" spans="10:16" s="109" customFormat="1"/>
    <row r="414" spans="10:16" s="109" customFormat="1"/>
    <row r="415" spans="10:16" s="109" customFormat="1"/>
    <row r="417" spans="10:15" ht="18.75">
      <c r="J417" s="112" t="s">
        <v>308</v>
      </c>
      <c r="K417" s="97" t="s">
        <v>309</v>
      </c>
      <c r="L417" s="97" t="s">
        <v>310</v>
      </c>
      <c r="M417" s="97" t="s">
        <v>308</v>
      </c>
      <c r="N417" s="97" t="s">
        <v>309</v>
      </c>
      <c r="O417" s="97" t="s">
        <v>310</v>
      </c>
    </row>
    <row r="418" spans="10:15" ht="18.75">
      <c r="J418" s="112" t="s">
        <v>308</v>
      </c>
      <c r="K418" s="97" t="s">
        <v>309</v>
      </c>
      <c r="L418" s="97" t="s">
        <v>310</v>
      </c>
      <c r="M418" s="97" t="s">
        <v>308</v>
      </c>
      <c r="N418" s="97" t="s">
        <v>309</v>
      </c>
      <c r="O418" s="97" t="s">
        <v>310</v>
      </c>
    </row>
    <row r="438" spans="1:11" ht="18.75">
      <c r="B438" s="90" t="s">
        <v>228</v>
      </c>
    </row>
    <row r="446" spans="1:11">
      <c r="A446" t="s">
        <v>304</v>
      </c>
      <c r="K446" t="s">
        <v>428</v>
      </c>
    </row>
    <row r="542" spans="10:12" ht="93.75">
      <c r="J542" s="110" t="s">
        <v>324</v>
      </c>
      <c r="K542" s="90" t="s">
        <v>325</v>
      </c>
      <c r="L542" s="96" t="s">
        <v>326</v>
      </c>
    </row>
    <row r="550" spans="10:15" ht="112.5">
      <c r="J550" s="110" t="s">
        <v>324</v>
      </c>
      <c r="K550" s="90" t="s">
        <v>325</v>
      </c>
      <c r="L550" s="96" t="s">
        <v>326</v>
      </c>
      <c r="M550" s="110" t="s">
        <v>324</v>
      </c>
      <c r="N550" s="90" t="s">
        <v>325</v>
      </c>
      <c r="O550" s="96" t="s">
        <v>326</v>
      </c>
    </row>
    <row r="551" spans="10:15">
      <c r="M551" s="109"/>
    </row>
  </sheetData>
  <mergeCells count="150">
    <mergeCell ref="F360:F362"/>
    <mergeCell ref="A360:A362"/>
    <mergeCell ref="B360:B362"/>
    <mergeCell ref="C360:C362"/>
    <mergeCell ref="D360:D362"/>
    <mergeCell ref="E360:E362"/>
    <mergeCell ref="F354:F356"/>
    <mergeCell ref="A357:A359"/>
    <mergeCell ref="B357:B359"/>
    <mergeCell ref="C357:C359"/>
    <mergeCell ref="D357:D359"/>
    <mergeCell ref="E357:E359"/>
    <mergeCell ref="F357:F359"/>
    <mergeCell ref="A354:A356"/>
    <mergeCell ref="B354:B356"/>
    <mergeCell ref="C354:C356"/>
    <mergeCell ref="D354:D356"/>
    <mergeCell ref="E354:E356"/>
    <mergeCell ref="F348:F350"/>
    <mergeCell ref="A351:A353"/>
    <mergeCell ref="B351:B353"/>
    <mergeCell ref="C351:C353"/>
    <mergeCell ref="D351:D353"/>
    <mergeCell ref="E351:E353"/>
    <mergeCell ref="F351:F353"/>
    <mergeCell ref="A348:A350"/>
    <mergeCell ref="B348:B350"/>
    <mergeCell ref="C348:C350"/>
    <mergeCell ref="D348:D350"/>
    <mergeCell ref="E348:E350"/>
    <mergeCell ref="D120:D123"/>
    <mergeCell ref="E120:E123"/>
    <mergeCell ref="A159:D159"/>
    <mergeCell ref="E159:G159"/>
    <mergeCell ref="F172:F175"/>
    <mergeCell ref="F176:F179"/>
    <mergeCell ref="F180:F183"/>
    <mergeCell ref="F184:F187"/>
    <mergeCell ref="A345:A347"/>
    <mergeCell ref="B345:B347"/>
    <mergeCell ref="C345:C347"/>
    <mergeCell ref="D345:D347"/>
    <mergeCell ref="E345:E347"/>
    <mergeCell ref="A184:A187"/>
    <mergeCell ref="B184:B187"/>
    <mergeCell ref="C184:C187"/>
    <mergeCell ref="D184:D187"/>
    <mergeCell ref="E184:E187"/>
    <mergeCell ref="A180:A183"/>
    <mergeCell ref="B180:B183"/>
    <mergeCell ref="C180:C183"/>
    <mergeCell ref="D180:D183"/>
    <mergeCell ref="E180:E183"/>
    <mergeCell ref="D172:D175"/>
    <mergeCell ref="F345:F347"/>
    <mergeCell ref="A88:D88"/>
    <mergeCell ref="E88:G88"/>
    <mergeCell ref="H88:L88"/>
    <mergeCell ref="A89:D89"/>
    <mergeCell ref="E89:G89"/>
    <mergeCell ref="H89:L89"/>
    <mergeCell ref="A90:D90"/>
    <mergeCell ref="E90:G90"/>
    <mergeCell ref="H90:L90"/>
    <mergeCell ref="A91:D91"/>
    <mergeCell ref="E91:G91"/>
    <mergeCell ref="H91:L91"/>
    <mergeCell ref="A92:D92"/>
    <mergeCell ref="E92:G92"/>
    <mergeCell ref="H92:L92"/>
    <mergeCell ref="A156:D156"/>
    <mergeCell ref="E156:G156"/>
    <mergeCell ref="H156:L156"/>
    <mergeCell ref="A104:A107"/>
    <mergeCell ref="B104:B107"/>
    <mergeCell ref="C104:C107"/>
    <mergeCell ref="D104:D107"/>
    <mergeCell ref="E104:E107"/>
    <mergeCell ref="A108:A111"/>
    <mergeCell ref="B108:B111"/>
    <mergeCell ref="C108:C111"/>
    <mergeCell ref="D108:D111"/>
    <mergeCell ref="E108:E111"/>
    <mergeCell ref="A157:D157"/>
    <mergeCell ref="E157:G157"/>
    <mergeCell ref="H157:L157"/>
    <mergeCell ref="A158:D158"/>
    <mergeCell ref="E158:G158"/>
    <mergeCell ref="H158:L158"/>
    <mergeCell ref="A116:A119"/>
    <mergeCell ref="B116:B119"/>
    <mergeCell ref="C116:C119"/>
    <mergeCell ref="D116:D119"/>
    <mergeCell ref="E116:E119"/>
    <mergeCell ref="A112:A115"/>
    <mergeCell ref="B112:B115"/>
    <mergeCell ref="C112:C115"/>
    <mergeCell ref="D112:D115"/>
    <mergeCell ref="E112:E115"/>
    <mergeCell ref="A120:A123"/>
    <mergeCell ref="B120:B123"/>
    <mergeCell ref="C120:C123"/>
    <mergeCell ref="H159:L159"/>
    <mergeCell ref="A160:D160"/>
    <mergeCell ref="E160:G160"/>
    <mergeCell ref="H160:L160"/>
    <mergeCell ref="A228:D228"/>
    <mergeCell ref="E228:G228"/>
    <mergeCell ref="H228:L228"/>
    <mergeCell ref="A229:D229"/>
    <mergeCell ref="E229:G229"/>
    <mergeCell ref="H229:L229"/>
    <mergeCell ref="D176:D179"/>
    <mergeCell ref="E176:E179"/>
    <mergeCell ref="A172:A175"/>
    <mergeCell ref="B172:B175"/>
    <mergeCell ref="C172:C175"/>
    <mergeCell ref="E172:E175"/>
    <mergeCell ref="A176:A179"/>
    <mergeCell ref="B176:B179"/>
    <mergeCell ref="C176:C179"/>
    <mergeCell ref="A232:D232"/>
    <mergeCell ref="E232:G232"/>
    <mergeCell ref="H232:L232"/>
    <mergeCell ref="A230:D230"/>
    <mergeCell ref="E230:G230"/>
    <mergeCell ref="H230:L230"/>
    <mergeCell ref="A231:D231"/>
    <mergeCell ref="E231:G231"/>
    <mergeCell ref="H231:L231"/>
    <mergeCell ref="A44:A47"/>
    <mergeCell ref="B44:B47"/>
    <mergeCell ref="C44:C47"/>
    <mergeCell ref="D44:D47"/>
    <mergeCell ref="E44:E47"/>
    <mergeCell ref="A48:A51"/>
    <mergeCell ref="B48:B51"/>
    <mergeCell ref="C48:C51"/>
    <mergeCell ref="D48:D51"/>
    <mergeCell ref="E48:E51"/>
    <mergeCell ref="A52:A55"/>
    <mergeCell ref="B52:B55"/>
    <mergeCell ref="C52:C55"/>
    <mergeCell ref="D52:D55"/>
    <mergeCell ref="E52:E55"/>
    <mergeCell ref="A56:A59"/>
    <mergeCell ref="B56:B59"/>
    <mergeCell ref="C56:C59"/>
    <mergeCell ref="D56:D59"/>
    <mergeCell ref="E56:E59"/>
  </mergeCells>
  <pageMargins left="0.7" right="0.7" top="0.75" bottom="0.75" header="0.3" footer="0.3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3:AE547"/>
  <sheetViews>
    <sheetView view="pageBreakPreview" topLeftCell="A381" zoomScale="80" zoomScaleSheetLayoutView="80" workbookViewId="0">
      <selection activeCell="A397" sqref="A397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425781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4" style="3" customWidth="1"/>
    <col min="12" max="12" width="16.28515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448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79" t="s">
        <v>163</v>
      </c>
      <c r="M15" s="479"/>
      <c r="N15" s="480" t="s">
        <v>314</v>
      </c>
      <c r="O15" s="48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138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408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7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63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93.75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hidden="1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63" hidden="1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93.75" hidden="1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0.75" hidden="1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63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93.75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0.75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266</v>
      </c>
      <c r="K68" s="10">
        <v>266</v>
      </c>
      <c r="L68" s="10">
        <v>266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27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12</v>
      </c>
      <c r="K70" s="10">
        <v>12</v>
      </c>
      <c r="L70" s="10">
        <v>12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1</v>
      </c>
      <c r="R70" s="3" t="s">
        <v>335</v>
      </c>
    </row>
    <row r="71" spans="1:18" ht="105" hidden="1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/>
      <c r="K71" s="10">
        <v>0</v>
      </c>
      <c r="L71" s="10">
        <v>0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336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90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2</v>
      </c>
      <c r="K73" s="10">
        <v>2</v>
      </c>
      <c r="L73" s="10">
        <v>2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333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280</v>
      </c>
      <c r="K76" s="10">
        <f>SUM(K68:K75)</f>
        <v>280</v>
      </c>
      <c r="L76" s="10">
        <f>SUM(L68:L75)</f>
        <v>280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28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2" t="s">
        <v>409</v>
      </c>
      <c r="B85" s="442"/>
      <c r="C85" s="442"/>
      <c r="D85" s="442"/>
      <c r="E85" s="442"/>
      <c r="F85" s="442"/>
      <c r="G85" s="442"/>
      <c r="H85" s="442"/>
      <c r="I85" s="442"/>
      <c r="J85" s="442"/>
      <c r="K85" s="442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6"/>
      <c r="N88" s="6"/>
      <c r="O88" s="6"/>
      <c r="P88" s="6"/>
    </row>
    <row r="89" spans="1:16">
      <c r="A89" s="385">
        <v>1</v>
      </c>
      <c r="B89" s="385"/>
      <c r="C89" s="385"/>
      <c r="D89" s="385"/>
      <c r="E89" s="383">
        <v>2</v>
      </c>
      <c r="F89" s="388"/>
      <c r="G89" s="384"/>
      <c r="H89" s="389">
        <v>3</v>
      </c>
      <c r="I89" s="389"/>
      <c r="J89" s="389"/>
      <c r="K89" s="389"/>
      <c r="L89" s="389"/>
    </row>
    <row r="90" spans="1:16" ht="51.75" customHeight="1">
      <c r="A90" s="390" t="s">
        <v>349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52.5" customHeight="1">
      <c r="A91" s="390" t="s">
        <v>349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45.75" customHeight="1">
      <c r="A92" s="390" t="s">
        <v>349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50.25" customHeight="1">
      <c r="A93" s="390" t="s">
        <v>350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83.2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7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94.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93.75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hidden="1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94.5" hidden="1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93.75" hidden="1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hidden="1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94.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93.75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hidden="1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94.5" hidden="1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93.75" hidden="1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hidden="1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94.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93.75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94.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7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322</v>
      </c>
      <c r="K137" s="10">
        <v>322</v>
      </c>
      <c r="L137" s="10">
        <v>322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32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 hidden="1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10">
        <v>0</v>
      </c>
      <c r="L139" s="10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0</v>
      </c>
      <c r="R139" s="3" t="s">
        <v>335</v>
      </c>
    </row>
    <row r="140" spans="1:18" ht="93.7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78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1</v>
      </c>
      <c r="K141" s="10">
        <v>1</v>
      </c>
      <c r="L141" s="10">
        <v>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334</v>
      </c>
    </row>
    <row r="142" spans="1:18" ht="84.75" hidden="1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2">J142</f>
        <v>0</v>
      </c>
      <c r="L142" s="10">
        <f t="shared" ref="L142" si="3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333</v>
      </c>
    </row>
    <row r="143" spans="1:18" ht="37.5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337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323</v>
      </c>
      <c r="K145" s="10">
        <f>SUM(K137:K144)</f>
        <v>323</v>
      </c>
      <c r="L145" s="10">
        <f>SUM(L137:L144)</f>
        <v>323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32</v>
      </c>
    </row>
    <row r="146" spans="1:17" ht="12.75" customHeight="1">
      <c r="A146" s="24"/>
      <c r="B146" s="216"/>
      <c r="C146" s="25"/>
      <c r="D146" s="25"/>
      <c r="E146" s="216"/>
      <c r="F146" s="216"/>
      <c r="G146" s="25"/>
      <c r="H146" s="25"/>
      <c r="I146" s="233"/>
      <c r="J146" s="25"/>
      <c r="K146" s="25"/>
      <c r="L146" s="25"/>
      <c r="M146" s="25"/>
      <c r="N146" s="25"/>
      <c r="O146" s="25"/>
      <c r="P146" s="216"/>
      <c r="Q146" s="114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2" t="s">
        <v>410</v>
      </c>
      <c r="B154" s="442"/>
      <c r="C154" s="442"/>
      <c r="D154" s="442"/>
      <c r="E154" s="442"/>
      <c r="F154" s="442"/>
      <c r="G154" s="442"/>
      <c r="H154" s="442"/>
      <c r="I154" s="442"/>
      <c r="J154" s="442"/>
      <c r="K154" s="442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>
      <c r="A158" s="385">
        <v>1</v>
      </c>
      <c r="B158" s="385"/>
      <c r="C158" s="385"/>
      <c r="D158" s="385"/>
      <c r="E158" s="383">
        <v>2</v>
      </c>
      <c r="F158" s="388"/>
      <c r="G158" s="384"/>
      <c r="H158" s="389">
        <v>3</v>
      </c>
      <c r="I158" s="389"/>
      <c r="J158" s="389"/>
      <c r="K158" s="389"/>
      <c r="L158" s="389"/>
    </row>
    <row r="159" spans="1:17" ht="46.5" customHeight="1">
      <c r="A159" s="390" t="s">
        <v>349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46.5" customHeight="1">
      <c r="A160" s="390" t="s">
        <v>349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49.5" customHeight="1">
      <c r="A161" s="390" t="s">
        <v>349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51" customHeight="1">
      <c r="A162" s="390" t="s">
        <v>350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90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7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65.2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267" t="s">
        <v>113</v>
      </c>
      <c r="I172" s="267">
        <v>744</v>
      </c>
      <c r="J172" s="267">
        <v>100</v>
      </c>
      <c r="K172" s="267">
        <v>100</v>
      </c>
      <c r="L172" s="267">
        <v>100</v>
      </c>
      <c r="M172" s="275">
        <v>10</v>
      </c>
      <c r="N172" s="40">
        <v>10</v>
      </c>
      <c r="O172" s="268"/>
      <c r="P172" s="6"/>
    </row>
    <row r="173" spans="1:16" ht="94.5">
      <c r="A173" s="374"/>
      <c r="B173" s="377"/>
      <c r="C173" s="377"/>
      <c r="D173" s="377"/>
      <c r="E173" s="377"/>
      <c r="F173" s="380"/>
      <c r="G173" s="11" t="s">
        <v>424</v>
      </c>
      <c r="H173" s="267" t="s">
        <v>113</v>
      </c>
      <c r="I173" s="267">
        <v>744</v>
      </c>
      <c r="J173" s="267">
        <v>100</v>
      </c>
      <c r="K173" s="267">
        <v>100</v>
      </c>
      <c r="L173" s="267">
        <v>100</v>
      </c>
      <c r="M173" s="275">
        <v>10</v>
      </c>
      <c r="N173" s="40">
        <v>10</v>
      </c>
      <c r="O173" s="268"/>
      <c r="P173" s="6"/>
    </row>
    <row r="174" spans="1:16" ht="87" customHeight="1">
      <c r="A174" s="374"/>
      <c r="B174" s="377"/>
      <c r="C174" s="377"/>
      <c r="D174" s="377"/>
      <c r="E174" s="377"/>
      <c r="F174" s="380"/>
      <c r="G174" s="11" t="s">
        <v>420</v>
      </c>
      <c r="H174" s="267" t="s">
        <v>421</v>
      </c>
      <c r="I174" s="267">
        <v>642</v>
      </c>
      <c r="J174" s="267">
        <v>0</v>
      </c>
      <c r="K174" s="267">
        <v>0</v>
      </c>
      <c r="L174" s="267">
        <v>0</v>
      </c>
      <c r="M174" s="275">
        <v>0</v>
      </c>
      <c r="N174" s="40">
        <v>0</v>
      </c>
      <c r="O174" s="268"/>
      <c r="P174" s="6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267" t="s">
        <v>113</v>
      </c>
      <c r="I175" s="267">
        <v>744</v>
      </c>
      <c r="J175" s="267">
        <v>100</v>
      </c>
      <c r="K175" s="267">
        <v>100</v>
      </c>
      <c r="L175" s="267">
        <v>100</v>
      </c>
      <c r="M175" s="275">
        <v>10</v>
      </c>
      <c r="N175" s="40">
        <v>10</v>
      </c>
      <c r="O175" s="268"/>
      <c r="P175" s="6"/>
    </row>
    <row r="176" spans="1:16" ht="84" hidden="1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94.5" hidden="1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87" hidden="1" customHeight="1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47.25" hidden="1" customHeight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65.25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94.5" hidden="1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87" hidden="1" customHeight="1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47.25" hidden="1" customHeight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65.2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94.5" hidden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87" hidden="1" customHeight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47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47.2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47.2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47.2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47.2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47.2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47.2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47.2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47.2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47.2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47.2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47.2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47.2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47.2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47.2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 ht="18.75" customHeight="1">
      <c r="A202" s="273"/>
      <c r="B202" s="273"/>
      <c r="C202" s="273"/>
      <c r="D202" s="273"/>
      <c r="E202" s="273"/>
      <c r="F202" s="273"/>
      <c r="G202" s="273"/>
      <c r="H202" s="273"/>
      <c r="I202" s="273"/>
      <c r="J202" s="273"/>
      <c r="K202" s="273"/>
      <c r="L202" s="273"/>
      <c r="M202" s="273"/>
      <c r="N202" s="273"/>
      <c r="O202" s="273"/>
      <c r="P202" s="6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7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47</v>
      </c>
      <c r="K208" s="10">
        <f t="shared" ref="K208:K213" si="4">J208</f>
        <v>47</v>
      </c>
      <c r="L208" s="10">
        <f t="shared" ref="L208:L213" si="5">J208</f>
        <v>47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5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f t="shared" si="4"/>
        <v>0</v>
      </c>
      <c r="L209" s="10">
        <f t="shared" si="5"/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6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f t="shared" si="4"/>
        <v>0</v>
      </c>
      <c r="L210" s="10">
        <f t="shared" si="5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6"/>
        <v>0</v>
      </c>
    </row>
    <row r="211" spans="1:18" ht="93.7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f t="shared" si="4"/>
        <v>0</v>
      </c>
      <c r="L211" s="10">
        <f t="shared" si="5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6"/>
        <v>0</v>
      </c>
    </row>
    <row r="212" spans="1:18" ht="75" hidden="1" customHeight="1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0"/>
      <c r="K212" s="10"/>
      <c r="L212" s="10"/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6"/>
        <v>0</v>
      </c>
      <c r="R212" s="3" t="s">
        <v>334</v>
      </c>
    </row>
    <row r="213" spans="1:18" ht="7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f t="shared" si="4"/>
        <v>0</v>
      </c>
      <c r="L213" s="10">
        <f t="shared" si="5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6"/>
        <v>0</v>
      </c>
      <c r="R213" s="3" t="s">
        <v>333</v>
      </c>
    </row>
    <row r="214" spans="1:18" ht="37.5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 t="s">
        <v>21</v>
      </c>
      <c r="L214" s="10" t="s">
        <v>21</v>
      </c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6"/>
        <v>0</v>
      </c>
      <c r="R214" s="3" t="s">
        <v>338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 t="s">
        <v>21</v>
      </c>
      <c r="K215" s="10" t="s">
        <v>21</v>
      </c>
      <c r="L215" s="10" t="s">
        <v>21</v>
      </c>
      <c r="M215" s="10" t="s">
        <v>21</v>
      </c>
      <c r="N215" s="10" t="s">
        <v>21</v>
      </c>
      <c r="O215" s="10" t="s">
        <v>21</v>
      </c>
      <c r="P215" s="12">
        <v>17</v>
      </c>
      <c r="Q215" s="40" t="e">
        <f t="shared" si="6"/>
        <v>#VALUE!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47</v>
      </c>
      <c r="K216" s="10">
        <f>SUM(K208:K215)</f>
        <v>47</v>
      </c>
      <c r="L216" s="10">
        <f>SUM(L208:L215)</f>
        <v>47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5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650</v>
      </c>
      <c r="K217" s="10">
        <f>K76+K145+K216</f>
        <v>650</v>
      </c>
      <c r="L217" s="10">
        <f>L76+L145+L216</f>
        <v>650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65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2" t="s">
        <v>411</v>
      </c>
      <c r="B226" s="442"/>
      <c r="C226" s="442"/>
      <c r="D226" s="442"/>
      <c r="E226" s="442"/>
      <c r="F226" s="442"/>
      <c r="G226" s="442"/>
      <c r="H226" s="442"/>
      <c r="I226" s="442"/>
      <c r="J226" s="442"/>
      <c r="K226" s="442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6"/>
      <c r="N229" s="6"/>
      <c r="O229" s="6"/>
      <c r="P229" s="6"/>
    </row>
    <row r="230" spans="1:16">
      <c r="A230" s="385">
        <v>1</v>
      </c>
      <c r="B230" s="385"/>
      <c r="C230" s="385"/>
      <c r="D230" s="385"/>
      <c r="E230" s="383">
        <v>2</v>
      </c>
      <c r="F230" s="388"/>
      <c r="G230" s="384"/>
      <c r="H230" s="389">
        <v>3</v>
      </c>
      <c r="I230" s="389"/>
      <c r="J230" s="389"/>
      <c r="K230" s="389"/>
      <c r="L230" s="389"/>
    </row>
    <row r="231" spans="1:16" ht="57.75" customHeight="1">
      <c r="A231" s="390" t="s">
        <v>349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63.75" customHeight="1">
      <c r="A232" s="390" t="s">
        <v>349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57.75" customHeight="1">
      <c r="A233" s="390" t="s">
        <v>349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61.5" customHeight="1">
      <c r="A234" s="390" t="s">
        <v>350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42" hidden="1" customHeight="1">
      <c r="A235" s="424" t="s">
        <v>94</v>
      </c>
      <c r="B235" s="424"/>
      <c r="C235" s="424"/>
      <c r="D235" s="424"/>
      <c r="E235" s="424"/>
      <c r="F235" s="424"/>
      <c r="G235" s="424"/>
      <c r="H235" s="424"/>
      <c r="I235" s="424"/>
      <c r="J235" s="424"/>
      <c r="K235" s="424"/>
      <c r="L235" s="424"/>
      <c r="M235" s="409" t="s">
        <v>179</v>
      </c>
      <c r="N235" s="389" t="s">
        <v>187</v>
      </c>
      <c r="O235" s="6"/>
      <c r="P235" s="6"/>
    </row>
    <row r="236" spans="1:16" ht="18.75" hidden="1" customHeight="1">
      <c r="A236" s="411" t="s">
        <v>7</v>
      </c>
      <c r="B236" s="411"/>
      <c r="C236" s="411"/>
      <c r="D236" s="411"/>
      <c r="E236" s="411"/>
      <c r="F236" s="411"/>
      <c r="G236" s="411"/>
      <c r="H236" s="411"/>
      <c r="I236" s="411"/>
      <c r="J236" s="411"/>
      <c r="K236" s="411"/>
      <c r="L236" s="411"/>
      <c r="M236" s="410"/>
      <c r="N236" s="389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10"/>
      <c r="N237" s="389"/>
      <c r="O237" s="6"/>
      <c r="P237" s="6"/>
    </row>
    <row r="238" spans="1:16" hidden="1">
      <c r="A238" s="411" t="s">
        <v>9</v>
      </c>
      <c r="B238" s="411"/>
      <c r="C238" s="411"/>
      <c r="D238" s="411"/>
      <c r="E238" s="411"/>
      <c r="F238" s="411"/>
      <c r="G238" s="411"/>
      <c r="H238" s="411"/>
      <c r="I238" s="411"/>
      <c r="J238" s="411"/>
      <c r="K238" s="411"/>
      <c r="L238" s="411"/>
      <c r="M238" s="6"/>
      <c r="N238" s="9"/>
      <c r="O238" s="6"/>
      <c r="P238" s="6"/>
    </row>
    <row r="239" spans="1:16" hidden="1">
      <c r="A239" s="423" t="s">
        <v>115</v>
      </c>
      <c r="B239" s="423"/>
      <c r="C239" s="423"/>
      <c r="D239" s="423"/>
      <c r="E239" s="423"/>
      <c r="F239" s="423"/>
      <c r="G239" s="423"/>
      <c r="H239" s="423"/>
      <c r="I239" s="423"/>
      <c r="J239" s="423"/>
      <c r="K239" s="6"/>
      <c r="L239" s="6"/>
      <c r="M239" s="6"/>
      <c r="N239" s="9"/>
      <c r="O239" s="6"/>
      <c r="P239" s="6"/>
    </row>
    <row r="240" spans="1:16" ht="36.75" hidden="1" customHeight="1">
      <c r="A240" s="385" t="s">
        <v>10</v>
      </c>
      <c r="B240" s="385" t="s">
        <v>11</v>
      </c>
      <c r="C240" s="385"/>
      <c r="D240" s="385"/>
      <c r="E240" s="385" t="s">
        <v>12</v>
      </c>
      <c r="F240" s="385"/>
      <c r="G240" s="385" t="s">
        <v>13</v>
      </c>
      <c r="H240" s="385"/>
      <c r="I240" s="385"/>
      <c r="J240" s="385" t="s">
        <v>14</v>
      </c>
      <c r="K240" s="385"/>
      <c r="L240" s="385"/>
      <c r="M240" s="383" t="s">
        <v>164</v>
      </c>
      <c r="N240" s="384"/>
      <c r="O240" s="6"/>
      <c r="P240" s="6"/>
    </row>
    <row r="241" spans="1:17" ht="59.25" hidden="1" customHeight="1">
      <c r="A241" s="386"/>
      <c r="B241" s="385"/>
      <c r="C241" s="385"/>
      <c r="D241" s="385"/>
      <c r="E241" s="385"/>
      <c r="F241" s="385"/>
      <c r="G241" s="385" t="s">
        <v>15</v>
      </c>
      <c r="H241" s="385" t="s">
        <v>16</v>
      </c>
      <c r="I241" s="385"/>
      <c r="J241" s="385" t="s">
        <v>209</v>
      </c>
      <c r="K241" s="385" t="s">
        <v>210</v>
      </c>
      <c r="L241" s="385" t="s">
        <v>211</v>
      </c>
      <c r="M241" s="389" t="s">
        <v>165</v>
      </c>
      <c r="N241" s="385" t="s">
        <v>166</v>
      </c>
      <c r="O241" s="6"/>
      <c r="P241" s="6"/>
    </row>
    <row r="242" spans="1:17" ht="75" hidden="1" customHeight="1">
      <c r="A242" s="386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86"/>
      <c r="H242" s="10" t="s">
        <v>22</v>
      </c>
      <c r="I242" s="10" t="s">
        <v>23</v>
      </c>
      <c r="J242" s="385"/>
      <c r="K242" s="385"/>
      <c r="L242" s="386"/>
      <c r="M242" s="389"/>
      <c r="N242" s="385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idden="1">
      <c r="A244" s="14"/>
      <c r="B244" s="12"/>
      <c r="C244" s="12"/>
      <c r="D244" s="10"/>
      <c r="E244" s="17"/>
      <c r="F244" s="17"/>
      <c r="G244" s="13"/>
      <c r="H244" s="13"/>
      <c r="I244" s="13"/>
      <c r="J244" s="13"/>
      <c r="K244" s="13">
        <v>95</v>
      </c>
      <c r="L244" s="13">
        <v>95</v>
      </c>
      <c r="M244" s="12">
        <v>10</v>
      </c>
      <c r="N244" s="40">
        <v>10</v>
      </c>
      <c r="O244" s="6"/>
      <c r="P244" s="6"/>
    </row>
    <row r="245" spans="1:17" hidden="1">
      <c r="A245" s="24"/>
      <c r="B245" s="9"/>
      <c r="C245" s="9"/>
      <c r="D245" s="25"/>
      <c r="E245" s="21"/>
      <c r="F245" s="21"/>
      <c r="G245" s="22"/>
      <c r="H245" s="22"/>
      <c r="I245" s="22"/>
      <c r="J245" s="22"/>
      <c r="K245" s="22">
        <v>100</v>
      </c>
      <c r="L245" s="22">
        <v>100</v>
      </c>
      <c r="M245" s="12">
        <v>10</v>
      </c>
      <c r="N245" s="40">
        <v>10</v>
      </c>
      <c r="O245" s="6"/>
      <c r="P245" s="6"/>
    </row>
    <row r="246" spans="1:17" hidden="1">
      <c r="A246" s="415"/>
      <c r="B246" s="415"/>
      <c r="C246" s="415"/>
      <c r="D246" s="415"/>
      <c r="E246" s="415"/>
      <c r="F246" s="415"/>
      <c r="G246" s="415"/>
      <c r="H246" s="415"/>
      <c r="I246" s="415"/>
      <c r="J246" s="415"/>
      <c r="K246" s="415"/>
      <c r="L246" s="415"/>
      <c r="M246" s="415"/>
      <c r="N246" s="415"/>
      <c r="O246" s="415"/>
      <c r="P246" s="6"/>
    </row>
    <row r="247" spans="1:17" hidden="1">
      <c r="A247" s="411" t="s">
        <v>183</v>
      </c>
      <c r="B247" s="411"/>
      <c r="C247" s="411"/>
      <c r="D247" s="411"/>
      <c r="E247" s="411"/>
      <c r="F247" s="411"/>
      <c r="G247" s="411"/>
      <c r="H247" s="411"/>
      <c r="I247" s="411"/>
      <c r="J247" s="411"/>
      <c r="K247" s="6"/>
      <c r="L247" s="6"/>
      <c r="M247" s="6"/>
      <c r="N247" s="6"/>
      <c r="O247" s="6"/>
      <c r="P247" s="6"/>
    </row>
    <row r="248" spans="1:17" ht="42" hidden="1" customHeight="1">
      <c r="A248" s="385" t="s">
        <v>10</v>
      </c>
      <c r="B248" s="385" t="s">
        <v>11</v>
      </c>
      <c r="C248" s="385"/>
      <c r="D248" s="385"/>
      <c r="E248" s="385" t="s">
        <v>12</v>
      </c>
      <c r="F248" s="385"/>
      <c r="G248" s="385" t="s">
        <v>24</v>
      </c>
      <c r="H248" s="385"/>
      <c r="I248" s="385"/>
      <c r="J248" s="385" t="s">
        <v>25</v>
      </c>
      <c r="K248" s="385"/>
      <c r="L248" s="385"/>
      <c r="M248" s="385" t="s">
        <v>26</v>
      </c>
      <c r="N248" s="385"/>
      <c r="O248" s="385"/>
      <c r="P248" s="383" t="s">
        <v>164</v>
      </c>
      <c r="Q248" s="384"/>
    </row>
    <row r="249" spans="1:17" ht="55.5" hidden="1" customHeight="1">
      <c r="A249" s="386"/>
      <c r="B249" s="385"/>
      <c r="C249" s="385"/>
      <c r="D249" s="385"/>
      <c r="E249" s="385"/>
      <c r="F249" s="385"/>
      <c r="G249" s="385" t="s">
        <v>27</v>
      </c>
      <c r="H249" s="385" t="s">
        <v>16</v>
      </c>
      <c r="I249" s="385"/>
      <c r="J249" s="385" t="s">
        <v>209</v>
      </c>
      <c r="K249" s="385" t="s">
        <v>210</v>
      </c>
      <c r="L249" s="385" t="s">
        <v>211</v>
      </c>
      <c r="M249" s="385" t="s">
        <v>209</v>
      </c>
      <c r="N249" s="385" t="s">
        <v>210</v>
      </c>
      <c r="O249" s="385" t="s">
        <v>211</v>
      </c>
      <c r="P249" s="389" t="s">
        <v>165</v>
      </c>
      <c r="Q249" s="385" t="s">
        <v>166</v>
      </c>
    </row>
    <row r="250" spans="1:17" ht="75" hidden="1" customHeight="1">
      <c r="A250" s="386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386"/>
      <c r="H250" s="10" t="s">
        <v>28</v>
      </c>
      <c r="I250" s="10" t="s">
        <v>23</v>
      </c>
      <c r="J250" s="385"/>
      <c r="K250" s="385"/>
      <c r="L250" s="386"/>
      <c r="M250" s="385"/>
      <c r="N250" s="385"/>
      <c r="O250" s="386"/>
      <c r="P250" s="389"/>
      <c r="Q250" s="385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231</v>
      </c>
      <c r="B252" s="43" t="s">
        <v>329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330</v>
      </c>
      <c r="B253" s="10" t="s">
        <v>97</v>
      </c>
      <c r="C253" s="10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7">J253*0.05</f>
        <v>0</v>
      </c>
    </row>
    <row r="254" spans="1:17" ht="56.25" hidden="1">
      <c r="A254" s="26" t="s">
        <v>232</v>
      </c>
      <c r="B254" s="43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7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7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/>
      <c r="P258" s="6"/>
    </row>
    <row r="259" spans="1:17" hidden="1">
      <c r="A259" s="411" t="s">
        <v>35</v>
      </c>
      <c r="B259" s="411"/>
      <c r="C259" s="411"/>
      <c r="D259" s="411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6"/>
    </row>
    <row r="260" spans="1:17" hidden="1">
      <c r="A260" s="385" t="s">
        <v>36</v>
      </c>
      <c r="B260" s="385"/>
      <c r="C260" s="385"/>
      <c r="D260" s="385"/>
      <c r="E260" s="385"/>
      <c r="F260" s="393"/>
      <c r="G260" s="393"/>
      <c r="H260" s="393"/>
      <c r="I260" s="393"/>
      <c r="J260" s="393"/>
      <c r="K260" s="393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85" t="s">
        <v>22</v>
      </c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85">
        <v>5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85" t="s">
        <v>21</v>
      </c>
      <c r="F263" s="389"/>
      <c r="G263" s="389"/>
      <c r="H263" s="389"/>
      <c r="I263" s="389"/>
      <c r="J263" s="389"/>
      <c r="K263" s="389"/>
      <c r="L263" s="6"/>
      <c r="M263" s="6"/>
      <c r="N263" s="6"/>
      <c r="O263" s="6"/>
      <c r="P263" s="6"/>
    </row>
    <row r="264" spans="1:17" hidden="1">
      <c r="A264" s="411" t="s">
        <v>41</v>
      </c>
      <c r="B264" s="411"/>
      <c r="C264" s="411"/>
      <c r="D264" s="411"/>
      <c r="E264" s="411"/>
      <c r="F264" s="41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41" t="s">
        <v>42</v>
      </c>
      <c r="B265" s="441"/>
      <c r="C265" s="441"/>
      <c r="D265" s="441"/>
      <c r="E265" s="441"/>
      <c r="F265" s="441"/>
      <c r="G265" s="441"/>
      <c r="H265" s="441"/>
      <c r="I265" s="441"/>
      <c r="J265" s="441"/>
      <c r="K265" s="441"/>
      <c r="L265" s="16"/>
      <c r="M265" s="16"/>
      <c r="N265" s="16"/>
      <c r="O265" s="16"/>
      <c r="P265" s="6"/>
    </row>
    <row r="266" spans="1:17" ht="40.5" hidden="1" customHeight="1">
      <c r="A266" s="442" t="s">
        <v>43</v>
      </c>
      <c r="B266" s="442"/>
      <c r="C266" s="442"/>
      <c r="D266" s="442"/>
      <c r="E266" s="442"/>
      <c r="F266" s="442"/>
      <c r="G266" s="442"/>
      <c r="H266" s="442"/>
      <c r="I266" s="442"/>
      <c r="J266" s="442"/>
      <c r="K266" s="442"/>
      <c r="L266" s="16"/>
      <c r="M266" s="16"/>
      <c r="N266" s="16"/>
      <c r="O266" s="16"/>
      <c r="P266" s="6"/>
    </row>
    <row r="267" spans="1:17" ht="16.5" hidden="1" customHeight="1">
      <c r="A267" s="443" t="s">
        <v>44</v>
      </c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16"/>
      <c r="M267" s="16"/>
      <c r="N267" s="16"/>
      <c r="O267" s="16"/>
      <c r="P267" s="6"/>
    </row>
    <row r="268" spans="1:17" hidden="1">
      <c r="A268" s="411" t="s">
        <v>45</v>
      </c>
      <c r="B268" s="411"/>
      <c r="C268" s="411"/>
      <c r="D268" s="411"/>
      <c r="E268" s="411"/>
      <c r="F268" s="411"/>
      <c r="G268" s="411"/>
      <c r="H268" s="411"/>
      <c r="I268" s="41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85" t="s">
        <v>47</v>
      </c>
      <c r="C269" s="393"/>
      <c r="D269" s="393"/>
      <c r="E269" s="389" t="s">
        <v>48</v>
      </c>
      <c r="F269" s="389"/>
      <c r="G269" s="389"/>
      <c r="H269" s="389"/>
      <c r="I269" s="389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85">
        <v>2</v>
      </c>
      <c r="C270" s="393"/>
      <c r="D270" s="393"/>
      <c r="E270" s="389">
        <v>3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85" t="s">
        <v>49</v>
      </c>
      <c r="B271" s="385" t="s">
        <v>50</v>
      </c>
      <c r="C271" s="393"/>
      <c r="D271" s="393"/>
      <c r="E271" s="385" t="s">
        <v>51</v>
      </c>
      <c r="F271" s="385"/>
      <c r="G271" s="385"/>
      <c r="H271" s="385"/>
      <c r="I271" s="385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85"/>
      <c r="B272" s="385" t="s">
        <v>52</v>
      </c>
      <c r="C272" s="389"/>
      <c r="D272" s="389"/>
      <c r="E272" s="385" t="s">
        <v>53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77" t="s">
        <v>108</v>
      </c>
      <c r="B273" s="385" t="s">
        <v>54</v>
      </c>
      <c r="C273" s="393"/>
      <c r="D273" s="393"/>
      <c r="E273" s="389" t="s">
        <v>55</v>
      </c>
      <c r="F273" s="389"/>
      <c r="G273" s="389"/>
      <c r="H273" s="389"/>
      <c r="I273" s="389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78"/>
      <c r="B274" s="385" t="s">
        <v>56</v>
      </c>
      <c r="C274" s="389"/>
      <c r="D274" s="389"/>
      <c r="E274" s="389" t="s">
        <v>51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24" t="s">
        <v>95</v>
      </c>
      <c r="B276" s="424"/>
      <c r="C276" s="424"/>
      <c r="D276" s="424"/>
      <c r="E276" s="424"/>
      <c r="F276" s="424"/>
      <c r="G276" s="424"/>
      <c r="H276" s="424"/>
      <c r="I276" s="424"/>
      <c r="J276" s="424"/>
      <c r="K276" s="424"/>
      <c r="L276" s="424"/>
      <c r="M276" s="409" t="s">
        <v>179</v>
      </c>
      <c r="N276" s="389" t="s">
        <v>188</v>
      </c>
      <c r="O276" s="6"/>
      <c r="P276" s="6"/>
    </row>
    <row r="277" spans="1:16" ht="18" hidden="1" customHeight="1">
      <c r="A277" s="411" t="s">
        <v>58</v>
      </c>
      <c r="B277" s="411"/>
      <c r="C277" s="411"/>
      <c r="D277" s="411"/>
      <c r="E277" s="411"/>
      <c r="F277" s="411"/>
      <c r="G277" s="411"/>
      <c r="H277" s="411"/>
      <c r="I277" s="411"/>
      <c r="J277" s="411"/>
      <c r="K277" s="411"/>
      <c r="L277" s="411"/>
      <c r="M277" s="410"/>
      <c r="N277" s="389"/>
      <c r="O277" s="6"/>
    </row>
    <row r="278" spans="1:16" hidden="1">
      <c r="A278" s="411" t="s">
        <v>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idden="1">
      <c r="A279" s="411" t="s">
        <v>9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6"/>
      <c r="N279" s="9"/>
      <c r="O279" s="6"/>
    </row>
    <row r="280" spans="1:16" hidden="1">
      <c r="A280" s="411" t="s">
        <v>226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6"/>
      <c r="L280" s="6"/>
      <c r="M280" s="6"/>
      <c r="N280" s="9"/>
      <c r="O280" s="6"/>
    </row>
    <row r="281" spans="1:16" ht="47.25" hidden="1" customHeight="1">
      <c r="A281" s="385" t="s">
        <v>10</v>
      </c>
      <c r="B281" s="385" t="s">
        <v>11</v>
      </c>
      <c r="C281" s="385"/>
      <c r="D281" s="385"/>
      <c r="E281" s="385" t="s">
        <v>12</v>
      </c>
      <c r="F281" s="385"/>
      <c r="G281" s="385" t="s">
        <v>13</v>
      </c>
      <c r="H281" s="385"/>
      <c r="I281" s="385"/>
      <c r="J281" s="385" t="s">
        <v>14</v>
      </c>
      <c r="K281" s="385"/>
      <c r="L281" s="385"/>
      <c r="M281" s="383" t="s">
        <v>164</v>
      </c>
      <c r="N281" s="384"/>
      <c r="O281" s="6"/>
      <c r="P281" s="6"/>
    </row>
    <row r="282" spans="1:16" ht="59.25" hidden="1" customHeight="1">
      <c r="A282" s="386"/>
      <c r="B282" s="385"/>
      <c r="C282" s="385"/>
      <c r="D282" s="385"/>
      <c r="E282" s="385"/>
      <c r="F282" s="385"/>
      <c r="G282" s="385" t="s">
        <v>15</v>
      </c>
      <c r="H282" s="385" t="s">
        <v>16</v>
      </c>
      <c r="I282" s="385"/>
      <c r="J282" s="385" t="s">
        <v>209</v>
      </c>
      <c r="K282" s="385" t="s">
        <v>210</v>
      </c>
      <c r="L282" s="385" t="s">
        <v>211</v>
      </c>
      <c r="M282" s="389" t="s">
        <v>165</v>
      </c>
      <c r="N282" s="385" t="s">
        <v>166</v>
      </c>
      <c r="O282" s="6"/>
      <c r="P282" s="6"/>
    </row>
    <row r="283" spans="1:16" ht="56.25" hidden="1" customHeight="1">
      <c r="A283" s="386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86"/>
      <c r="H283" s="10" t="s">
        <v>22</v>
      </c>
      <c r="I283" s="10" t="s">
        <v>23</v>
      </c>
      <c r="J283" s="385"/>
      <c r="K283" s="385"/>
      <c r="L283" s="386"/>
      <c r="M283" s="389"/>
      <c r="N283" s="385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idden="1">
      <c r="A285" s="14"/>
      <c r="B285" s="10"/>
      <c r="C285" s="10"/>
      <c r="D285" s="17"/>
      <c r="E285" s="12"/>
      <c r="F285" s="17"/>
      <c r="G285" s="13"/>
      <c r="H285" s="13"/>
      <c r="I285" s="13"/>
      <c r="J285" s="13"/>
      <c r="K285" s="10"/>
      <c r="L285" s="10"/>
      <c r="M285" s="12">
        <v>5</v>
      </c>
      <c r="N285" s="40">
        <f>J285*0.05</f>
        <v>0</v>
      </c>
      <c r="O285" s="6"/>
      <c r="P285" s="6"/>
    </row>
    <row r="286" spans="1:16" hidden="1">
      <c r="A286" s="24"/>
      <c r="B286" s="25"/>
      <c r="C286" s="25"/>
      <c r="D286" s="21"/>
      <c r="E286" s="9"/>
      <c r="F286" s="21"/>
      <c r="G286" s="22"/>
      <c r="H286" s="22"/>
      <c r="I286" s="22"/>
      <c r="J286" s="22"/>
      <c r="K286" s="25"/>
      <c r="L286" s="25"/>
      <c r="M286" s="12">
        <v>5</v>
      </c>
      <c r="N286" s="40">
        <f>J286*0.05</f>
        <v>0</v>
      </c>
      <c r="O286" s="6"/>
      <c r="P286" s="6"/>
    </row>
    <row r="287" spans="1:16" hidden="1">
      <c r="A287" s="415"/>
      <c r="B287" s="415"/>
      <c r="C287" s="415"/>
      <c r="D287" s="415"/>
      <c r="E287" s="415"/>
      <c r="F287" s="415"/>
      <c r="G287" s="415"/>
      <c r="H287" s="415"/>
      <c r="I287" s="415"/>
      <c r="J287" s="415"/>
      <c r="K287" s="415"/>
      <c r="L287" s="415"/>
      <c r="M287" s="415"/>
      <c r="N287" s="415"/>
      <c r="O287" s="415"/>
      <c r="P287" s="6"/>
    </row>
    <row r="288" spans="1:16" hidden="1">
      <c r="A288" s="411" t="s">
        <v>183</v>
      </c>
      <c r="B288" s="411"/>
      <c r="C288" s="411"/>
      <c r="D288" s="411"/>
      <c r="E288" s="411"/>
      <c r="F288" s="411"/>
      <c r="G288" s="411"/>
      <c r="H288" s="411"/>
      <c r="I288" s="411"/>
      <c r="J288" s="411"/>
      <c r="K288" s="6"/>
      <c r="L288" s="6"/>
      <c r="M288" s="6"/>
      <c r="N288" s="6"/>
      <c r="O288" s="6"/>
      <c r="P288" s="6"/>
    </row>
    <row r="289" spans="1:17" ht="45" hidden="1" customHeight="1">
      <c r="A289" s="385" t="s">
        <v>10</v>
      </c>
      <c r="B289" s="385" t="s">
        <v>11</v>
      </c>
      <c r="C289" s="385"/>
      <c r="D289" s="385"/>
      <c r="E289" s="385" t="s">
        <v>12</v>
      </c>
      <c r="F289" s="385"/>
      <c r="G289" s="385" t="s">
        <v>24</v>
      </c>
      <c r="H289" s="385"/>
      <c r="I289" s="385"/>
      <c r="J289" s="385" t="s">
        <v>25</v>
      </c>
      <c r="K289" s="385"/>
      <c r="L289" s="385"/>
      <c r="M289" s="385" t="s">
        <v>26</v>
      </c>
      <c r="N289" s="385"/>
      <c r="O289" s="385"/>
      <c r="P289" s="383" t="s">
        <v>164</v>
      </c>
      <c r="Q289" s="384"/>
    </row>
    <row r="290" spans="1:17" ht="63" hidden="1" customHeight="1">
      <c r="A290" s="386"/>
      <c r="B290" s="385"/>
      <c r="C290" s="385"/>
      <c r="D290" s="385"/>
      <c r="E290" s="385"/>
      <c r="F290" s="385"/>
      <c r="G290" s="385" t="s">
        <v>60</v>
      </c>
      <c r="H290" s="385" t="s">
        <v>16</v>
      </c>
      <c r="I290" s="385"/>
      <c r="J290" s="385" t="s">
        <v>209</v>
      </c>
      <c r="K290" s="385" t="s">
        <v>210</v>
      </c>
      <c r="L290" s="385" t="s">
        <v>211</v>
      </c>
      <c r="M290" s="385" t="s">
        <v>209</v>
      </c>
      <c r="N290" s="385" t="s">
        <v>210</v>
      </c>
      <c r="O290" s="385" t="s">
        <v>211</v>
      </c>
      <c r="P290" s="385" t="s">
        <v>165</v>
      </c>
      <c r="Q290" s="385" t="s">
        <v>166</v>
      </c>
    </row>
    <row r="291" spans="1:17" ht="52.5" hidden="1" customHeight="1">
      <c r="A291" s="386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86"/>
      <c r="H291" s="10" t="s">
        <v>28</v>
      </c>
      <c r="I291" s="10" t="s">
        <v>23</v>
      </c>
      <c r="J291" s="385"/>
      <c r="K291" s="385"/>
      <c r="L291" s="386"/>
      <c r="M291" s="385"/>
      <c r="N291" s="385"/>
      <c r="O291" s="386"/>
      <c r="P291" s="385"/>
      <c r="Q291" s="385"/>
    </row>
    <row r="292" spans="1:17" hidden="1">
      <c r="A292" s="202" t="s">
        <v>189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2" t="s">
        <v>190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2" t="s">
        <v>191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8">J294*0.1</f>
        <v>0</v>
      </c>
    </row>
    <row r="295" spans="1:17" ht="37.5" hidden="1">
      <c r="A295" s="202" t="s">
        <v>192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8"/>
        <v>0</v>
      </c>
    </row>
    <row r="296" spans="1:17" ht="93.75" hidden="1">
      <c r="A296" s="202" t="s">
        <v>193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8"/>
        <v>0</v>
      </c>
    </row>
    <row r="297" spans="1:17" ht="75" hidden="1">
      <c r="A297" s="202" t="s">
        <v>193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8"/>
        <v>0</v>
      </c>
    </row>
    <row r="298" spans="1:17" ht="56.25" hidden="1">
      <c r="A298" s="202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8"/>
        <v>0</v>
      </c>
    </row>
    <row r="299" spans="1:17" ht="75" hidden="1">
      <c r="A299" s="202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8"/>
        <v>0</v>
      </c>
    </row>
    <row r="300" spans="1:17" ht="56.25" hidden="1">
      <c r="A300" s="202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8"/>
        <v>0</v>
      </c>
    </row>
    <row r="301" spans="1:17" ht="93.75" hidden="1">
      <c r="A301" s="202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8"/>
        <v>0</v>
      </c>
    </row>
    <row r="302" spans="1:17" ht="75" hidden="1">
      <c r="A302" s="202" t="s">
        <v>194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8"/>
        <v>0</v>
      </c>
    </row>
    <row r="303" spans="1:17" ht="56.25" hidden="1">
      <c r="A303" s="202" t="s">
        <v>195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8"/>
        <v>0</v>
      </c>
    </row>
    <row r="304" spans="1:17" ht="75" hidden="1">
      <c r="A304" s="202" t="s">
        <v>196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8"/>
        <v>0</v>
      </c>
    </row>
    <row r="305" spans="1:17" ht="37.5" hidden="1">
      <c r="A305" s="202" t="s">
        <v>197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8"/>
        <v>0</v>
      </c>
    </row>
    <row r="306" spans="1:17" ht="93.75" hidden="1">
      <c r="A306" s="202" t="s">
        <v>198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8"/>
        <v>0</v>
      </c>
    </row>
    <row r="307" spans="1:17" ht="75" hidden="1">
      <c r="A307" s="202" t="s">
        <v>198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8"/>
        <v>0</v>
      </c>
    </row>
    <row r="308" spans="1:17" ht="56.25" hidden="1">
      <c r="A308" s="202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8"/>
        <v>0</v>
      </c>
    </row>
    <row r="309" spans="1:17" ht="75" hidden="1">
      <c r="A309" s="202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8"/>
        <v>0</v>
      </c>
    </row>
    <row r="310" spans="1:17" ht="56.25" hidden="1">
      <c r="A310" s="202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8"/>
        <v>0</v>
      </c>
    </row>
    <row r="311" spans="1:17" ht="93.75" hidden="1">
      <c r="A311" s="202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8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8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19"/>
      <c r="B315" s="419"/>
      <c r="C315" s="419"/>
      <c r="D315" s="419"/>
      <c r="E315" s="419"/>
      <c r="F315" s="419"/>
      <c r="G315" s="419"/>
      <c r="H315" s="419"/>
      <c r="I315" s="419"/>
      <c r="J315" s="419"/>
      <c r="K315" s="419"/>
      <c r="L315" s="419"/>
      <c r="M315" s="419"/>
      <c r="N315" s="419"/>
      <c r="O315" s="419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85" t="s">
        <v>36</v>
      </c>
      <c r="B317" s="385"/>
      <c r="C317" s="385"/>
      <c r="D317" s="385"/>
      <c r="E317" s="385"/>
      <c r="F317" s="393"/>
      <c r="G317" s="393"/>
      <c r="H317" s="393"/>
      <c r="I317" s="393"/>
      <c r="J317" s="393"/>
      <c r="K317" s="393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85" t="s">
        <v>22</v>
      </c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85">
        <v>5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85" t="s">
        <v>431</v>
      </c>
      <c r="F320" s="389"/>
      <c r="G320" s="389"/>
      <c r="H320" s="389"/>
      <c r="I320" s="389"/>
      <c r="J320" s="389"/>
      <c r="K320" s="389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44" t="s">
        <v>135</v>
      </c>
      <c r="F321" s="445"/>
      <c r="G321" s="445"/>
      <c r="H321" s="445"/>
      <c r="I321" s="445"/>
      <c r="J321" s="445"/>
      <c r="K321" s="446"/>
      <c r="L321" s="6"/>
      <c r="M321" s="6"/>
      <c r="N321" s="6"/>
      <c r="O321" s="6"/>
    </row>
    <row r="322" spans="1:18" hidden="1">
      <c r="A322" s="411" t="s">
        <v>41</v>
      </c>
      <c r="B322" s="411"/>
      <c r="C322" s="411"/>
      <c r="D322" s="411"/>
      <c r="E322" s="411"/>
      <c r="F322" s="41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41" t="s">
        <v>42</v>
      </c>
      <c r="B323" s="441"/>
      <c r="C323" s="441"/>
      <c r="D323" s="441"/>
      <c r="E323" s="441"/>
      <c r="F323" s="441"/>
      <c r="G323" s="441"/>
      <c r="H323" s="441"/>
      <c r="I323" s="441"/>
      <c r="J323" s="441"/>
      <c r="K323" s="441"/>
      <c r="L323" s="16"/>
      <c r="M323" s="16"/>
      <c r="N323" s="16"/>
      <c r="O323" s="16"/>
      <c r="P323" s="6"/>
    </row>
    <row r="324" spans="1:18" ht="40.5" hidden="1" customHeight="1">
      <c r="A324" s="442" t="s">
        <v>43</v>
      </c>
      <c r="B324" s="442"/>
      <c r="C324" s="442"/>
      <c r="D324" s="442"/>
      <c r="E324" s="442"/>
      <c r="F324" s="442"/>
      <c r="G324" s="442"/>
      <c r="H324" s="442"/>
      <c r="I324" s="442"/>
      <c r="J324" s="442"/>
      <c r="K324" s="442"/>
      <c r="L324" s="16"/>
      <c r="M324" s="16"/>
      <c r="N324" s="16"/>
      <c r="O324" s="16"/>
      <c r="P324" s="6"/>
    </row>
    <row r="325" spans="1:18" ht="17.25" hidden="1" customHeight="1">
      <c r="A325" s="443" t="s">
        <v>44</v>
      </c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16"/>
      <c r="M325" s="16"/>
      <c r="N325" s="16"/>
      <c r="O325" s="16"/>
      <c r="P325" s="6"/>
    </row>
    <row r="326" spans="1:18" hidden="1">
      <c r="A326" s="411" t="s">
        <v>45</v>
      </c>
      <c r="B326" s="411"/>
      <c r="C326" s="411"/>
      <c r="D326" s="411"/>
      <c r="E326" s="411"/>
      <c r="F326" s="411"/>
      <c r="G326" s="411"/>
      <c r="H326" s="411"/>
      <c r="I326" s="41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85" t="s">
        <v>47</v>
      </c>
      <c r="C327" s="393"/>
      <c r="D327" s="393"/>
      <c r="E327" s="389" t="s">
        <v>48</v>
      </c>
      <c r="F327" s="389"/>
      <c r="G327" s="389"/>
      <c r="H327" s="389"/>
      <c r="I327" s="389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85">
        <v>2</v>
      </c>
      <c r="C328" s="393"/>
      <c r="D328" s="393"/>
      <c r="E328" s="389">
        <v>3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76" t="s">
        <v>49</v>
      </c>
      <c r="B329" s="385" t="s">
        <v>50</v>
      </c>
      <c r="C329" s="393"/>
      <c r="D329" s="393"/>
      <c r="E329" s="385" t="s">
        <v>51</v>
      </c>
      <c r="F329" s="385"/>
      <c r="G329" s="385"/>
      <c r="H329" s="385"/>
      <c r="I329" s="385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77"/>
      <c r="B330" s="385" t="s">
        <v>52</v>
      </c>
      <c r="C330" s="389"/>
      <c r="D330" s="389"/>
      <c r="E330" s="385" t="s">
        <v>53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77" t="s">
        <v>108</v>
      </c>
      <c r="B331" s="385" t="s">
        <v>54</v>
      </c>
      <c r="C331" s="393"/>
      <c r="D331" s="393"/>
      <c r="E331" s="389" t="s">
        <v>167</v>
      </c>
      <c r="F331" s="389"/>
      <c r="G331" s="389"/>
      <c r="H331" s="389"/>
      <c r="I331" s="389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78"/>
      <c r="B332" s="385" t="s">
        <v>56</v>
      </c>
      <c r="C332" s="389"/>
      <c r="D332" s="389"/>
      <c r="E332" s="389" t="s">
        <v>51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customHeight="1">
      <c r="A334" s="25"/>
      <c r="B334" s="25"/>
      <c r="C334" s="169"/>
      <c r="D334" s="169"/>
      <c r="E334" s="169"/>
      <c r="F334" s="169"/>
      <c r="G334" s="169"/>
      <c r="H334" s="169"/>
      <c r="I334" s="169"/>
      <c r="J334" s="168"/>
      <c r="K334" s="168"/>
      <c r="L334" s="168"/>
      <c r="M334" s="168"/>
      <c r="N334" s="168"/>
      <c r="O334" s="168"/>
      <c r="P334" s="168"/>
    </row>
    <row r="335" spans="1:18" ht="40.5" customHeight="1">
      <c r="A335" s="438" t="s">
        <v>94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6"/>
      <c r="N335" s="6"/>
      <c r="O335" s="6"/>
      <c r="P335" s="6"/>
    </row>
    <row r="336" spans="1:18" s="37" customFormat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94"/>
      <c r="P336" s="94"/>
      <c r="Q336" s="94"/>
      <c r="R336" s="94"/>
    </row>
    <row r="337" spans="1:18" s="37" customForma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10"/>
      <c r="N337" s="440"/>
      <c r="O337" s="94"/>
      <c r="P337" s="94"/>
      <c r="Q337" s="94"/>
      <c r="R337" s="94"/>
    </row>
    <row r="338" spans="1:18" s="37" customFormat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94"/>
      <c r="P338" s="94"/>
      <c r="Q338" s="94"/>
      <c r="R338" s="94"/>
    </row>
    <row r="339" spans="1:18" s="37" customFormat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26" t="s">
        <v>116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82.5" customHeight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94"/>
      <c r="P341" s="94"/>
      <c r="Q341" s="94"/>
      <c r="R341" s="94"/>
    </row>
    <row r="342" spans="1:18" s="37" customFormat="1" ht="18.75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385" t="s">
        <v>443</v>
      </c>
      <c r="K342" s="385" t="s">
        <v>444</v>
      </c>
      <c r="L342" s="385" t="s">
        <v>445</v>
      </c>
      <c r="M342" s="389" t="s">
        <v>165</v>
      </c>
      <c r="N342" s="385" t="s">
        <v>166</v>
      </c>
      <c r="O342" s="94"/>
      <c r="P342" s="94"/>
      <c r="Q342" s="94"/>
      <c r="R342" s="94"/>
    </row>
    <row r="343" spans="1:18" s="37" customFormat="1" ht="75">
      <c r="A343" s="449"/>
      <c r="B343" s="235" t="s">
        <v>17</v>
      </c>
      <c r="C343" s="235" t="s">
        <v>18</v>
      </c>
      <c r="D343" s="235" t="s">
        <v>213</v>
      </c>
      <c r="E343" s="235" t="s">
        <v>20</v>
      </c>
      <c r="F343" s="235" t="s">
        <v>21</v>
      </c>
      <c r="G343" s="421"/>
      <c r="H343" s="93" t="s">
        <v>22</v>
      </c>
      <c r="I343" s="93" t="s">
        <v>23</v>
      </c>
      <c r="J343" s="376"/>
      <c r="K343" s="376"/>
      <c r="L343" s="408"/>
      <c r="M343" s="389"/>
      <c r="N343" s="385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50">
        <v>7</v>
      </c>
      <c r="H344" s="218">
        <v>8</v>
      </c>
      <c r="I344" s="254">
        <v>9</v>
      </c>
      <c r="J344" s="237">
        <v>10</v>
      </c>
      <c r="K344" s="237">
        <v>11</v>
      </c>
      <c r="L344" s="237">
        <v>12</v>
      </c>
      <c r="M344" s="256">
        <v>13</v>
      </c>
      <c r="N344" s="215">
        <v>14</v>
      </c>
      <c r="O344" s="94"/>
      <c r="P344" s="94"/>
      <c r="Q344" s="94"/>
      <c r="R344" s="94"/>
    </row>
    <row r="345" spans="1:18" s="37" customFormat="1" ht="37.5" hidden="1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76.5" hidden="1" customHeight="1">
      <c r="A346" s="487"/>
      <c r="B346" s="489"/>
      <c r="C346" s="489"/>
      <c r="D346" s="489"/>
      <c r="E346" s="489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10</v>
      </c>
      <c r="N346" s="217">
        <v>3</v>
      </c>
      <c r="O346" s="94"/>
      <c r="P346" s="94"/>
      <c r="Q346" s="94"/>
      <c r="R346" s="94"/>
    </row>
    <row r="347" spans="1:18" s="37" customFormat="1" ht="112.5" hidden="1">
      <c r="A347" s="488"/>
      <c r="B347" s="490"/>
      <c r="C347" s="490"/>
      <c r="D347" s="489"/>
      <c r="E347" s="489"/>
      <c r="F347" s="485"/>
      <c r="G347" s="301" t="s">
        <v>420</v>
      </c>
      <c r="H347" s="214" t="s">
        <v>421</v>
      </c>
      <c r="I347" s="220">
        <v>642</v>
      </c>
      <c r="J347" s="219">
        <v>0</v>
      </c>
      <c r="K347" s="219">
        <v>0</v>
      </c>
      <c r="L347" s="219">
        <v>0</v>
      </c>
      <c r="M347" s="219">
        <v>0</v>
      </c>
      <c r="N347" s="219">
        <v>0</v>
      </c>
      <c r="O347" s="94"/>
      <c r="P347" s="94"/>
      <c r="Q347" s="94"/>
      <c r="R347" s="94"/>
    </row>
    <row r="348" spans="1:18" s="37" customFormat="1" ht="37.5">
      <c r="A348" s="486" t="s">
        <v>239</v>
      </c>
      <c r="B348" s="485" t="s">
        <v>29</v>
      </c>
      <c r="C348" s="491" t="s">
        <v>29</v>
      </c>
      <c r="D348" s="434" t="s">
        <v>218</v>
      </c>
      <c r="E348" s="434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31">
        <v>100</v>
      </c>
      <c r="K348" s="331">
        <v>100</v>
      </c>
      <c r="L348" s="331">
        <v>100</v>
      </c>
      <c r="M348" s="327">
        <v>10</v>
      </c>
      <c r="N348" s="327">
        <v>10</v>
      </c>
      <c r="O348" s="277"/>
      <c r="P348" s="277"/>
      <c r="Q348" s="277"/>
      <c r="R348" s="277"/>
    </row>
    <row r="349" spans="1:18" s="37" customFormat="1" ht="76.5" customHeight="1">
      <c r="A349" s="487"/>
      <c r="B349" s="489"/>
      <c r="C349" s="492"/>
      <c r="D349" s="434"/>
      <c r="E349" s="434"/>
      <c r="F349" s="434"/>
      <c r="G349" s="270" t="s">
        <v>425</v>
      </c>
      <c r="H349" s="266" t="s">
        <v>113</v>
      </c>
      <c r="I349" s="266">
        <v>744</v>
      </c>
      <c r="J349" s="331">
        <v>30</v>
      </c>
      <c r="K349" s="331">
        <v>30</v>
      </c>
      <c r="L349" s="331">
        <v>30</v>
      </c>
      <c r="M349" s="327">
        <v>10</v>
      </c>
      <c r="N349" s="327">
        <v>3</v>
      </c>
      <c r="O349" s="277"/>
      <c r="P349" s="277"/>
      <c r="Q349" s="277"/>
      <c r="R349" s="277"/>
    </row>
    <row r="350" spans="1:18" s="37" customFormat="1" ht="112.5">
      <c r="A350" s="488"/>
      <c r="B350" s="490"/>
      <c r="C350" s="493"/>
      <c r="D350" s="434"/>
      <c r="E350" s="434"/>
      <c r="F350" s="434"/>
      <c r="G350" s="259" t="s">
        <v>420</v>
      </c>
      <c r="H350" s="270" t="s">
        <v>421</v>
      </c>
      <c r="I350" s="280">
        <v>642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7"/>
      <c r="P350" s="277"/>
      <c r="Q350" s="277"/>
      <c r="R350" s="277"/>
    </row>
    <row r="351" spans="1:18" s="37" customFormat="1" ht="37.5">
      <c r="A351" s="486" t="s">
        <v>240</v>
      </c>
      <c r="B351" s="485" t="s">
        <v>29</v>
      </c>
      <c r="C351" s="491" t="s">
        <v>29</v>
      </c>
      <c r="D351" s="434" t="s">
        <v>219</v>
      </c>
      <c r="E351" s="434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266">
        <v>100</v>
      </c>
      <c r="K351" s="266">
        <v>100</v>
      </c>
      <c r="L351" s="266">
        <v>100</v>
      </c>
      <c r="M351" s="275">
        <v>10</v>
      </c>
      <c r="N351" s="275">
        <v>10</v>
      </c>
      <c r="O351" s="277"/>
      <c r="P351" s="277"/>
      <c r="Q351" s="277"/>
      <c r="R351" s="277"/>
    </row>
    <row r="352" spans="1:18" s="37" customFormat="1" ht="76.5" customHeight="1">
      <c r="A352" s="487"/>
      <c r="B352" s="489"/>
      <c r="C352" s="492"/>
      <c r="D352" s="434"/>
      <c r="E352" s="434"/>
      <c r="F352" s="434"/>
      <c r="G352" s="270" t="s">
        <v>425</v>
      </c>
      <c r="H352" s="266" t="s">
        <v>113</v>
      </c>
      <c r="I352" s="266">
        <v>744</v>
      </c>
      <c r="J352" s="266">
        <v>30</v>
      </c>
      <c r="K352" s="266">
        <v>30</v>
      </c>
      <c r="L352" s="266">
        <v>30</v>
      </c>
      <c r="M352" s="275">
        <v>10</v>
      </c>
      <c r="N352" s="275">
        <v>3</v>
      </c>
      <c r="O352" s="277"/>
      <c r="P352" s="277"/>
      <c r="Q352" s="277"/>
      <c r="R352" s="277"/>
    </row>
    <row r="353" spans="1:18" s="37" customFormat="1" ht="112.5">
      <c r="A353" s="488"/>
      <c r="B353" s="490"/>
      <c r="C353" s="493"/>
      <c r="D353" s="434"/>
      <c r="E353" s="434"/>
      <c r="F353" s="434"/>
      <c r="G353" s="259" t="s">
        <v>420</v>
      </c>
      <c r="H353" s="270" t="s">
        <v>421</v>
      </c>
      <c r="I353" s="280">
        <v>642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7"/>
      <c r="P353" s="277"/>
      <c r="Q353" s="277"/>
      <c r="R353" s="277"/>
    </row>
    <row r="354" spans="1:18" s="37" customFormat="1" ht="37.5">
      <c r="A354" s="486" t="s">
        <v>241</v>
      </c>
      <c r="B354" s="485" t="s">
        <v>29</v>
      </c>
      <c r="C354" s="491" t="s">
        <v>29</v>
      </c>
      <c r="D354" s="434" t="s">
        <v>220</v>
      </c>
      <c r="E354" s="434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266">
        <v>100</v>
      </c>
      <c r="K354" s="266">
        <v>100</v>
      </c>
      <c r="L354" s="266">
        <v>100</v>
      </c>
      <c r="M354" s="275">
        <v>10</v>
      </c>
      <c r="N354" s="275">
        <v>10</v>
      </c>
      <c r="O354" s="277"/>
      <c r="P354" s="277"/>
      <c r="Q354" s="277"/>
      <c r="R354" s="277"/>
    </row>
    <row r="355" spans="1:18" s="37" customFormat="1" ht="76.5" customHeight="1">
      <c r="A355" s="487"/>
      <c r="B355" s="489"/>
      <c r="C355" s="492"/>
      <c r="D355" s="434"/>
      <c r="E355" s="434"/>
      <c r="F355" s="434"/>
      <c r="G355" s="270" t="s">
        <v>425</v>
      </c>
      <c r="H355" s="266" t="s">
        <v>113</v>
      </c>
      <c r="I355" s="266">
        <v>744</v>
      </c>
      <c r="J355" s="266">
        <v>30</v>
      </c>
      <c r="K355" s="266">
        <v>30</v>
      </c>
      <c r="L355" s="266">
        <v>30</v>
      </c>
      <c r="M355" s="275">
        <v>10</v>
      </c>
      <c r="N355" s="275">
        <v>3</v>
      </c>
      <c r="O355" s="277"/>
      <c r="P355" s="277"/>
      <c r="Q355" s="277"/>
      <c r="R355" s="277"/>
    </row>
    <row r="356" spans="1:18" s="37" customFormat="1" ht="112.5">
      <c r="A356" s="488"/>
      <c r="B356" s="490"/>
      <c r="C356" s="493"/>
      <c r="D356" s="434"/>
      <c r="E356" s="434"/>
      <c r="F356" s="434"/>
      <c r="G356" s="259" t="s">
        <v>420</v>
      </c>
      <c r="H356" s="270" t="s">
        <v>421</v>
      </c>
      <c r="I356" s="280">
        <v>642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7"/>
      <c r="P356" s="277"/>
      <c r="Q356" s="277"/>
      <c r="R356" s="277"/>
    </row>
    <row r="357" spans="1:18" s="37" customFormat="1" ht="37.5" hidden="1">
      <c r="A357" s="486" t="s">
        <v>242</v>
      </c>
      <c r="B357" s="485" t="s">
        <v>29</v>
      </c>
      <c r="C357" s="491" t="s">
        <v>29</v>
      </c>
      <c r="D357" s="434" t="s">
        <v>221</v>
      </c>
      <c r="E357" s="434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266">
        <v>100</v>
      </c>
      <c r="K357" s="266">
        <v>100</v>
      </c>
      <c r="L357" s="266">
        <v>100</v>
      </c>
      <c r="M357" s="275">
        <v>10</v>
      </c>
      <c r="N357" s="275">
        <v>10</v>
      </c>
      <c r="O357" s="277"/>
      <c r="P357" s="277"/>
      <c r="Q357" s="277"/>
      <c r="R357" s="277"/>
    </row>
    <row r="358" spans="1:18" s="37" customFormat="1" ht="76.5" hidden="1" customHeight="1">
      <c r="A358" s="487"/>
      <c r="B358" s="489"/>
      <c r="C358" s="492"/>
      <c r="D358" s="434"/>
      <c r="E358" s="434"/>
      <c r="F358" s="434"/>
      <c r="G358" s="270" t="s">
        <v>425</v>
      </c>
      <c r="H358" s="266" t="s">
        <v>113</v>
      </c>
      <c r="I358" s="266">
        <v>744</v>
      </c>
      <c r="J358" s="266">
        <v>30</v>
      </c>
      <c r="K358" s="266">
        <v>30</v>
      </c>
      <c r="L358" s="266">
        <v>30</v>
      </c>
      <c r="M358" s="275">
        <v>10</v>
      </c>
      <c r="N358" s="275">
        <v>3</v>
      </c>
      <c r="O358" s="277"/>
      <c r="P358" s="277"/>
      <c r="Q358" s="277"/>
      <c r="R358" s="277"/>
    </row>
    <row r="359" spans="1:18" s="37" customFormat="1" ht="112.5" hidden="1">
      <c r="A359" s="488"/>
      <c r="B359" s="490"/>
      <c r="C359" s="493"/>
      <c r="D359" s="434"/>
      <c r="E359" s="434"/>
      <c r="F359" s="434"/>
      <c r="G359" s="259" t="s">
        <v>420</v>
      </c>
      <c r="H359" s="270" t="s">
        <v>421</v>
      </c>
      <c r="I359" s="280">
        <v>642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7"/>
      <c r="P359" s="277"/>
      <c r="Q359" s="277"/>
      <c r="R359" s="277"/>
    </row>
    <row r="360" spans="1:18" s="37" customFormat="1" ht="37.5" hidden="1">
      <c r="A360" s="486" t="s">
        <v>243</v>
      </c>
      <c r="B360" s="485" t="s">
        <v>29</v>
      </c>
      <c r="C360" s="491" t="s">
        <v>29</v>
      </c>
      <c r="D360" s="434" t="s">
        <v>427</v>
      </c>
      <c r="E360" s="434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266">
        <v>100</v>
      </c>
      <c r="K360" s="266">
        <v>100</v>
      </c>
      <c r="L360" s="266">
        <v>100</v>
      </c>
      <c r="M360" s="275">
        <v>10</v>
      </c>
      <c r="N360" s="275">
        <v>10</v>
      </c>
      <c r="O360" s="277"/>
      <c r="P360" s="277"/>
      <c r="Q360" s="277"/>
      <c r="R360" s="277"/>
    </row>
    <row r="361" spans="1:18" s="37" customFormat="1" ht="76.5" hidden="1" customHeight="1">
      <c r="A361" s="487"/>
      <c r="B361" s="489"/>
      <c r="C361" s="492"/>
      <c r="D361" s="434"/>
      <c r="E361" s="434"/>
      <c r="F361" s="434"/>
      <c r="G361" s="270" t="s">
        <v>425</v>
      </c>
      <c r="H361" s="266" t="s">
        <v>113</v>
      </c>
      <c r="I361" s="266">
        <v>744</v>
      </c>
      <c r="J361" s="266">
        <v>30</v>
      </c>
      <c r="K361" s="266">
        <v>30</v>
      </c>
      <c r="L361" s="266">
        <v>30</v>
      </c>
      <c r="M361" s="275">
        <v>10</v>
      </c>
      <c r="N361" s="275">
        <v>3</v>
      </c>
      <c r="O361" s="277"/>
      <c r="P361" s="277"/>
      <c r="Q361" s="277"/>
      <c r="R361" s="277"/>
    </row>
    <row r="362" spans="1:18" s="37" customFormat="1" ht="112.5" hidden="1">
      <c r="A362" s="488"/>
      <c r="B362" s="490"/>
      <c r="C362" s="493"/>
      <c r="D362" s="434"/>
      <c r="E362" s="434"/>
      <c r="F362" s="434"/>
      <c r="G362" s="259" t="s">
        <v>420</v>
      </c>
      <c r="H362" s="270" t="s">
        <v>421</v>
      </c>
      <c r="I362" s="280">
        <v>642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7"/>
      <c r="P362" s="277"/>
      <c r="Q362" s="277"/>
      <c r="R362" s="277"/>
    </row>
    <row r="363" spans="1:18" s="37" customFormat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t="96.75" customHeight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94"/>
    </row>
    <row r="368" spans="1:18" s="37" customFormat="1" ht="28.5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376" t="s">
        <v>165</v>
      </c>
      <c r="Q368" s="385" t="s">
        <v>166</v>
      </c>
      <c r="R368" s="94"/>
    </row>
    <row r="369" spans="1:18" s="37" customFormat="1" ht="75">
      <c r="A369" s="421"/>
      <c r="B369" s="133" t="s">
        <v>17</v>
      </c>
      <c r="C369" s="133" t="s">
        <v>18</v>
      </c>
      <c r="D369" s="133" t="s">
        <v>213</v>
      </c>
      <c r="E369" s="133" t="s">
        <v>20</v>
      </c>
      <c r="F369" s="133" t="s">
        <v>21</v>
      </c>
      <c r="G369" s="421"/>
      <c r="H369" s="133" t="s">
        <v>28</v>
      </c>
      <c r="I369" s="133" t="s">
        <v>23</v>
      </c>
      <c r="J369" s="385"/>
      <c r="K369" s="385"/>
      <c r="L369" s="386"/>
      <c r="M369" s="385"/>
      <c r="N369" s="385"/>
      <c r="O369" s="386"/>
      <c r="P369" s="378"/>
      <c r="Q369" s="385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238</v>
      </c>
      <c r="B371" s="1" t="s">
        <v>29</v>
      </c>
      <c r="C371" s="1" t="s">
        <v>29</v>
      </c>
      <c r="D371" s="1" t="s">
        <v>214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45"/>
      <c r="K371" s="45"/>
      <c r="L371" s="45"/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34"/>
    </row>
    <row r="372" spans="1:18" s="37" customFormat="1" ht="56.25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45">
        <v>5443</v>
      </c>
      <c r="K372" s="45">
        <f>J372</f>
        <v>5443</v>
      </c>
      <c r="L372" s="45">
        <f>J372</f>
        <v>5443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9">J372*0.1</f>
        <v>544</v>
      </c>
      <c r="R372" s="94"/>
    </row>
    <row r="373" spans="1:18" s="37" customFormat="1" ht="56.25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>
        <v>3110</v>
      </c>
      <c r="K373" s="45">
        <f>J373</f>
        <v>3110</v>
      </c>
      <c r="L373" s="45">
        <f>J373</f>
        <v>3110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9"/>
        <v>311</v>
      </c>
      <c r="R373" s="94"/>
    </row>
    <row r="374" spans="1:18" s="37" customFormat="1" ht="56.25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>
        <v>1555</v>
      </c>
      <c r="K374" s="45">
        <f>J374</f>
        <v>1555</v>
      </c>
      <c r="L374" s="45">
        <f>J374</f>
        <v>1555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9"/>
        <v>156</v>
      </c>
      <c r="R374" s="94"/>
    </row>
    <row r="375" spans="1:18" s="37" customFormat="1" ht="56.25" hidden="1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9"/>
        <v>0</v>
      </c>
      <c r="R375" s="94"/>
    </row>
    <row r="376" spans="1:18" s="37" customFormat="1" ht="56.25" hidden="1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9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9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SUM(J371:J376)</f>
        <v>10108</v>
      </c>
      <c r="K378" s="48">
        <f t="shared" ref="K378:L378" si="10">SUM(K371:K376)</f>
        <v>10108</v>
      </c>
      <c r="L378" s="48">
        <f t="shared" si="10"/>
        <v>10108</v>
      </c>
      <c r="M378" s="1"/>
      <c r="N378" s="1"/>
      <c r="O378" s="1"/>
      <c r="P378" s="12">
        <v>10</v>
      </c>
      <c r="Q378" s="40">
        <f t="shared" si="9"/>
        <v>1011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6"/>
    </row>
    <row r="381" spans="1:18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85">
        <v>5</v>
      </c>
      <c r="F383" s="393"/>
      <c r="G383" s="393"/>
      <c r="H383" s="393"/>
      <c r="I383" s="393"/>
      <c r="J383" s="393"/>
      <c r="K383" s="393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6"/>
      <c r="M384" s="6"/>
      <c r="N384" s="6"/>
      <c r="O384" s="6"/>
      <c r="P384" s="6"/>
    </row>
    <row r="385" spans="1:17">
      <c r="A385" s="411" t="s">
        <v>41</v>
      </c>
      <c r="B385" s="411"/>
      <c r="C385" s="411"/>
      <c r="D385" s="411"/>
      <c r="E385" s="411"/>
      <c r="F385" s="41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16"/>
      <c r="M386" s="16"/>
      <c r="N386" s="16"/>
      <c r="O386" s="16"/>
      <c r="P386" s="6"/>
    </row>
    <row r="387" spans="1:17" ht="153.75" customHeight="1">
      <c r="A387" s="442" t="s">
        <v>412</v>
      </c>
      <c r="B387" s="442"/>
      <c r="C387" s="442"/>
      <c r="D387" s="442"/>
      <c r="E387" s="442"/>
      <c r="F387" s="442"/>
      <c r="G387" s="442"/>
      <c r="H387" s="442"/>
      <c r="I387" s="442"/>
      <c r="J387" s="442"/>
      <c r="K387" s="442"/>
      <c r="L387" s="16"/>
      <c r="M387" s="16"/>
      <c r="N387" s="16"/>
      <c r="O387" s="16"/>
      <c r="P387" s="6"/>
    </row>
    <row r="388" spans="1:17" ht="16.5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16"/>
      <c r="M388" s="16"/>
      <c r="N388" s="16"/>
      <c r="O388" s="16"/>
      <c r="P388" s="6"/>
    </row>
    <row r="389" spans="1:17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6"/>
      <c r="K389" s="6"/>
      <c r="L389" s="6"/>
      <c r="M389" s="6"/>
      <c r="N389" s="6"/>
      <c r="O389" s="6"/>
      <c r="P389" s="6"/>
    </row>
    <row r="390" spans="1:17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6"/>
      <c r="N390" s="6"/>
      <c r="O390" s="6"/>
      <c r="P390" s="6"/>
    </row>
    <row r="391" spans="1:17">
      <c r="A391" s="385">
        <v>1</v>
      </c>
      <c r="B391" s="385"/>
      <c r="C391" s="385"/>
      <c r="D391" s="385"/>
      <c r="E391" s="383">
        <v>2</v>
      </c>
      <c r="F391" s="388"/>
      <c r="G391" s="384"/>
      <c r="H391" s="389">
        <v>3</v>
      </c>
      <c r="I391" s="389"/>
      <c r="J391" s="389"/>
      <c r="K391" s="389"/>
      <c r="L391" s="389"/>
    </row>
    <row r="392" spans="1:17" ht="45.75" customHeight="1">
      <c r="A392" s="390" t="s">
        <v>349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17" ht="50.25" customHeight="1">
      <c r="A393" s="390" t="s">
        <v>349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17" ht="45.75" customHeight="1">
      <c r="A394" s="390" t="s">
        <v>349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17" ht="49.5" customHeight="1">
      <c r="A395" s="390" t="s">
        <v>350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17" s="37" customFormat="1">
      <c r="A396" s="424" t="s">
        <v>406</v>
      </c>
      <c r="B396" s="425"/>
      <c r="C396" s="425"/>
      <c r="D396" s="425"/>
      <c r="E396" s="425"/>
      <c r="F396" s="425"/>
      <c r="G396" s="425"/>
      <c r="H396" s="425"/>
      <c r="I396" s="425"/>
      <c r="J396" s="425"/>
      <c r="K396" s="425"/>
      <c r="L396" s="425"/>
      <c r="M396" s="425"/>
      <c r="N396" s="425"/>
      <c r="O396" s="425"/>
      <c r="P396" s="9"/>
      <c r="Q396" s="114"/>
    </row>
    <row r="397" spans="1:17" s="37" customFormat="1">
      <c r="A397" s="209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24" t="s">
        <v>259</v>
      </c>
      <c r="B398" s="424"/>
      <c r="C398" s="424"/>
      <c r="D398" s="424"/>
      <c r="E398" s="424"/>
      <c r="F398" s="424"/>
      <c r="G398" s="424"/>
      <c r="H398" s="424"/>
      <c r="I398" s="424"/>
      <c r="J398" s="424"/>
      <c r="K398" s="424"/>
      <c r="L398" s="424"/>
      <c r="M398" s="409" t="s">
        <v>179</v>
      </c>
      <c r="N398" s="389" t="s">
        <v>21</v>
      </c>
      <c r="O398" s="6"/>
      <c r="P398" s="6"/>
    </row>
    <row r="399" spans="1:17">
      <c r="A399" s="411" t="s">
        <v>260</v>
      </c>
      <c r="B399" s="411"/>
      <c r="C399" s="411"/>
      <c r="D399" s="411"/>
      <c r="E399" s="411"/>
      <c r="F399" s="411"/>
      <c r="G399" s="411"/>
      <c r="H399" s="411"/>
      <c r="I399" s="411"/>
      <c r="J399" s="411"/>
      <c r="K399" s="411"/>
      <c r="L399" s="411"/>
      <c r="M399" s="410"/>
      <c r="N399" s="389"/>
      <c r="O399" s="6"/>
      <c r="P399" s="6"/>
    </row>
    <row r="400" spans="1:17" ht="33.75" customHeight="1">
      <c r="A400" s="6" t="s">
        <v>261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10"/>
      <c r="N400" s="389"/>
      <c r="O400" s="6"/>
      <c r="P400" s="6"/>
    </row>
    <row r="401" spans="1:31" ht="35.25" customHeight="1">
      <c r="A401" s="411" t="s">
        <v>257</v>
      </c>
      <c r="B401" s="411"/>
      <c r="C401" s="411"/>
      <c r="D401" s="411"/>
      <c r="E401" s="411"/>
      <c r="F401" s="411"/>
      <c r="G401" s="411"/>
      <c r="H401" s="411"/>
      <c r="I401" s="411"/>
      <c r="J401" s="411"/>
      <c r="K401" s="411"/>
      <c r="L401" s="411"/>
      <c r="M401" s="6"/>
      <c r="N401" s="9"/>
      <c r="O401" s="6"/>
      <c r="P401" s="6"/>
    </row>
    <row r="402" spans="1:31">
      <c r="A402" s="423" t="s">
        <v>258</v>
      </c>
      <c r="B402" s="423"/>
      <c r="C402" s="423"/>
      <c r="D402" s="423"/>
      <c r="E402" s="423"/>
      <c r="F402" s="423"/>
      <c r="G402" s="423"/>
      <c r="H402" s="423"/>
      <c r="I402" s="423"/>
      <c r="J402" s="423"/>
      <c r="K402" s="357"/>
      <c r="L402" s="357"/>
      <c r="M402" s="357"/>
      <c r="N402" s="362"/>
      <c r="O402" s="357"/>
      <c r="P402" s="357"/>
    </row>
    <row r="403" spans="1:31" s="37" customFormat="1" ht="96" customHeight="1">
      <c r="A403" s="387" t="s">
        <v>252</v>
      </c>
      <c r="B403" s="387" t="s">
        <v>246</v>
      </c>
      <c r="C403" s="387"/>
      <c r="D403" s="387"/>
      <c r="E403" s="387" t="s">
        <v>247</v>
      </c>
      <c r="F403" s="387"/>
      <c r="G403" s="387" t="s">
        <v>248</v>
      </c>
      <c r="H403" s="387"/>
      <c r="I403" s="387"/>
      <c r="J403" s="387" t="s">
        <v>249</v>
      </c>
      <c r="K403" s="387"/>
      <c r="L403" s="387"/>
      <c r="M403" s="387" t="s">
        <v>253</v>
      </c>
      <c r="N403" s="387"/>
      <c r="O403" s="362"/>
      <c r="P403" s="114"/>
    </row>
    <row r="404" spans="1:31" s="37" customFormat="1" ht="87.75" customHeight="1">
      <c r="A404" s="387"/>
      <c r="B404" s="447" t="s">
        <v>255</v>
      </c>
      <c r="C404" s="447" t="s">
        <v>255</v>
      </c>
      <c r="D404" s="447" t="s">
        <v>255</v>
      </c>
      <c r="E404" s="447" t="s">
        <v>255</v>
      </c>
      <c r="F404" s="447" t="s">
        <v>255</v>
      </c>
      <c r="G404" s="387" t="s">
        <v>254</v>
      </c>
      <c r="H404" s="387" t="s">
        <v>250</v>
      </c>
      <c r="I404" s="387"/>
      <c r="J404" s="482" t="s">
        <v>443</v>
      </c>
      <c r="K404" s="482" t="s">
        <v>444</v>
      </c>
      <c r="L404" s="482" t="s">
        <v>445</v>
      </c>
      <c r="M404" s="387" t="s">
        <v>165</v>
      </c>
      <c r="N404" s="387" t="s">
        <v>166</v>
      </c>
      <c r="O404" s="362"/>
      <c r="P404" s="114"/>
    </row>
    <row r="405" spans="1:31" s="37" customFormat="1" ht="58.5" customHeight="1">
      <c r="A405" s="387"/>
      <c r="B405" s="448"/>
      <c r="C405" s="448"/>
      <c r="D405" s="448"/>
      <c r="E405" s="448"/>
      <c r="F405" s="448"/>
      <c r="G405" s="387"/>
      <c r="H405" s="358" t="s">
        <v>22</v>
      </c>
      <c r="I405" s="367" t="s">
        <v>256</v>
      </c>
      <c r="J405" s="482"/>
      <c r="K405" s="387"/>
      <c r="L405" s="387"/>
      <c r="M405" s="387"/>
      <c r="N405" s="387"/>
      <c r="O405" s="362"/>
      <c r="P405" s="114"/>
    </row>
    <row r="406" spans="1:31" s="37" customFormat="1">
      <c r="A406" s="358">
        <v>1</v>
      </c>
      <c r="B406" s="358">
        <v>2</v>
      </c>
      <c r="C406" s="358">
        <v>3</v>
      </c>
      <c r="D406" s="358">
        <v>4</v>
      </c>
      <c r="E406" s="358">
        <v>5</v>
      </c>
      <c r="F406" s="358">
        <v>6</v>
      </c>
      <c r="G406" s="358">
        <v>7</v>
      </c>
      <c r="H406" s="358">
        <v>8</v>
      </c>
      <c r="I406" s="358">
        <v>9</v>
      </c>
      <c r="J406" s="358">
        <v>10</v>
      </c>
      <c r="K406" s="358">
        <v>11</v>
      </c>
      <c r="L406" s="358">
        <v>12</v>
      </c>
      <c r="M406" s="358">
        <v>13</v>
      </c>
      <c r="N406" s="358">
        <v>14</v>
      </c>
      <c r="O406" s="362"/>
      <c r="P406" s="114"/>
    </row>
    <row r="407" spans="1:31" s="37" customFormat="1">
      <c r="A407" s="387" t="s">
        <v>21</v>
      </c>
      <c r="B407" s="387" t="s">
        <v>21</v>
      </c>
      <c r="C407" s="387" t="s">
        <v>21</v>
      </c>
      <c r="D407" s="387" t="s">
        <v>21</v>
      </c>
      <c r="E407" s="387" t="s">
        <v>21</v>
      </c>
      <c r="F407" s="387" t="s">
        <v>21</v>
      </c>
      <c r="G407" s="358" t="s">
        <v>21</v>
      </c>
      <c r="H407" s="358" t="s">
        <v>21</v>
      </c>
      <c r="I407" s="358" t="s">
        <v>21</v>
      </c>
      <c r="J407" s="358" t="s">
        <v>21</v>
      </c>
      <c r="K407" s="358" t="s">
        <v>21</v>
      </c>
      <c r="L407" s="358" t="s">
        <v>21</v>
      </c>
      <c r="M407" s="358" t="s">
        <v>21</v>
      </c>
      <c r="N407" s="358" t="s">
        <v>21</v>
      </c>
      <c r="O407" s="362"/>
      <c r="P407" s="114"/>
    </row>
    <row r="408" spans="1:31" s="37" customFormat="1">
      <c r="A408" s="387"/>
      <c r="B408" s="387"/>
      <c r="C408" s="387"/>
      <c r="D408" s="387"/>
      <c r="E408" s="387"/>
      <c r="F408" s="387"/>
      <c r="G408" s="358" t="s">
        <v>21</v>
      </c>
      <c r="H408" s="358" t="s">
        <v>21</v>
      </c>
      <c r="I408" s="358" t="s">
        <v>21</v>
      </c>
      <c r="J408" s="358" t="s">
        <v>21</v>
      </c>
      <c r="K408" s="358" t="s">
        <v>21</v>
      </c>
      <c r="L408" s="358" t="s">
        <v>21</v>
      </c>
      <c r="M408" s="358" t="s">
        <v>21</v>
      </c>
      <c r="N408" s="358" t="s">
        <v>21</v>
      </c>
      <c r="O408" s="362"/>
      <c r="P408" s="114"/>
    </row>
    <row r="409" spans="1:31" s="37" customFormat="1">
      <c r="A409" s="371"/>
      <c r="B409" s="371"/>
      <c r="C409" s="371"/>
      <c r="D409" s="371"/>
      <c r="E409" s="371"/>
      <c r="F409" s="371"/>
      <c r="G409" s="371"/>
      <c r="H409" s="371"/>
      <c r="I409" s="371"/>
      <c r="J409" s="371"/>
      <c r="K409" s="371"/>
      <c r="L409" s="371"/>
      <c r="M409" s="371"/>
      <c r="N409" s="371"/>
      <c r="O409" s="362"/>
      <c r="P409" s="114"/>
    </row>
    <row r="410" spans="1:31" s="37" customFormat="1">
      <c r="A410" s="423" t="s">
        <v>472</v>
      </c>
      <c r="B410" s="423"/>
      <c r="C410" s="423"/>
      <c r="D410" s="423"/>
      <c r="E410" s="423"/>
      <c r="F410" s="423"/>
      <c r="G410" s="423"/>
      <c r="H410" s="423"/>
      <c r="I410" s="423"/>
      <c r="J410" s="423"/>
      <c r="K410" s="119"/>
      <c r="L410" s="119"/>
      <c r="M410" s="120"/>
      <c r="N410" s="120"/>
      <c r="O410" s="120"/>
      <c r="P410" s="362"/>
      <c r="Q410" s="114"/>
    </row>
    <row r="411" spans="1:31" s="37" customFormat="1" ht="95.25" customHeight="1">
      <c r="A411" s="397" t="s">
        <v>252</v>
      </c>
      <c r="B411" s="387" t="s">
        <v>246</v>
      </c>
      <c r="C411" s="387"/>
      <c r="D411" s="387"/>
      <c r="E411" s="387" t="s">
        <v>247</v>
      </c>
      <c r="F411" s="387"/>
      <c r="G411" s="387" t="s">
        <v>251</v>
      </c>
      <c r="H411" s="387"/>
      <c r="I411" s="387"/>
      <c r="J411" s="405" t="s">
        <v>429</v>
      </c>
      <c r="K411" s="406"/>
      <c r="L411" s="407"/>
      <c r="M411" s="398" t="s">
        <v>262</v>
      </c>
      <c r="N411" s="399"/>
      <c r="O411" s="400"/>
      <c r="P411" s="387" t="s">
        <v>430</v>
      </c>
      <c r="Q411" s="387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482" t="s">
        <v>443</v>
      </c>
      <c r="K412" s="482" t="s">
        <v>444</v>
      </c>
      <c r="L412" s="482" t="s">
        <v>445</v>
      </c>
      <c r="M412" s="482" t="s">
        <v>443</v>
      </c>
      <c r="N412" s="482" t="s">
        <v>444</v>
      </c>
      <c r="O412" s="482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359" t="s">
        <v>256</v>
      </c>
      <c r="J413" s="482"/>
      <c r="K413" s="387"/>
      <c r="L413" s="387"/>
      <c r="M413" s="482"/>
      <c r="N413" s="387"/>
      <c r="O413" s="387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6">
        <v>1</v>
      </c>
      <c r="B414" s="366">
        <v>2</v>
      </c>
      <c r="C414" s="366">
        <v>3</v>
      </c>
      <c r="D414" s="369">
        <v>4</v>
      </c>
      <c r="E414" s="366">
        <v>5</v>
      </c>
      <c r="F414" s="366">
        <v>6</v>
      </c>
      <c r="G414" s="370">
        <v>7</v>
      </c>
      <c r="H414" s="366">
        <v>8</v>
      </c>
      <c r="I414" s="366">
        <v>9</v>
      </c>
      <c r="J414" s="358">
        <v>10</v>
      </c>
      <c r="K414" s="366">
        <v>11</v>
      </c>
      <c r="L414" s="366">
        <v>12</v>
      </c>
      <c r="M414" s="366">
        <v>13</v>
      </c>
      <c r="N414" s="366">
        <v>14</v>
      </c>
      <c r="O414" s="366">
        <v>15</v>
      </c>
      <c r="P414" s="366">
        <v>16</v>
      </c>
      <c r="Q414" s="366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366" t="s">
        <v>21</v>
      </c>
      <c r="H415" s="366" t="s">
        <v>21</v>
      </c>
      <c r="I415" s="366" t="s">
        <v>21</v>
      </c>
      <c r="J415" s="358" t="s">
        <v>21</v>
      </c>
      <c r="K415" s="366" t="s">
        <v>21</v>
      </c>
      <c r="L415" s="366" t="s">
        <v>21</v>
      </c>
      <c r="M415" s="366" t="s">
        <v>21</v>
      </c>
      <c r="N415" s="366" t="s">
        <v>21</v>
      </c>
      <c r="O415" s="366" t="s">
        <v>21</v>
      </c>
      <c r="P415" s="366" t="s">
        <v>21</v>
      </c>
      <c r="Q415" s="366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366" t="s">
        <v>21</v>
      </c>
      <c r="H416" s="366" t="s">
        <v>21</v>
      </c>
      <c r="I416" s="366" t="s">
        <v>21</v>
      </c>
      <c r="J416" s="358" t="s">
        <v>21</v>
      </c>
      <c r="K416" s="366" t="s">
        <v>21</v>
      </c>
      <c r="L416" s="366" t="s">
        <v>21</v>
      </c>
      <c r="M416" s="366" t="s">
        <v>21</v>
      </c>
      <c r="N416" s="366" t="s">
        <v>21</v>
      </c>
      <c r="O416" s="366" t="s">
        <v>21</v>
      </c>
      <c r="P416" s="366" t="s">
        <v>21</v>
      </c>
      <c r="Q416" s="366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8"/>
      <c r="B417" s="368"/>
      <c r="C417" s="368"/>
      <c r="D417" s="81"/>
      <c r="E417" s="368"/>
      <c r="F417" s="368"/>
      <c r="G417" s="82"/>
      <c r="H417" s="368"/>
      <c r="I417" s="368"/>
      <c r="J417" s="371"/>
      <c r="K417" s="368"/>
      <c r="L417" s="368"/>
      <c r="M417" s="368"/>
      <c r="N417" s="368"/>
      <c r="O417" s="368"/>
      <c r="P417" s="368"/>
      <c r="Q417" s="368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22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24" t="s">
        <v>245</v>
      </c>
      <c r="B419" s="425"/>
      <c r="C419" s="425"/>
      <c r="D419" s="425"/>
      <c r="E419" s="425"/>
      <c r="F419" s="425"/>
      <c r="G419" s="425"/>
      <c r="H419" s="425"/>
      <c r="I419" s="425"/>
      <c r="J419" s="425"/>
      <c r="K419" s="425"/>
      <c r="L419" s="425"/>
      <c r="M419" s="425"/>
      <c r="N419" s="425"/>
      <c r="O419" s="425"/>
      <c r="P419" s="6"/>
    </row>
    <row r="420" spans="1:3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6"/>
    </row>
    <row r="421" spans="1:3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>
      <c r="A425" s="422" t="s">
        <v>75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6"/>
      <c r="N427" s="6"/>
      <c r="O427" s="6"/>
      <c r="P427" s="6"/>
    </row>
    <row r="428" spans="1:31">
      <c r="A428" s="415" t="s">
        <v>78</v>
      </c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6"/>
    </row>
    <row r="429" spans="1:31" ht="60.75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</row>
    <row r="430" spans="1:31" ht="60.75" customHeight="1">
      <c r="A430" s="415" t="s">
        <v>122</v>
      </c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6"/>
    </row>
    <row r="432" spans="1:31">
      <c r="A432" s="10" t="s">
        <v>80</v>
      </c>
      <c r="B432" s="385" t="s">
        <v>81</v>
      </c>
      <c r="C432" s="393"/>
      <c r="D432" s="393"/>
      <c r="E432" s="386" t="s">
        <v>82</v>
      </c>
      <c r="F432" s="393"/>
      <c r="G432" s="393"/>
      <c r="H432" s="393"/>
      <c r="I432" s="393"/>
      <c r="J432" s="393"/>
      <c r="K432" s="393"/>
      <c r="L432" s="393"/>
      <c r="M432" s="6"/>
      <c r="N432" s="6"/>
      <c r="O432" s="6"/>
      <c r="P432" s="6"/>
    </row>
    <row r="433" spans="1:16">
      <c r="A433" s="10">
        <v>1</v>
      </c>
      <c r="B433" s="385">
        <v>2</v>
      </c>
      <c r="C433" s="393"/>
      <c r="D433" s="393"/>
      <c r="E433" s="389">
        <v>3</v>
      </c>
      <c r="F433" s="389"/>
      <c r="G433" s="389"/>
      <c r="H433" s="389"/>
      <c r="I433" s="389"/>
      <c r="J433" s="389"/>
      <c r="K433" s="393"/>
      <c r="L433" s="393"/>
      <c r="M433" s="6"/>
      <c r="N433" s="6"/>
      <c r="O433" s="6"/>
      <c r="P433" s="6"/>
    </row>
    <row r="434" spans="1:16" ht="40.5" customHeight="1">
      <c r="A434" s="10" t="s">
        <v>83</v>
      </c>
      <c r="B434" s="385" t="s">
        <v>228</v>
      </c>
      <c r="C434" s="393"/>
      <c r="D434" s="393"/>
      <c r="E434" s="389" t="s">
        <v>84</v>
      </c>
      <c r="F434" s="389"/>
      <c r="G434" s="389"/>
      <c r="H434" s="389"/>
      <c r="I434" s="389"/>
      <c r="J434" s="389"/>
      <c r="K434" s="389"/>
      <c r="L434" s="389"/>
      <c r="M434" s="6"/>
      <c r="N434" s="6"/>
      <c r="O434" s="6"/>
      <c r="P434" s="6"/>
    </row>
    <row r="435" spans="1:16" ht="42.75" customHeight="1">
      <c r="A435" s="10" t="s">
        <v>85</v>
      </c>
      <c r="B435" s="385" t="s">
        <v>86</v>
      </c>
      <c r="C435" s="386"/>
      <c r="D435" s="386"/>
      <c r="E435" s="389" t="s">
        <v>84</v>
      </c>
      <c r="F435" s="389"/>
      <c r="G435" s="389"/>
      <c r="H435" s="389"/>
      <c r="I435" s="389"/>
      <c r="J435" s="389"/>
      <c r="K435" s="389"/>
      <c r="L435" s="389"/>
      <c r="M435" s="6"/>
      <c r="N435" s="6"/>
      <c r="O435" s="6"/>
      <c r="P435" s="6"/>
    </row>
    <row r="436" spans="1:16" ht="42" customHeight="1">
      <c r="A436" s="10" t="s">
        <v>87</v>
      </c>
      <c r="B436" s="385" t="s">
        <v>199</v>
      </c>
      <c r="C436" s="393"/>
      <c r="D436" s="393"/>
      <c r="E436" s="389" t="s">
        <v>84</v>
      </c>
      <c r="F436" s="389"/>
      <c r="G436" s="389"/>
      <c r="H436" s="389"/>
      <c r="I436" s="389"/>
      <c r="J436" s="389"/>
      <c r="K436" s="389"/>
      <c r="L436" s="389"/>
      <c r="M436" s="6"/>
      <c r="N436" s="6"/>
      <c r="O436" s="6"/>
      <c r="P436" s="6"/>
    </row>
    <row r="437" spans="1:16">
      <c r="A437" s="411" t="s">
        <v>88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>
      <c r="A438" s="411" t="s">
        <v>89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6"/>
    </row>
    <row r="440" spans="1:16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21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 ht="62.2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6"/>
    </row>
    <row r="443" spans="1:16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8" t="s">
        <v>304</v>
      </c>
      <c r="B446" s="6"/>
      <c r="C446" s="6"/>
      <c r="D446" s="6"/>
      <c r="E446" s="6"/>
      <c r="F446" s="6"/>
      <c r="G446" s="6"/>
      <c r="H446" s="6"/>
      <c r="I446" s="6"/>
      <c r="J446" s="6"/>
      <c r="K446" s="268" t="s">
        <v>428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8" spans="10:12">
      <c r="J538" s="385" t="s">
        <v>324</v>
      </c>
      <c r="K538" s="385" t="s">
        <v>325</v>
      </c>
      <c r="L538" s="385" t="s">
        <v>326</v>
      </c>
    </row>
    <row r="539" spans="10:12">
      <c r="J539" s="385"/>
      <c r="K539" s="385"/>
      <c r="L539" s="386"/>
    </row>
    <row r="546" spans="10:15">
      <c r="J546" s="385" t="s">
        <v>324</v>
      </c>
      <c r="K546" s="385" t="s">
        <v>325</v>
      </c>
      <c r="L546" s="385" t="s">
        <v>326</v>
      </c>
      <c r="M546" s="385" t="s">
        <v>324</v>
      </c>
      <c r="N546" s="385" t="s">
        <v>325</v>
      </c>
      <c r="O546" s="385" t="s">
        <v>326</v>
      </c>
    </row>
    <row r="547" spans="10:15">
      <c r="J547" s="385"/>
      <c r="K547" s="385"/>
      <c r="L547" s="386"/>
      <c r="M547" s="385"/>
      <c r="N547" s="385"/>
      <c r="O547" s="386"/>
    </row>
  </sheetData>
  <mergeCells count="652"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F345:F347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A345:A347"/>
    <mergeCell ref="B345:B347"/>
    <mergeCell ref="C345:C347"/>
    <mergeCell ref="D345:D347"/>
    <mergeCell ref="E345:E347"/>
    <mergeCell ref="C120:C123"/>
    <mergeCell ref="D120:D123"/>
    <mergeCell ref="E120:E123"/>
    <mergeCell ref="F120:F123"/>
    <mergeCell ref="A184:A187"/>
    <mergeCell ref="B184:B187"/>
    <mergeCell ref="C184:C187"/>
    <mergeCell ref="D184:D187"/>
    <mergeCell ref="E184:E187"/>
    <mergeCell ref="F176:F179"/>
    <mergeCell ref="F180:F183"/>
    <mergeCell ref="F184:F187"/>
    <mergeCell ref="A152:F152"/>
    <mergeCell ref="A153:K153"/>
    <mergeCell ref="A154:K154"/>
    <mergeCell ref="A155:K155"/>
    <mergeCell ref="A156:I156"/>
    <mergeCell ref="A157:D157"/>
    <mergeCell ref="E157:G157"/>
    <mergeCell ref="H157:L157"/>
    <mergeCell ref="A147:O147"/>
    <mergeCell ref="A148:K148"/>
    <mergeCell ref="E149:K149"/>
    <mergeCell ref="E150:K150"/>
    <mergeCell ref="J538:J539"/>
    <mergeCell ref="K538:K539"/>
    <mergeCell ref="L538:L539"/>
    <mergeCell ref="B436:D436"/>
    <mergeCell ref="E436:L436"/>
    <mergeCell ref="A431:O431"/>
    <mergeCell ref="A441:O441"/>
    <mergeCell ref="A442:O442"/>
    <mergeCell ref="B435:D435"/>
    <mergeCell ref="E435:L435"/>
    <mergeCell ref="A437:O437"/>
    <mergeCell ref="A438:O438"/>
    <mergeCell ref="A439:O439"/>
    <mergeCell ref="A440:O440"/>
    <mergeCell ref="B433:D433"/>
    <mergeCell ref="E433:L433"/>
    <mergeCell ref="B434:D434"/>
    <mergeCell ref="E434:L434"/>
    <mergeCell ref="A443:O443"/>
    <mergeCell ref="J546:J547"/>
    <mergeCell ref="K546:K547"/>
    <mergeCell ref="L546:L547"/>
    <mergeCell ref="M546:M547"/>
    <mergeCell ref="N546:N547"/>
    <mergeCell ref="O546:O547"/>
    <mergeCell ref="H88:L88"/>
    <mergeCell ref="A162:D162"/>
    <mergeCell ref="E162:G162"/>
    <mergeCell ref="H162:L162"/>
    <mergeCell ref="H234:L234"/>
    <mergeCell ref="A385:F385"/>
    <mergeCell ref="A365:J365"/>
    <mergeCell ref="K342:K343"/>
    <mergeCell ref="G367:I367"/>
    <mergeCell ref="J367:L367"/>
    <mergeCell ref="J342:J343"/>
    <mergeCell ref="A380:O380"/>
    <mergeCell ref="L342:L343"/>
    <mergeCell ref="M342:M343"/>
    <mergeCell ref="N342:N343"/>
    <mergeCell ref="H342:I342"/>
    <mergeCell ref="B104:B107"/>
    <mergeCell ref="C104:C107"/>
    <mergeCell ref="E318:K318"/>
    <mergeCell ref="E319:K319"/>
    <mergeCell ref="N12:O12"/>
    <mergeCell ref="N13:O13"/>
    <mergeCell ref="N14:O14"/>
    <mergeCell ref="D172:D175"/>
    <mergeCell ref="E172:E175"/>
    <mergeCell ref="F172:F175"/>
    <mergeCell ref="A87:I87"/>
    <mergeCell ref="A88:D88"/>
    <mergeCell ref="E88:G88"/>
    <mergeCell ref="G169:G170"/>
    <mergeCell ref="A44:A47"/>
    <mergeCell ref="B44:B47"/>
    <mergeCell ref="C44:C47"/>
    <mergeCell ref="D44:D47"/>
    <mergeCell ref="E44:E47"/>
    <mergeCell ref="F44:F47"/>
    <mergeCell ref="A104:A107"/>
    <mergeCell ref="A108:A111"/>
    <mergeCell ref="B108:B111"/>
    <mergeCell ref="C108:C111"/>
    <mergeCell ref="D108:D111"/>
    <mergeCell ref="E108:E111"/>
    <mergeCell ref="K9:M9"/>
    <mergeCell ref="N9:O9"/>
    <mergeCell ref="K10:M10"/>
    <mergeCell ref="N10:O10"/>
    <mergeCell ref="L12:M12"/>
    <mergeCell ref="L13:M13"/>
    <mergeCell ref="L14:M14"/>
    <mergeCell ref="A315:O315"/>
    <mergeCell ref="A317:K317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D104:D107"/>
    <mergeCell ref="E104:E107"/>
    <mergeCell ref="F104:F107"/>
    <mergeCell ref="B432:D432"/>
    <mergeCell ref="E432:L432"/>
    <mergeCell ref="M404:M405"/>
    <mergeCell ref="N404:N405"/>
    <mergeCell ref="A407:A408"/>
    <mergeCell ref="B407:B408"/>
    <mergeCell ref="C407:C408"/>
    <mergeCell ref="D407:D408"/>
    <mergeCell ref="E407:E408"/>
    <mergeCell ref="F407:F408"/>
    <mergeCell ref="A426:L426"/>
    <mergeCell ref="A427:L427"/>
    <mergeCell ref="A428:O428"/>
    <mergeCell ref="A429:O429"/>
    <mergeCell ref="A430:O430"/>
    <mergeCell ref="A420:O420"/>
    <mergeCell ref="A421:L421"/>
    <mergeCell ref="A422:L422"/>
    <mergeCell ref="A423:L423"/>
    <mergeCell ref="A424:L424"/>
    <mergeCell ref="A425:L425"/>
    <mergeCell ref="A419:O419"/>
    <mergeCell ref="A340:J340"/>
    <mergeCell ref="A367:A369"/>
    <mergeCell ref="B367:D368"/>
    <mergeCell ref="E367:F368"/>
    <mergeCell ref="M367:O367"/>
    <mergeCell ref="A335:L335"/>
    <mergeCell ref="A336:L336"/>
    <mergeCell ref="H412:I412"/>
    <mergeCell ref="J412:J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A389:I389"/>
    <mergeCell ref="A395:D395"/>
    <mergeCell ref="E395:G395"/>
    <mergeCell ref="H395:L395"/>
    <mergeCell ref="A381:K381"/>
    <mergeCell ref="A322:F322"/>
    <mergeCell ref="A323:K323"/>
    <mergeCell ref="A324:K324"/>
    <mergeCell ref="A325:K325"/>
    <mergeCell ref="A326:I326"/>
    <mergeCell ref="A338:L338"/>
    <mergeCell ref="A339:J339"/>
    <mergeCell ref="E320:K320"/>
    <mergeCell ref="E321:K321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E330:I330"/>
    <mergeCell ref="A331:A332"/>
    <mergeCell ref="B331:D331"/>
    <mergeCell ref="E331:I331"/>
    <mergeCell ref="B332:D332"/>
    <mergeCell ref="E332:I332"/>
    <mergeCell ref="J290:J291"/>
    <mergeCell ref="K290:K291"/>
    <mergeCell ref="L290:L291"/>
    <mergeCell ref="M290:M291"/>
    <mergeCell ref="G290:G291"/>
    <mergeCell ref="H290:I290"/>
    <mergeCell ref="N290:N291"/>
    <mergeCell ref="O290:O291"/>
    <mergeCell ref="A287:O287"/>
    <mergeCell ref="A288:J288"/>
    <mergeCell ref="A289:A291"/>
    <mergeCell ref="B289:D290"/>
    <mergeCell ref="E289:F290"/>
    <mergeCell ref="G289:I289"/>
    <mergeCell ref="J289:L289"/>
    <mergeCell ref="M289:O289"/>
    <mergeCell ref="A281:A283"/>
    <mergeCell ref="B281:D282"/>
    <mergeCell ref="E281:F282"/>
    <mergeCell ref="G281:I281"/>
    <mergeCell ref="J281:L281"/>
    <mergeCell ref="G282:G283"/>
    <mergeCell ref="H282:I282"/>
    <mergeCell ref="J282:J283"/>
    <mergeCell ref="K282:K283"/>
    <mergeCell ref="L282:L283"/>
    <mergeCell ref="M276:M278"/>
    <mergeCell ref="N276:N278"/>
    <mergeCell ref="A277:L277"/>
    <mergeCell ref="A278:L278"/>
    <mergeCell ref="A279:L279"/>
    <mergeCell ref="A280:J280"/>
    <mergeCell ref="A273:A274"/>
    <mergeCell ref="B273:D273"/>
    <mergeCell ref="E273:I273"/>
    <mergeCell ref="B274:D274"/>
    <mergeCell ref="E274:I274"/>
    <mergeCell ref="A276:L276"/>
    <mergeCell ref="B270:D270"/>
    <mergeCell ref="E270:I270"/>
    <mergeCell ref="A271:A272"/>
    <mergeCell ref="B271:D271"/>
    <mergeCell ref="E271:I271"/>
    <mergeCell ref="B272:D272"/>
    <mergeCell ref="E272:I272"/>
    <mergeCell ref="A264:F264"/>
    <mergeCell ref="A265:K265"/>
    <mergeCell ref="A266:K266"/>
    <mergeCell ref="A267:K267"/>
    <mergeCell ref="A268:I268"/>
    <mergeCell ref="B269:D269"/>
    <mergeCell ref="E269:I269"/>
    <mergeCell ref="E261:K261"/>
    <mergeCell ref="E262:K262"/>
    <mergeCell ref="E263:K263"/>
    <mergeCell ref="M248:O248"/>
    <mergeCell ref="G249:G250"/>
    <mergeCell ref="H249:I249"/>
    <mergeCell ref="J249:J250"/>
    <mergeCell ref="K249:K250"/>
    <mergeCell ref="L249:L250"/>
    <mergeCell ref="M249:M250"/>
    <mergeCell ref="N249:N250"/>
    <mergeCell ref="O249:O250"/>
    <mergeCell ref="G241:G242"/>
    <mergeCell ref="H241:I241"/>
    <mergeCell ref="J241:J242"/>
    <mergeCell ref="K241:K242"/>
    <mergeCell ref="L241:L242"/>
    <mergeCell ref="A246:O246"/>
    <mergeCell ref="A258:O258"/>
    <mergeCell ref="A259:O259"/>
    <mergeCell ref="A260:K260"/>
    <mergeCell ref="A233:D233"/>
    <mergeCell ref="H404:I404"/>
    <mergeCell ref="J404:J405"/>
    <mergeCell ref="K404:K405"/>
    <mergeCell ref="L404:L405"/>
    <mergeCell ref="A234:D234"/>
    <mergeCell ref="E234:G234"/>
    <mergeCell ref="M235:M237"/>
    <mergeCell ref="N235:N237"/>
    <mergeCell ref="A236:L236"/>
    <mergeCell ref="A238:L238"/>
    <mergeCell ref="A239:J239"/>
    <mergeCell ref="A240:A242"/>
    <mergeCell ref="B240:D241"/>
    <mergeCell ref="E240:F241"/>
    <mergeCell ref="G240:I240"/>
    <mergeCell ref="J240:L240"/>
    <mergeCell ref="A235:L235"/>
    <mergeCell ref="A247:J247"/>
    <mergeCell ref="A248:A250"/>
    <mergeCell ref="B248:D249"/>
    <mergeCell ref="E248:F249"/>
    <mergeCell ref="G248:I248"/>
    <mergeCell ref="J248:L248"/>
    <mergeCell ref="A230:D230"/>
    <mergeCell ref="E230:G230"/>
    <mergeCell ref="H230:L230"/>
    <mergeCell ref="M403:N403"/>
    <mergeCell ref="B404:B405"/>
    <mergeCell ref="C404:C405"/>
    <mergeCell ref="D404:D405"/>
    <mergeCell ref="E404:E405"/>
    <mergeCell ref="F404:F405"/>
    <mergeCell ref="G404:G405"/>
    <mergeCell ref="A402:J402"/>
    <mergeCell ref="A403:A405"/>
    <mergeCell ref="B403:D403"/>
    <mergeCell ref="E403:F403"/>
    <mergeCell ref="G403:I403"/>
    <mergeCell ref="J403:L403"/>
    <mergeCell ref="G342:G343"/>
    <mergeCell ref="A232:D232"/>
    <mergeCell ref="E232:G232"/>
    <mergeCell ref="H232:L232"/>
    <mergeCell ref="E392:G392"/>
    <mergeCell ref="H392:L392"/>
    <mergeCell ref="E233:G233"/>
    <mergeCell ref="H233:L233"/>
    <mergeCell ref="A224:F224"/>
    <mergeCell ref="A225:K225"/>
    <mergeCell ref="A226:K226"/>
    <mergeCell ref="A227:K227"/>
    <mergeCell ref="A228:I228"/>
    <mergeCell ref="A229:D229"/>
    <mergeCell ref="E229:G229"/>
    <mergeCell ref="H229:L229"/>
    <mergeCell ref="A218:O218"/>
    <mergeCell ref="A219:O219"/>
    <mergeCell ref="A220:K220"/>
    <mergeCell ref="E221:K221"/>
    <mergeCell ref="E222:K222"/>
    <mergeCell ref="E223:K223"/>
    <mergeCell ref="A203:J203"/>
    <mergeCell ref="A204:A206"/>
    <mergeCell ref="B204:D205"/>
    <mergeCell ref="E204:F205"/>
    <mergeCell ref="G204:I204"/>
    <mergeCell ref="J204:L204"/>
    <mergeCell ref="H169:I169"/>
    <mergeCell ref="J169:J170"/>
    <mergeCell ref="K169:K170"/>
    <mergeCell ref="L169:L170"/>
    <mergeCell ref="A172:A175"/>
    <mergeCell ref="B172:B175"/>
    <mergeCell ref="C172:C175"/>
    <mergeCell ref="A176:A179"/>
    <mergeCell ref="B176:B179"/>
    <mergeCell ref="C176:C179"/>
    <mergeCell ref="D176:D179"/>
    <mergeCell ref="E176:E179"/>
    <mergeCell ref="A180:A183"/>
    <mergeCell ref="B180:B183"/>
    <mergeCell ref="C180:C183"/>
    <mergeCell ref="D180:D183"/>
    <mergeCell ref="E180:E183"/>
    <mergeCell ref="M204:O204"/>
    <mergeCell ref="G205:G206"/>
    <mergeCell ref="H205:I205"/>
    <mergeCell ref="J205:J206"/>
    <mergeCell ref="K205:K206"/>
    <mergeCell ref="L205:L206"/>
    <mergeCell ref="M205:M206"/>
    <mergeCell ref="N205:N206"/>
    <mergeCell ref="O205:O206"/>
    <mergeCell ref="M163:M165"/>
    <mergeCell ref="N163:N165"/>
    <mergeCell ref="A164:L164"/>
    <mergeCell ref="A166:L166"/>
    <mergeCell ref="A167:J167"/>
    <mergeCell ref="A168:A170"/>
    <mergeCell ref="B168:D169"/>
    <mergeCell ref="E168:F169"/>
    <mergeCell ref="G168:I168"/>
    <mergeCell ref="J168:L168"/>
    <mergeCell ref="A163:L163"/>
    <mergeCell ref="M168:N168"/>
    <mergeCell ref="M169:M170"/>
    <mergeCell ref="N169:N170"/>
    <mergeCell ref="E151:K151"/>
    <mergeCell ref="A132:J132"/>
    <mergeCell ref="A133:A135"/>
    <mergeCell ref="B133:D134"/>
    <mergeCell ref="E133:F134"/>
    <mergeCell ref="G133:I133"/>
    <mergeCell ref="J133:L133"/>
    <mergeCell ref="A131:O131"/>
    <mergeCell ref="M133:O133"/>
    <mergeCell ref="G134:G135"/>
    <mergeCell ref="H134:I134"/>
    <mergeCell ref="J134:J135"/>
    <mergeCell ref="K134:K135"/>
    <mergeCell ref="L134:L135"/>
    <mergeCell ref="M134:M135"/>
    <mergeCell ref="N134:N135"/>
    <mergeCell ref="O134:O135"/>
    <mergeCell ref="M95:M97"/>
    <mergeCell ref="N95:N97"/>
    <mergeCell ref="A96:L96"/>
    <mergeCell ref="A98:L98"/>
    <mergeCell ref="A99:J99"/>
    <mergeCell ref="A100:A102"/>
    <mergeCell ref="B100:D101"/>
    <mergeCell ref="E100:F101"/>
    <mergeCell ref="G100:I100"/>
    <mergeCell ref="J100:L100"/>
    <mergeCell ref="G101:G102"/>
    <mergeCell ref="H101:I101"/>
    <mergeCell ref="J101:J102"/>
    <mergeCell ref="K101:K102"/>
    <mergeCell ref="L101:L102"/>
    <mergeCell ref="M101:M102"/>
    <mergeCell ref="N101:N102"/>
    <mergeCell ref="A95:L95"/>
    <mergeCell ref="M100:N100"/>
    <mergeCell ref="E93:G93"/>
    <mergeCell ref="H93:L93"/>
    <mergeCell ref="A93:D93"/>
    <mergeCell ref="A401:L401"/>
    <mergeCell ref="H393:L393"/>
    <mergeCell ref="E394:G394"/>
    <mergeCell ref="H394:L394"/>
    <mergeCell ref="A394:D394"/>
    <mergeCell ref="A92:D92"/>
    <mergeCell ref="E92:G92"/>
    <mergeCell ref="H92:L92"/>
    <mergeCell ref="A396:O396"/>
    <mergeCell ref="A398:L398"/>
    <mergeCell ref="M398:M400"/>
    <mergeCell ref="N398:N400"/>
    <mergeCell ref="A399:L399"/>
    <mergeCell ref="A393:D393"/>
    <mergeCell ref="E393:G393"/>
    <mergeCell ref="A341:A343"/>
    <mergeCell ref="B341:D342"/>
    <mergeCell ref="E341:F342"/>
    <mergeCell ref="G341:I341"/>
    <mergeCell ref="J341:L341"/>
    <mergeCell ref="M341:N341"/>
    <mergeCell ref="E82:K82"/>
    <mergeCell ref="A83:F83"/>
    <mergeCell ref="A84:K84"/>
    <mergeCell ref="A85:K85"/>
    <mergeCell ref="A86:K86"/>
    <mergeCell ref="N65:N66"/>
    <mergeCell ref="M65:M66"/>
    <mergeCell ref="E81:K81"/>
    <mergeCell ref="A77:O77"/>
    <mergeCell ref="A78:O78"/>
    <mergeCell ref="A79:K79"/>
    <mergeCell ref="E80:K80"/>
    <mergeCell ref="G65:G66"/>
    <mergeCell ref="H65:I65"/>
    <mergeCell ref="J65:J66"/>
    <mergeCell ref="K65:K66"/>
    <mergeCell ref="L65:L66"/>
    <mergeCell ref="A62:O62"/>
    <mergeCell ref="A63:J63"/>
    <mergeCell ref="A64:A66"/>
    <mergeCell ref="B64:D65"/>
    <mergeCell ref="E64:F65"/>
    <mergeCell ref="G64:I64"/>
    <mergeCell ref="J64:L64"/>
    <mergeCell ref="M64:O64"/>
    <mergeCell ref="O65:O66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M41:M42"/>
    <mergeCell ref="A35:L35"/>
    <mergeCell ref="N41:N42"/>
    <mergeCell ref="N35:N37"/>
    <mergeCell ref="A36:L36"/>
    <mergeCell ref="A38:L38"/>
    <mergeCell ref="A39:J39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6:O6"/>
    <mergeCell ref="N7:O7"/>
    <mergeCell ref="A8:J8"/>
    <mergeCell ref="K8:M8"/>
    <mergeCell ref="N8:O8"/>
    <mergeCell ref="A9:J9"/>
    <mergeCell ref="M336:M338"/>
    <mergeCell ref="N336:N338"/>
    <mergeCell ref="P248:Q248"/>
    <mergeCell ref="Q205:Q206"/>
    <mergeCell ref="A32:J32"/>
    <mergeCell ref="A33:J33"/>
    <mergeCell ref="A89:D89"/>
    <mergeCell ref="E89:G89"/>
    <mergeCell ref="H89:L89"/>
    <mergeCell ref="P249:P250"/>
    <mergeCell ref="Q249:Q250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M35:M37"/>
    <mergeCell ref="H161:L161"/>
    <mergeCell ref="A231:D231"/>
    <mergeCell ref="E231:G231"/>
    <mergeCell ref="H231:L231"/>
    <mergeCell ref="P289:Q289"/>
    <mergeCell ref="P290:P291"/>
    <mergeCell ref="Q290:Q291"/>
    <mergeCell ref="A28:J28"/>
    <mergeCell ref="M240:N240"/>
    <mergeCell ref="M241:M242"/>
    <mergeCell ref="N241:N242"/>
    <mergeCell ref="M281:N281"/>
    <mergeCell ref="M282:M283"/>
    <mergeCell ref="N282:N283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A90:D90"/>
    <mergeCell ref="E90:G90"/>
    <mergeCell ref="H90:L90"/>
    <mergeCell ref="A91:D91"/>
    <mergeCell ref="E91:G91"/>
    <mergeCell ref="H91:L91"/>
    <mergeCell ref="P412:P413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E382:K382"/>
    <mergeCell ref="E383:K383"/>
    <mergeCell ref="E384:K384"/>
    <mergeCell ref="A386:K386"/>
    <mergeCell ref="A387:K387"/>
    <mergeCell ref="A388:K388"/>
    <mergeCell ref="P411:Q411"/>
    <mergeCell ref="F412:F413"/>
    <mergeCell ref="G412:G413"/>
    <mergeCell ref="Q412:Q413"/>
    <mergeCell ref="L15:M15"/>
    <mergeCell ref="N15:O15"/>
    <mergeCell ref="F415:F416"/>
    <mergeCell ref="A390:D390"/>
    <mergeCell ref="E390:G390"/>
    <mergeCell ref="H390:L390"/>
    <mergeCell ref="A391:D391"/>
    <mergeCell ref="E391:G391"/>
    <mergeCell ref="H391:L391"/>
    <mergeCell ref="A392:D392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M412:M413"/>
    <mergeCell ref="N412:N413"/>
    <mergeCell ref="O412:O413"/>
    <mergeCell ref="A34:O34"/>
    <mergeCell ref="A40:A42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3:AE545"/>
  <sheetViews>
    <sheetView view="pageBreakPreview" topLeftCell="A381" zoomScale="80" zoomScaleSheetLayoutView="80" workbookViewId="0">
      <selection activeCell="A397" sqref="A397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1.42578125" style="3" customWidth="1"/>
    <col min="7" max="7" width="36.285156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449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79" t="s">
        <v>163</v>
      </c>
      <c r="M15" s="479"/>
      <c r="N15" s="480" t="s">
        <v>314</v>
      </c>
      <c r="O15" s="48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139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408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7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63" hidden="1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93.75" hidden="1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hidden="1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63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93.75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0.75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63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93.75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0.75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384</v>
      </c>
      <c r="K68" s="10">
        <v>384</v>
      </c>
      <c r="L68" s="10">
        <v>384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38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v>0</v>
      </c>
      <c r="L70" s="10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335</v>
      </c>
    </row>
    <row r="71" spans="1:18" ht="87.75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1</v>
      </c>
      <c r="K71" s="10">
        <v>1</v>
      </c>
      <c r="L71" s="10">
        <v>1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336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4</v>
      </c>
      <c r="K73" s="10">
        <v>4</v>
      </c>
      <c r="L73" s="10">
        <v>4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333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 t="s">
        <v>21</v>
      </c>
      <c r="K74" s="10" t="s">
        <v>21</v>
      </c>
      <c r="L74" s="10" t="s">
        <v>21</v>
      </c>
      <c r="M74" s="10" t="s">
        <v>21</v>
      </c>
      <c r="N74" s="10" t="s">
        <v>21</v>
      </c>
      <c r="O74" s="10" t="s">
        <v>21</v>
      </c>
      <c r="P74" s="12">
        <v>5</v>
      </c>
      <c r="Q74" s="40" t="e">
        <f t="shared" si="0"/>
        <v>#VALUE!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 t="s">
        <v>21</v>
      </c>
      <c r="K75" s="10" t="s">
        <v>21</v>
      </c>
      <c r="L75" s="10" t="s">
        <v>21</v>
      </c>
      <c r="M75" s="10" t="s">
        <v>21</v>
      </c>
      <c r="N75" s="10" t="s">
        <v>21</v>
      </c>
      <c r="O75" s="10" t="s">
        <v>21</v>
      </c>
      <c r="P75" s="12"/>
      <c r="Q75" s="40" t="e">
        <f t="shared" si="0"/>
        <v>#VALUE!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389</v>
      </c>
      <c r="K76" s="10">
        <f>SUM(K68:K75)</f>
        <v>389</v>
      </c>
      <c r="L76" s="10">
        <f>SUM(L68:L75)</f>
        <v>389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39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1" t="s">
        <v>409</v>
      </c>
      <c r="B85" s="441"/>
      <c r="C85" s="441"/>
      <c r="D85" s="441"/>
      <c r="E85" s="441"/>
      <c r="F85" s="441"/>
      <c r="G85" s="441"/>
      <c r="H85" s="441"/>
      <c r="I85" s="441"/>
      <c r="J85" s="441"/>
      <c r="K85" s="441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6"/>
      <c r="N88" s="6"/>
      <c r="O88" s="6"/>
      <c r="P88" s="6"/>
    </row>
    <row r="89" spans="1:16">
      <c r="A89" s="383">
        <v>1</v>
      </c>
      <c r="B89" s="388"/>
      <c r="C89" s="388"/>
      <c r="D89" s="384"/>
      <c r="E89" s="383">
        <v>2</v>
      </c>
      <c r="F89" s="388"/>
      <c r="G89" s="384"/>
      <c r="H89" s="412">
        <v>3</v>
      </c>
      <c r="I89" s="413"/>
      <c r="J89" s="413"/>
      <c r="K89" s="413"/>
      <c r="L89" s="414"/>
    </row>
    <row r="90" spans="1:16" ht="50.25" customHeight="1">
      <c r="A90" s="390" t="s">
        <v>351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48" customHeight="1">
      <c r="A91" s="390" t="s">
        <v>351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44.25" customHeight="1">
      <c r="A92" s="390" t="s">
        <v>351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45" customHeight="1">
      <c r="A93" s="390" t="s">
        <v>352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107.2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7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94.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93.75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94.5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93.75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94.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93.75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94.5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93.75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94.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93.75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94.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7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418</v>
      </c>
      <c r="K137" s="10">
        <v>418</v>
      </c>
      <c r="L137" s="10">
        <v>418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42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31</v>
      </c>
      <c r="K139" s="10">
        <v>31</v>
      </c>
      <c r="L139" s="10">
        <v>31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3</v>
      </c>
      <c r="R139" s="3" t="s">
        <v>335</v>
      </c>
    </row>
    <row r="140" spans="1:18" ht="93.7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84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3</v>
      </c>
      <c r="K141" s="10">
        <v>3</v>
      </c>
      <c r="L141" s="10">
        <v>3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334</v>
      </c>
    </row>
    <row r="142" spans="1:18" ht="84.75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2</v>
      </c>
      <c r="K142" s="10">
        <v>2</v>
      </c>
      <c r="L142" s="10">
        <v>2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333</v>
      </c>
    </row>
    <row r="143" spans="1:18" ht="37.5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 t="s">
        <v>21</v>
      </c>
      <c r="L143" s="10" t="s">
        <v>21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337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 t="s">
        <v>21</v>
      </c>
      <c r="K144" s="10" t="s">
        <v>21</v>
      </c>
      <c r="L144" s="10" t="s">
        <v>21</v>
      </c>
      <c r="M144" s="10" t="s">
        <v>21</v>
      </c>
      <c r="N144" s="10" t="s">
        <v>21</v>
      </c>
      <c r="O144" s="10" t="s">
        <v>21</v>
      </c>
      <c r="P144" s="12"/>
      <c r="Q144" s="40" t="e">
        <f t="shared" si="1"/>
        <v>#VALUE!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454</v>
      </c>
      <c r="K145" s="10">
        <f>SUM(K137:K144)</f>
        <v>454</v>
      </c>
      <c r="L145" s="10">
        <f>SUM(L137:L144)</f>
        <v>454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45</v>
      </c>
    </row>
    <row r="146" spans="1:17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6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1" t="s">
        <v>410</v>
      </c>
      <c r="B154" s="441"/>
      <c r="C154" s="441"/>
      <c r="D154" s="441"/>
      <c r="E154" s="441"/>
      <c r="F154" s="441"/>
      <c r="G154" s="441"/>
      <c r="H154" s="441"/>
      <c r="I154" s="441"/>
      <c r="J154" s="441"/>
      <c r="K154" s="441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>
      <c r="A158" s="383">
        <v>1</v>
      </c>
      <c r="B158" s="388"/>
      <c r="C158" s="388"/>
      <c r="D158" s="384"/>
      <c r="E158" s="383">
        <v>2</v>
      </c>
      <c r="F158" s="388"/>
      <c r="G158" s="384"/>
      <c r="H158" s="412">
        <v>3</v>
      </c>
      <c r="I158" s="413"/>
      <c r="J158" s="413"/>
      <c r="K158" s="413"/>
      <c r="L158" s="414"/>
    </row>
    <row r="159" spans="1:17" ht="57.75" customHeight="1">
      <c r="A159" s="390" t="s">
        <v>351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63.75" customHeight="1">
      <c r="A160" s="390" t="s">
        <v>351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57.75" customHeight="1">
      <c r="A161" s="390" t="s">
        <v>351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45" customHeight="1">
      <c r="A162" s="390" t="s">
        <v>352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90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7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64.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267" t="s">
        <v>113</v>
      </c>
      <c r="I172" s="267">
        <v>744</v>
      </c>
      <c r="J172" s="267">
        <v>100</v>
      </c>
      <c r="K172" s="267">
        <v>100</v>
      </c>
      <c r="L172" s="267">
        <v>100</v>
      </c>
      <c r="M172" s="275">
        <v>10</v>
      </c>
      <c r="N172" s="40">
        <v>10</v>
      </c>
      <c r="O172" s="268"/>
      <c r="P172" s="6"/>
    </row>
    <row r="173" spans="1:16" ht="94.5">
      <c r="A173" s="374"/>
      <c r="B173" s="377"/>
      <c r="C173" s="377"/>
      <c r="D173" s="377"/>
      <c r="E173" s="377"/>
      <c r="F173" s="380"/>
      <c r="G173" s="11" t="s">
        <v>424</v>
      </c>
      <c r="H173" s="267" t="s">
        <v>113</v>
      </c>
      <c r="I173" s="267">
        <v>744</v>
      </c>
      <c r="J173" s="267">
        <v>100</v>
      </c>
      <c r="K173" s="267">
        <v>100</v>
      </c>
      <c r="L173" s="267">
        <v>100</v>
      </c>
      <c r="M173" s="275">
        <v>10</v>
      </c>
      <c r="N173" s="40">
        <v>10</v>
      </c>
      <c r="O173" s="268"/>
      <c r="P173" s="6"/>
    </row>
    <row r="174" spans="1:16" ht="93.75">
      <c r="A174" s="374"/>
      <c r="B174" s="377"/>
      <c r="C174" s="377"/>
      <c r="D174" s="377"/>
      <c r="E174" s="377"/>
      <c r="F174" s="380"/>
      <c r="G174" s="11" t="s">
        <v>420</v>
      </c>
      <c r="H174" s="267" t="s">
        <v>421</v>
      </c>
      <c r="I174" s="267">
        <v>642</v>
      </c>
      <c r="J174" s="267">
        <v>0</v>
      </c>
      <c r="K174" s="267">
        <v>0</v>
      </c>
      <c r="L174" s="267">
        <v>0</v>
      </c>
      <c r="M174" s="275">
        <v>0</v>
      </c>
      <c r="N174" s="40">
        <v>0</v>
      </c>
      <c r="O174" s="268"/>
      <c r="P174" s="6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267" t="s">
        <v>113</v>
      </c>
      <c r="I175" s="267">
        <v>744</v>
      </c>
      <c r="J175" s="267">
        <v>100</v>
      </c>
      <c r="K175" s="267">
        <v>100</v>
      </c>
      <c r="L175" s="267">
        <v>100</v>
      </c>
      <c r="M175" s="275">
        <v>10</v>
      </c>
      <c r="N175" s="40">
        <v>10</v>
      </c>
      <c r="O175" s="268"/>
      <c r="P175" s="6"/>
    </row>
    <row r="176" spans="1:16" ht="84" hidden="1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94.5" hidden="1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93.75" hidden="1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47.25" hidden="1" customHeight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64.5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94.5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93.75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47.25" customHeight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64.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94.5" hidden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93.75" hidden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47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47.2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47.2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47.2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47.2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47.2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47.2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47.2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47.2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47.2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47.2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47.2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47.2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47.2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47.2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 ht="18.75" customHeight="1">
      <c r="A202" s="273"/>
      <c r="B202" s="273"/>
      <c r="C202" s="273"/>
      <c r="D202" s="273"/>
      <c r="E202" s="273"/>
      <c r="F202" s="273"/>
      <c r="G202" s="273"/>
      <c r="H202" s="273"/>
      <c r="I202" s="273"/>
      <c r="J202" s="273"/>
      <c r="K202" s="273"/>
      <c r="L202" s="273"/>
      <c r="M202" s="273"/>
      <c r="N202" s="273"/>
      <c r="O202" s="273"/>
      <c r="P202" s="6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7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76</v>
      </c>
      <c r="K208" s="10">
        <v>76</v>
      </c>
      <c r="L208" s="10">
        <v>76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8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 hidden="1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0"/>
      <c r="K212" s="10"/>
      <c r="L212" s="10"/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334</v>
      </c>
    </row>
    <row r="213" spans="1:18" ht="75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>
        <v>2</v>
      </c>
      <c r="K213" s="10">
        <v>2</v>
      </c>
      <c r="L213" s="10">
        <f t="shared" ref="L213" si="3">J213</f>
        <v>2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333</v>
      </c>
    </row>
    <row r="214" spans="1:18" ht="37.5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 t="s">
        <v>21</v>
      </c>
      <c r="L214" s="10" t="s">
        <v>21</v>
      </c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338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 t="s">
        <v>21</v>
      </c>
      <c r="K215" s="10" t="s">
        <v>21</v>
      </c>
      <c r="L215" s="10" t="s">
        <v>21</v>
      </c>
      <c r="M215" s="10" t="s">
        <v>21</v>
      </c>
      <c r="N215" s="10" t="s">
        <v>21</v>
      </c>
      <c r="O215" s="10" t="s">
        <v>21</v>
      </c>
      <c r="P215" s="12">
        <v>17</v>
      </c>
      <c r="Q215" s="40" t="e">
        <f t="shared" si="2"/>
        <v>#VALUE!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78</v>
      </c>
      <c r="K216" s="10">
        <f>SUM(K208:K215)</f>
        <v>78</v>
      </c>
      <c r="L216" s="10">
        <f>SUM(L208:L215)</f>
        <v>78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8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921</v>
      </c>
      <c r="K217" s="10">
        <f>K76+K145+K216</f>
        <v>921</v>
      </c>
      <c r="L217" s="10">
        <f>L76+L145+L216</f>
        <v>921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92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1" t="s">
        <v>411</v>
      </c>
      <c r="B226" s="441"/>
      <c r="C226" s="441"/>
      <c r="D226" s="441"/>
      <c r="E226" s="441"/>
      <c r="F226" s="441"/>
      <c r="G226" s="441"/>
      <c r="H226" s="441"/>
      <c r="I226" s="441"/>
      <c r="J226" s="441"/>
      <c r="K226" s="441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>
      <c r="A230" s="389" t="s">
        <v>46</v>
      </c>
      <c r="B230" s="389"/>
      <c r="C230" s="389"/>
      <c r="D230" s="389"/>
      <c r="E230" s="389" t="s">
        <v>47</v>
      </c>
      <c r="F230" s="389"/>
      <c r="G230" s="389"/>
      <c r="H230" s="389" t="s">
        <v>48</v>
      </c>
      <c r="I230" s="389"/>
      <c r="J230" s="389"/>
      <c r="K230" s="389"/>
      <c r="L230" s="389"/>
      <c r="M230" s="6"/>
      <c r="N230" s="6"/>
      <c r="O230" s="6"/>
      <c r="P230" s="6"/>
    </row>
    <row r="231" spans="1:16">
      <c r="A231" s="383">
        <v>1</v>
      </c>
      <c r="B231" s="388"/>
      <c r="C231" s="388"/>
      <c r="D231" s="384"/>
      <c r="E231" s="383">
        <v>2</v>
      </c>
      <c r="F231" s="388"/>
      <c r="G231" s="384"/>
      <c r="H231" s="412">
        <v>3</v>
      </c>
      <c r="I231" s="413"/>
      <c r="J231" s="413"/>
      <c r="K231" s="413"/>
      <c r="L231" s="414"/>
    </row>
    <row r="232" spans="1:16" ht="57.75" customHeight="1">
      <c r="A232" s="390" t="s">
        <v>351</v>
      </c>
      <c r="B232" s="391"/>
      <c r="C232" s="391"/>
      <c r="D232" s="392"/>
      <c r="E232" s="383" t="s">
        <v>50</v>
      </c>
      <c r="F232" s="388"/>
      <c r="G232" s="384"/>
      <c r="H232" s="383" t="s">
        <v>51</v>
      </c>
      <c r="I232" s="388"/>
      <c r="J232" s="388"/>
      <c r="K232" s="388"/>
      <c r="L232" s="384"/>
    </row>
    <row r="233" spans="1:16" ht="63.75" customHeight="1">
      <c r="A233" s="390" t="s">
        <v>351</v>
      </c>
      <c r="B233" s="391"/>
      <c r="C233" s="391"/>
      <c r="D233" s="392"/>
      <c r="E233" s="383" t="s">
        <v>52</v>
      </c>
      <c r="F233" s="388"/>
      <c r="G233" s="384"/>
      <c r="H233" s="383" t="s">
        <v>53</v>
      </c>
      <c r="I233" s="388"/>
      <c r="J233" s="388"/>
      <c r="K233" s="388"/>
      <c r="L233" s="384"/>
    </row>
    <row r="234" spans="1:16" ht="57.75" customHeight="1">
      <c r="A234" s="390" t="s">
        <v>351</v>
      </c>
      <c r="B234" s="391"/>
      <c r="C234" s="391"/>
      <c r="D234" s="392"/>
      <c r="E234" s="383" t="s">
        <v>56</v>
      </c>
      <c r="F234" s="388"/>
      <c r="G234" s="384"/>
      <c r="H234" s="383" t="s">
        <v>51</v>
      </c>
      <c r="I234" s="388"/>
      <c r="J234" s="388"/>
      <c r="K234" s="388"/>
      <c r="L234" s="384"/>
    </row>
    <row r="235" spans="1:16" ht="45" customHeight="1">
      <c r="A235" s="390" t="s">
        <v>352</v>
      </c>
      <c r="B235" s="391"/>
      <c r="C235" s="391"/>
      <c r="D235" s="392"/>
      <c r="E235" s="383" t="s">
        <v>54</v>
      </c>
      <c r="F235" s="388"/>
      <c r="G235" s="384"/>
      <c r="H235" s="412" t="s">
        <v>167</v>
      </c>
      <c r="I235" s="413"/>
      <c r="J235" s="413"/>
      <c r="K235" s="413"/>
      <c r="L235" s="414"/>
    </row>
    <row r="236" spans="1:16" ht="42" hidden="1" customHeight="1">
      <c r="A236" s="424" t="s">
        <v>94</v>
      </c>
      <c r="B236" s="424"/>
      <c r="C236" s="424"/>
      <c r="D236" s="424"/>
      <c r="E236" s="424"/>
      <c r="F236" s="424"/>
      <c r="G236" s="424"/>
      <c r="H236" s="424"/>
      <c r="I236" s="424"/>
      <c r="J236" s="424"/>
      <c r="K236" s="424"/>
      <c r="L236" s="424"/>
      <c r="M236" s="409" t="s">
        <v>179</v>
      </c>
      <c r="N236" s="389" t="s">
        <v>187</v>
      </c>
      <c r="O236" s="6"/>
      <c r="P236" s="6"/>
    </row>
    <row r="237" spans="1:16" ht="18.75" hidden="1" customHeight="1">
      <c r="A237" s="411" t="s">
        <v>7</v>
      </c>
      <c r="B237" s="411"/>
      <c r="C237" s="411"/>
      <c r="D237" s="411"/>
      <c r="E237" s="411"/>
      <c r="F237" s="411"/>
      <c r="G237" s="411"/>
      <c r="H237" s="411"/>
      <c r="I237" s="411"/>
      <c r="J237" s="411"/>
      <c r="K237" s="411"/>
      <c r="L237" s="411"/>
      <c r="M237" s="410"/>
      <c r="N237" s="389"/>
      <c r="O237" s="6"/>
      <c r="P237" s="6"/>
    </row>
    <row r="238" spans="1:16" ht="18.75" hidden="1" customHeight="1">
      <c r="A238" s="6" t="s">
        <v>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410"/>
      <c r="N238" s="389"/>
      <c r="O238" s="6"/>
      <c r="P238" s="6"/>
    </row>
    <row r="239" spans="1:16" hidden="1">
      <c r="A239" s="411" t="s">
        <v>9</v>
      </c>
      <c r="B239" s="411"/>
      <c r="C239" s="411"/>
      <c r="D239" s="411"/>
      <c r="E239" s="411"/>
      <c r="F239" s="411"/>
      <c r="G239" s="411"/>
      <c r="H239" s="411"/>
      <c r="I239" s="411"/>
      <c r="J239" s="411"/>
      <c r="K239" s="411"/>
      <c r="L239" s="411"/>
      <c r="M239" s="6"/>
      <c r="N239" s="9"/>
      <c r="O239" s="6"/>
      <c r="P239" s="6"/>
    </row>
    <row r="240" spans="1:16" hidden="1">
      <c r="A240" s="423" t="s">
        <v>115</v>
      </c>
      <c r="B240" s="423"/>
      <c r="C240" s="423"/>
      <c r="D240" s="423"/>
      <c r="E240" s="423"/>
      <c r="F240" s="423"/>
      <c r="G240" s="423"/>
      <c r="H240" s="423"/>
      <c r="I240" s="423"/>
      <c r="J240" s="423"/>
      <c r="K240" s="6"/>
      <c r="L240" s="6"/>
      <c r="M240" s="6"/>
      <c r="N240" s="9"/>
      <c r="O240" s="6"/>
      <c r="P240" s="6"/>
    </row>
    <row r="241" spans="1:17" ht="36.75" hidden="1" customHeight="1">
      <c r="A241" s="385" t="s">
        <v>10</v>
      </c>
      <c r="B241" s="385" t="s">
        <v>11</v>
      </c>
      <c r="C241" s="385"/>
      <c r="D241" s="385"/>
      <c r="E241" s="385" t="s">
        <v>12</v>
      </c>
      <c r="F241" s="385"/>
      <c r="G241" s="385" t="s">
        <v>13</v>
      </c>
      <c r="H241" s="385"/>
      <c r="I241" s="385"/>
      <c r="J241" s="385" t="s">
        <v>14</v>
      </c>
      <c r="K241" s="385"/>
      <c r="L241" s="385"/>
      <c r="M241" s="383" t="s">
        <v>164</v>
      </c>
      <c r="N241" s="384"/>
      <c r="O241" s="6"/>
      <c r="P241" s="6"/>
    </row>
    <row r="242" spans="1:17" ht="59.25" hidden="1" customHeight="1">
      <c r="A242" s="386"/>
      <c r="B242" s="385"/>
      <c r="C242" s="385"/>
      <c r="D242" s="385"/>
      <c r="E242" s="385"/>
      <c r="F242" s="385"/>
      <c r="G242" s="385" t="s">
        <v>15</v>
      </c>
      <c r="H242" s="385" t="s">
        <v>16</v>
      </c>
      <c r="I242" s="385"/>
      <c r="J242" s="385" t="s">
        <v>209</v>
      </c>
      <c r="K242" s="385" t="s">
        <v>210</v>
      </c>
      <c r="L242" s="385" t="s">
        <v>211</v>
      </c>
      <c r="M242" s="389" t="s">
        <v>165</v>
      </c>
      <c r="N242" s="385" t="s">
        <v>166</v>
      </c>
      <c r="O242" s="6"/>
      <c r="P242" s="6"/>
    </row>
    <row r="243" spans="1:17" ht="75" hidden="1" customHeight="1">
      <c r="A243" s="386"/>
      <c r="B243" s="10" t="s">
        <v>17</v>
      </c>
      <c r="C243" s="10" t="s">
        <v>18</v>
      </c>
      <c r="D243" s="10" t="s">
        <v>19</v>
      </c>
      <c r="E243" s="10" t="s">
        <v>20</v>
      </c>
      <c r="F243" s="10" t="s">
        <v>21</v>
      </c>
      <c r="G243" s="386"/>
      <c r="H243" s="10" t="s">
        <v>22</v>
      </c>
      <c r="I243" s="10" t="s">
        <v>23</v>
      </c>
      <c r="J243" s="385"/>
      <c r="K243" s="385"/>
      <c r="L243" s="386"/>
      <c r="M243" s="389"/>
      <c r="N243" s="385"/>
      <c r="O243" s="6"/>
      <c r="P243" s="6"/>
    </row>
    <row r="244" spans="1:17" hidden="1">
      <c r="A244" s="10">
        <v>1</v>
      </c>
      <c r="B244" s="10">
        <v>2</v>
      </c>
      <c r="C244" s="10">
        <v>3</v>
      </c>
      <c r="D244" s="10">
        <v>4</v>
      </c>
      <c r="E244" s="10">
        <v>5</v>
      </c>
      <c r="F244" s="10">
        <v>6</v>
      </c>
      <c r="G244" s="10">
        <v>7</v>
      </c>
      <c r="H244" s="10">
        <v>8</v>
      </c>
      <c r="I244" s="10">
        <v>9</v>
      </c>
      <c r="J244" s="10">
        <v>10</v>
      </c>
      <c r="K244" s="10">
        <v>11</v>
      </c>
      <c r="L244" s="10">
        <v>12</v>
      </c>
      <c r="M244" s="12">
        <v>13</v>
      </c>
      <c r="N244" s="12">
        <v>14</v>
      </c>
      <c r="O244" s="6"/>
      <c r="P244" s="6"/>
    </row>
    <row r="245" spans="1:17" hidden="1">
      <c r="A245" s="14"/>
      <c r="B245" s="12"/>
      <c r="C245" s="12"/>
      <c r="D245" s="10"/>
      <c r="E245" s="17"/>
      <c r="F245" s="17"/>
      <c r="G245" s="13"/>
      <c r="H245" s="13"/>
      <c r="I245" s="13"/>
      <c r="J245" s="13"/>
      <c r="K245" s="13">
        <v>95</v>
      </c>
      <c r="L245" s="13">
        <v>95</v>
      </c>
      <c r="M245" s="12">
        <v>10</v>
      </c>
      <c r="N245" s="40">
        <v>10</v>
      </c>
      <c r="O245" s="6"/>
      <c r="P245" s="6"/>
    </row>
    <row r="246" spans="1:17" hidden="1">
      <c r="A246" s="24"/>
      <c r="B246" s="9"/>
      <c r="C246" s="9"/>
      <c r="D246" s="25"/>
      <c r="E246" s="21"/>
      <c r="F246" s="21"/>
      <c r="G246" s="22"/>
      <c r="H246" s="22"/>
      <c r="I246" s="22"/>
      <c r="J246" s="22"/>
      <c r="K246" s="22">
        <v>100</v>
      </c>
      <c r="L246" s="22">
        <v>100</v>
      </c>
      <c r="M246" s="12">
        <v>10</v>
      </c>
      <c r="N246" s="40">
        <v>10</v>
      </c>
      <c r="O246" s="6"/>
      <c r="P246" s="6"/>
    </row>
    <row r="247" spans="1:17" hidden="1">
      <c r="A247" s="415"/>
      <c r="B247" s="415"/>
      <c r="C247" s="415"/>
      <c r="D247" s="415"/>
      <c r="E247" s="415"/>
      <c r="F247" s="415"/>
      <c r="G247" s="415"/>
      <c r="H247" s="415"/>
      <c r="I247" s="415"/>
      <c r="J247" s="415"/>
      <c r="K247" s="415"/>
      <c r="L247" s="415"/>
      <c r="M247" s="415"/>
      <c r="N247" s="415"/>
      <c r="O247" s="415"/>
      <c r="P247" s="6"/>
    </row>
    <row r="248" spans="1:17" hidden="1">
      <c r="A248" s="411" t="s">
        <v>183</v>
      </c>
      <c r="B248" s="411"/>
      <c r="C248" s="411"/>
      <c r="D248" s="411"/>
      <c r="E248" s="411"/>
      <c r="F248" s="411"/>
      <c r="G248" s="411"/>
      <c r="H248" s="411"/>
      <c r="I248" s="411"/>
      <c r="J248" s="411"/>
      <c r="K248" s="6"/>
      <c r="L248" s="6"/>
      <c r="M248" s="6"/>
      <c r="N248" s="6"/>
      <c r="O248" s="6"/>
      <c r="P248" s="6"/>
    </row>
    <row r="249" spans="1:17" ht="42" hidden="1" customHeight="1">
      <c r="A249" s="385" t="s">
        <v>10</v>
      </c>
      <c r="B249" s="385" t="s">
        <v>11</v>
      </c>
      <c r="C249" s="385"/>
      <c r="D249" s="385"/>
      <c r="E249" s="385" t="s">
        <v>12</v>
      </c>
      <c r="F249" s="385"/>
      <c r="G249" s="385" t="s">
        <v>24</v>
      </c>
      <c r="H249" s="385"/>
      <c r="I249" s="385"/>
      <c r="J249" s="385" t="s">
        <v>25</v>
      </c>
      <c r="K249" s="385"/>
      <c r="L249" s="385"/>
      <c r="M249" s="385" t="s">
        <v>26</v>
      </c>
      <c r="N249" s="385"/>
      <c r="O249" s="385"/>
      <c r="P249" s="383" t="s">
        <v>164</v>
      </c>
      <c r="Q249" s="384"/>
    </row>
    <row r="250" spans="1:17" ht="55.5" hidden="1" customHeight="1">
      <c r="A250" s="386"/>
      <c r="B250" s="385"/>
      <c r="C250" s="385"/>
      <c r="D250" s="385"/>
      <c r="E250" s="385"/>
      <c r="F250" s="385"/>
      <c r="G250" s="385" t="s">
        <v>27</v>
      </c>
      <c r="H250" s="385" t="s">
        <v>16</v>
      </c>
      <c r="I250" s="385"/>
      <c r="J250" s="385" t="s">
        <v>209</v>
      </c>
      <c r="K250" s="385" t="s">
        <v>210</v>
      </c>
      <c r="L250" s="385" t="s">
        <v>211</v>
      </c>
      <c r="M250" s="385" t="s">
        <v>209</v>
      </c>
      <c r="N250" s="385" t="s">
        <v>210</v>
      </c>
      <c r="O250" s="385" t="s">
        <v>211</v>
      </c>
      <c r="P250" s="389" t="s">
        <v>165</v>
      </c>
      <c r="Q250" s="385" t="s">
        <v>166</v>
      </c>
    </row>
    <row r="251" spans="1:17" ht="75" hidden="1" customHeight="1">
      <c r="A251" s="386"/>
      <c r="B251" s="10" t="s">
        <v>17</v>
      </c>
      <c r="C251" s="10" t="s">
        <v>18</v>
      </c>
      <c r="D251" s="10" t="s">
        <v>19</v>
      </c>
      <c r="E251" s="10" t="s">
        <v>20</v>
      </c>
      <c r="F251" s="10" t="s">
        <v>156</v>
      </c>
      <c r="G251" s="386"/>
      <c r="H251" s="10" t="s">
        <v>28</v>
      </c>
      <c r="I251" s="10" t="s">
        <v>23</v>
      </c>
      <c r="J251" s="385"/>
      <c r="K251" s="385"/>
      <c r="L251" s="386"/>
      <c r="M251" s="385"/>
      <c r="N251" s="385"/>
      <c r="O251" s="386"/>
      <c r="P251" s="389"/>
      <c r="Q251" s="385"/>
    </row>
    <row r="252" spans="1:17" ht="56.25" hidden="1">
      <c r="A252" s="10" t="s">
        <v>231</v>
      </c>
      <c r="B252" s="10" t="s">
        <v>329</v>
      </c>
      <c r="C252" s="10" t="s">
        <v>29</v>
      </c>
      <c r="D252" s="10" t="s">
        <v>126</v>
      </c>
      <c r="E252" s="10" t="s">
        <v>98</v>
      </c>
      <c r="F252" s="10" t="s">
        <v>66</v>
      </c>
      <c r="G252" s="10">
        <v>7</v>
      </c>
      <c r="H252" s="10">
        <v>8</v>
      </c>
      <c r="I252" s="10">
        <v>9</v>
      </c>
      <c r="J252" s="10">
        <v>10</v>
      </c>
      <c r="K252" s="10">
        <v>11</v>
      </c>
      <c r="L252" s="10">
        <v>12</v>
      </c>
      <c r="M252" s="10">
        <v>13</v>
      </c>
      <c r="N252" s="10">
        <v>14</v>
      </c>
      <c r="O252" s="10">
        <v>15</v>
      </c>
      <c r="P252" s="33">
        <v>16</v>
      </c>
      <c r="Q252" s="33">
        <v>17</v>
      </c>
    </row>
    <row r="253" spans="1:17" ht="75" hidden="1">
      <c r="A253" s="113" t="s">
        <v>330</v>
      </c>
      <c r="B253" s="43" t="s">
        <v>97</v>
      </c>
      <c r="C253" s="1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>
        <v>10</v>
      </c>
      <c r="Q253" s="40">
        <f>J253*0.1</f>
        <v>0</v>
      </c>
    </row>
    <row r="254" spans="1:17" ht="56.25" hidden="1">
      <c r="A254" s="113" t="s">
        <v>232</v>
      </c>
      <c r="B254" s="10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5</v>
      </c>
      <c r="Q254" s="40">
        <f t="shared" ref="Q254:Q257" si="4">J254*0.05</f>
        <v>0</v>
      </c>
    </row>
    <row r="255" spans="1:17" ht="75" hidden="1">
      <c r="A255" s="10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>
        <v>10</v>
      </c>
      <c r="Q255" s="40">
        <f>J255*0.1</f>
        <v>0</v>
      </c>
    </row>
    <row r="256" spans="1:17" ht="131.25" hidden="1">
      <c r="A256" s="26"/>
      <c r="B256" s="10" t="s">
        <v>97</v>
      </c>
      <c r="C256" s="1" t="s">
        <v>33</v>
      </c>
      <c r="D256" s="10" t="s">
        <v>127</v>
      </c>
      <c r="E256" s="12" t="s">
        <v>30</v>
      </c>
      <c r="F256" s="10" t="s">
        <v>62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5</v>
      </c>
      <c r="Q256" s="40">
        <f t="shared" si="4"/>
        <v>0</v>
      </c>
    </row>
    <row r="257" spans="1:17" hidden="1">
      <c r="A257" s="14"/>
      <c r="B257" s="12"/>
      <c r="C257" s="10"/>
      <c r="D257" s="10"/>
      <c r="E257" s="12"/>
      <c r="F257" s="12"/>
      <c r="G257" s="10"/>
      <c r="H257" s="10"/>
      <c r="I257" s="15"/>
      <c r="J257" s="10"/>
      <c r="K257" s="10"/>
      <c r="L257" s="10"/>
      <c r="M257" s="10"/>
      <c r="N257" s="10"/>
      <c r="O257" s="10"/>
      <c r="P257" s="6"/>
      <c r="Q257" s="40">
        <f t="shared" si="4"/>
        <v>0</v>
      </c>
    </row>
    <row r="258" spans="1:17" ht="23.25" hidden="1" customHeight="1">
      <c r="A258" s="14" t="s">
        <v>34</v>
      </c>
      <c r="B258" s="12"/>
      <c r="C258" s="10"/>
      <c r="D258" s="10"/>
      <c r="E258" s="12"/>
      <c r="F258" s="12"/>
      <c r="G258" s="10"/>
      <c r="H258" s="10"/>
      <c r="I258" s="15"/>
      <c r="J258" s="10">
        <f>SUM(J253:J257)</f>
        <v>0</v>
      </c>
      <c r="K258" s="10">
        <f>SUM(K253:K257)</f>
        <v>0</v>
      </c>
      <c r="L258" s="10">
        <f>SUM(L253:L257)</f>
        <v>0</v>
      </c>
      <c r="M258" s="10"/>
      <c r="N258" s="10"/>
      <c r="O258" s="10"/>
      <c r="P258" s="12">
        <v>10</v>
      </c>
      <c r="Q258" s="40">
        <f>J258*0.1</f>
        <v>0</v>
      </c>
    </row>
    <row r="259" spans="1:17" hidden="1">
      <c r="A259" s="419"/>
      <c r="B259" s="419"/>
      <c r="C259" s="419"/>
      <c r="D259" s="419"/>
      <c r="E259" s="419"/>
      <c r="F259" s="419"/>
      <c r="G259" s="419"/>
      <c r="H259" s="419"/>
      <c r="I259" s="419"/>
      <c r="J259" s="419"/>
      <c r="K259" s="419"/>
      <c r="L259" s="419"/>
      <c r="M259" s="419"/>
      <c r="N259" s="419"/>
      <c r="O259" s="419"/>
      <c r="P259" s="6"/>
    </row>
    <row r="260" spans="1:17" hidden="1">
      <c r="A260" s="411" t="s">
        <v>35</v>
      </c>
      <c r="B260" s="411"/>
      <c r="C260" s="411"/>
      <c r="D260" s="411"/>
      <c r="E260" s="411"/>
      <c r="F260" s="411"/>
      <c r="G260" s="411"/>
      <c r="H260" s="411"/>
      <c r="I260" s="411"/>
      <c r="J260" s="411"/>
      <c r="K260" s="411"/>
      <c r="L260" s="411"/>
      <c r="M260" s="411"/>
      <c r="N260" s="411"/>
      <c r="O260" s="411"/>
      <c r="P260" s="6"/>
    </row>
    <row r="261" spans="1:17" hidden="1">
      <c r="A261" s="385" t="s">
        <v>36</v>
      </c>
      <c r="B261" s="385"/>
      <c r="C261" s="385"/>
      <c r="D261" s="385"/>
      <c r="E261" s="385"/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 t="s">
        <v>37</v>
      </c>
      <c r="B262" s="10" t="s">
        <v>38</v>
      </c>
      <c r="C262" s="10" t="s">
        <v>39</v>
      </c>
      <c r="D262" s="10" t="s">
        <v>40</v>
      </c>
      <c r="E262" s="385" t="s">
        <v>22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>
        <v>1</v>
      </c>
      <c r="B263" s="10">
        <v>2</v>
      </c>
      <c r="C263" s="10">
        <v>3</v>
      </c>
      <c r="D263" s="10">
        <v>4</v>
      </c>
      <c r="E263" s="385">
        <v>5</v>
      </c>
      <c r="F263" s="393"/>
      <c r="G263" s="393"/>
      <c r="H263" s="393"/>
      <c r="I263" s="393"/>
      <c r="J263" s="393"/>
      <c r="K263" s="393"/>
      <c r="L263" s="6"/>
      <c r="M263" s="6"/>
      <c r="N263" s="6"/>
      <c r="O263" s="6"/>
      <c r="P263" s="6"/>
    </row>
    <row r="264" spans="1:17" hidden="1">
      <c r="A264" s="10" t="s">
        <v>21</v>
      </c>
      <c r="B264" s="10" t="s">
        <v>21</v>
      </c>
      <c r="C264" s="10" t="s">
        <v>21</v>
      </c>
      <c r="D264" s="10" t="s">
        <v>21</v>
      </c>
      <c r="E264" s="385" t="s">
        <v>21</v>
      </c>
      <c r="F264" s="389"/>
      <c r="G264" s="389"/>
      <c r="H264" s="389"/>
      <c r="I264" s="389"/>
      <c r="J264" s="389"/>
      <c r="K264" s="389"/>
      <c r="L264" s="6"/>
      <c r="M264" s="6"/>
      <c r="N264" s="6"/>
      <c r="O264" s="6"/>
      <c r="P264" s="6"/>
    </row>
    <row r="265" spans="1:17" hidden="1">
      <c r="A265" s="411" t="s">
        <v>41</v>
      </c>
      <c r="B265" s="411"/>
      <c r="C265" s="411"/>
      <c r="D265" s="411"/>
      <c r="E265" s="411"/>
      <c r="F265" s="411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441" t="s">
        <v>42</v>
      </c>
      <c r="B266" s="441"/>
      <c r="C266" s="441"/>
      <c r="D266" s="441"/>
      <c r="E266" s="441"/>
      <c r="F266" s="441"/>
      <c r="G266" s="441"/>
      <c r="H266" s="441"/>
      <c r="I266" s="441"/>
      <c r="J266" s="441"/>
      <c r="K266" s="441"/>
      <c r="L266" s="16"/>
      <c r="M266" s="16"/>
      <c r="N266" s="16"/>
      <c r="O266" s="16"/>
      <c r="P266" s="6"/>
    </row>
    <row r="267" spans="1:17" ht="40.5" hidden="1" customHeight="1">
      <c r="A267" s="442" t="s">
        <v>43</v>
      </c>
      <c r="B267" s="442"/>
      <c r="C267" s="442"/>
      <c r="D267" s="442"/>
      <c r="E267" s="442"/>
      <c r="F267" s="442"/>
      <c r="G267" s="442"/>
      <c r="H267" s="442"/>
      <c r="I267" s="442"/>
      <c r="J267" s="442"/>
      <c r="K267" s="442"/>
      <c r="L267" s="16"/>
      <c r="M267" s="16"/>
      <c r="N267" s="16"/>
      <c r="O267" s="16"/>
      <c r="P267" s="6"/>
    </row>
    <row r="268" spans="1:17" ht="16.5" hidden="1" customHeight="1">
      <c r="A268" s="443" t="s">
        <v>44</v>
      </c>
      <c r="B268" s="443"/>
      <c r="C268" s="443"/>
      <c r="D268" s="443"/>
      <c r="E268" s="443"/>
      <c r="F268" s="443"/>
      <c r="G268" s="443"/>
      <c r="H268" s="443"/>
      <c r="I268" s="443"/>
      <c r="J268" s="443"/>
      <c r="K268" s="443"/>
      <c r="L268" s="16"/>
      <c r="M268" s="16"/>
      <c r="N268" s="16"/>
      <c r="O268" s="16"/>
      <c r="P268" s="6"/>
    </row>
    <row r="269" spans="1:17" hidden="1">
      <c r="A269" s="411" t="s">
        <v>45</v>
      </c>
      <c r="B269" s="411"/>
      <c r="C269" s="411"/>
      <c r="D269" s="411"/>
      <c r="E269" s="411"/>
      <c r="F269" s="411"/>
      <c r="G269" s="411"/>
      <c r="H269" s="411"/>
      <c r="I269" s="411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385" t="s">
        <v>47</v>
      </c>
      <c r="C270" s="393"/>
      <c r="D270" s="393"/>
      <c r="E270" s="389" t="s">
        <v>48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385">
        <v>2</v>
      </c>
      <c r="C271" s="393"/>
      <c r="D271" s="393"/>
      <c r="E271" s="389">
        <v>3</v>
      </c>
      <c r="F271" s="389"/>
      <c r="G271" s="389"/>
      <c r="H271" s="389"/>
      <c r="I271" s="389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85" t="s">
        <v>49</v>
      </c>
      <c r="B272" s="385" t="s">
        <v>50</v>
      </c>
      <c r="C272" s="393"/>
      <c r="D272" s="393"/>
      <c r="E272" s="385" t="s">
        <v>51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85"/>
      <c r="B273" s="385" t="s">
        <v>52</v>
      </c>
      <c r="C273" s="389"/>
      <c r="D273" s="389"/>
      <c r="E273" s="385" t="s">
        <v>53</v>
      </c>
      <c r="F273" s="385"/>
      <c r="G273" s="385"/>
      <c r="H273" s="385"/>
      <c r="I273" s="385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77" t="s">
        <v>108</v>
      </c>
      <c r="B274" s="385" t="s">
        <v>54</v>
      </c>
      <c r="C274" s="393"/>
      <c r="D274" s="393"/>
      <c r="E274" s="389" t="s">
        <v>55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378"/>
      <c r="B275" s="385" t="s">
        <v>56</v>
      </c>
      <c r="C275" s="389"/>
      <c r="D275" s="389"/>
      <c r="E275" s="389" t="s">
        <v>51</v>
      </c>
      <c r="F275" s="389"/>
      <c r="G275" s="389"/>
      <c r="H275" s="389"/>
      <c r="I275" s="389"/>
      <c r="J275" s="6"/>
      <c r="K275" s="6"/>
      <c r="L275" s="6"/>
      <c r="M275" s="6"/>
      <c r="N275" s="6"/>
      <c r="O275" s="6"/>
      <c r="P275" s="6"/>
    </row>
    <row r="276" spans="1:16" hidden="1">
      <c r="A276" s="9"/>
      <c r="B276" s="9"/>
      <c r="C276" s="9"/>
      <c r="D276" s="9"/>
      <c r="E276" s="9"/>
      <c r="F276" s="9"/>
      <c r="G276" s="9"/>
      <c r="H276" s="9"/>
      <c r="I276" s="9"/>
      <c r="J276" s="6"/>
      <c r="K276" s="6"/>
      <c r="L276" s="6"/>
      <c r="M276" s="6"/>
      <c r="N276" s="6"/>
      <c r="O276" s="6"/>
      <c r="P276" s="6"/>
    </row>
    <row r="277" spans="1:16" ht="40.5" hidden="1" customHeight="1">
      <c r="A277" s="424" t="s">
        <v>95</v>
      </c>
      <c r="B277" s="424"/>
      <c r="C277" s="424"/>
      <c r="D277" s="424"/>
      <c r="E277" s="424"/>
      <c r="F277" s="424"/>
      <c r="G277" s="424"/>
      <c r="H277" s="424"/>
      <c r="I277" s="424"/>
      <c r="J277" s="424"/>
      <c r="K277" s="424"/>
      <c r="L277" s="424"/>
      <c r="M277" s="409" t="s">
        <v>179</v>
      </c>
      <c r="N277" s="389" t="s">
        <v>188</v>
      </c>
      <c r="O277" s="6"/>
      <c r="P277" s="6"/>
    </row>
    <row r="278" spans="1:16" ht="18" hidden="1" customHeight="1">
      <c r="A278" s="411" t="s">
        <v>58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idden="1">
      <c r="A279" s="411" t="s">
        <v>8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410"/>
      <c r="N279" s="389"/>
      <c r="O279" s="6"/>
    </row>
    <row r="280" spans="1:16" hidden="1">
      <c r="A280" s="411" t="s">
        <v>9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411"/>
      <c r="L280" s="411"/>
      <c r="M280" s="6"/>
      <c r="N280" s="9"/>
      <c r="O280" s="6"/>
    </row>
    <row r="281" spans="1:16" hidden="1">
      <c r="A281" s="411" t="s">
        <v>226</v>
      </c>
      <c r="B281" s="411"/>
      <c r="C281" s="411"/>
      <c r="D281" s="411"/>
      <c r="E281" s="411"/>
      <c r="F281" s="411"/>
      <c r="G281" s="411"/>
      <c r="H281" s="411"/>
      <c r="I281" s="411"/>
      <c r="J281" s="411"/>
      <c r="K281" s="6"/>
      <c r="L281" s="6"/>
      <c r="M281" s="6"/>
      <c r="N281" s="9"/>
      <c r="O281" s="6"/>
    </row>
    <row r="282" spans="1:16" ht="47.25" hidden="1" customHeight="1">
      <c r="A282" s="385" t="s">
        <v>10</v>
      </c>
      <c r="B282" s="385" t="s">
        <v>11</v>
      </c>
      <c r="C282" s="385"/>
      <c r="D282" s="385"/>
      <c r="E282" s="385" t="s">
        <v>12</v>
      </c>
      <c r="F282" s="385"/>
      <c r="G282" s="385" t="s">
        <v>13</v>
      </c>
      <c r="H282" s="385"/>
      <c r="I282" s="385"/>
      <c r="J282" s="385" t="s">
        <v>14</v>
      </c>
      <c r="K282" s="385"/>
      <c r="L282" s="385"/>
      <c r="M282" s="383" t="s">
        <v>164</v>
      </c>
      <c r="N282" s="384"/>
      <c r="O282" s="6"/>
      <c r="P282" s="6"/>
    </row>
    <row r="283" spans="1:16" ht="59.25" hidden="1" customHeight="1">
      <c r="A283" s="386"/>
      <c r="B283" s="385"/>
      <c r="C283" s="385"/>
      <c r="D283" s="385"/>
      <c r="E283" s="385"/>
      <c r="F283" s="385"/>
      <c r="G283" s="385" t="s">
        <v>15</v>
      </c>
      <c r="H283" s="385" t="s">
        <v>16</v>
      </c>
      <c r="I283" s="385"/>
      <c r="J283" s="385" t="s">
        <v>209</v>
      </c>
      <c r="K283" s="385" t="s">
        <v>210</v>
      </c>
      <c r="L283" s="385" t="s">
        <v>211</v>
      </c>
      <c r="M283" s="389" t="s">
        <v>165</v>
      </c>
      <c r="N283" s="385" t="s">
        <v>166</v>
      </c>
      <c r="O283" s="6"/>
      <c r="P283" s="6"/>
    </row>
    <row r="284" spans="1:16" ht="56.25" hidden="1" customHeight="1">
      <c r="A284" s="386"/>
      <c r="B284" s="10" t="s">
        <v>18</v>
      </c>
      <c r="C284" s="10" t="s">
        <v>19</v>
      </c>
      <c r="D284" s="10" t="s">
        <v>21</v>
      </c>
      <c r="E284" s="10" t="s">
        <v>59</v>
      </c>
      <c r="F284" s="10" t="s">
        <v>21</v>
      </c>
      <c r="G284" s="386"/>
      <c r="H284" s="10" t="s">
        <v>22</v>
      </c>
      <c r="I284" s="10" t="s">
        <v>23</v>
      </c>
      <c r="J284" s="385"/>
      <c r="K284" s="385"/>
      <c r="L284" s="386"/>
      <c r="M284" s="389"/>
      <c r="N284" s="385"/>
      <c r="O284" s="6"/>
      <c r="P284" s="6"/>
    </row>
    <row r="285" spans="1:16" hidden="1">
      <c r="A285" s="10">
        <v>1</v>
      </c>
      <c r="B285" s="10">
        <v>2</v>
      </c>
      <c r="C285" s="10">
        <v>3</v>
      </c>
      <c r="D285" s="10">
        <v>4</v>
      </c>
      <c r="E285" s="10">
        <v>5</v>
      </c>
      <c r="F285" s="10">
        <v>6</v>
      </c>
      <c r="G285" s="10">
        <v>7</v>
      </c>
      <c r="H285" s="10">
        <v>8</v>
      </c>
      <c r="I285" s="10">
        <v>9</v>
      </c>
      <c r="J285" s="10">
        <v>10</v>
      </c>
      <c r="K285" s="10">
        <v>11</v>
      </c>
      <c r="L285" s="10">
        <v>12</v>
      </c>
      <c r="M285" s="12">
        <v>13</v>
      </c>
      <c r="N285" s="12">
        <v>14</v>
      </c>
      <c r="O285" s="6"/>
      <c r="P285" s="6"/>
    </row>
    <row r="286" spans="1:16" hidden="1">
      <c r="A286" s="14"/>
      <c r="B286" s="10"/>
      <c r="C286" s="10"/>
      <c r="D286" s="17"/>
      <c r="E286" s="12"/>
      <c r="F286" s="17"/>
      <c r="G286" s="13"/>
      <c r="H286" s="13"/>
      <c r="I286" s="13"/>
      <c r="J286" s="13"/>
      <c r="K286" s="10"/>
      <c r="L286" s="10"/>
      <c r="M286" s="12">
        <v>5</v>
      </c>
      <c r="N286" s="40">
        <f>J286*0.05</f>
        <v>0</v>
      </c>
      <c r="O286" s="6"/>
      <c r="P286" s="6"/>
    </row>
    <row r="287" spans="1:16" hidden="1">
      <c r="A287" s="24"/>
      <c r="B287" s="25"/>
      <c r="C287" s="25"/>
      <c r="D287" s="21"/>
      <c r="E287" s="9"/>
      <c r="F287" s="21"/>
      <c r="G287" s="22"/>
      <c r="H287" s="22"/>
      <c r="I287" s="22"/>
      <c r="J287" s="22"/>
      <c r="K287" s="25"/>
      <c r="L287" s="25"/>
      <c r="M287" s="12">
        <v>5</v>
      </c>
      <c r="N287" s="40">
        <f>J287*0.05</f>
        <v>0</v>
      </c>
      <c r="O287" s="6"/>
      <c r="P287" s="6"/>
    </row>
    <row r="288" spans="1:16" hidden="1">
      <c r="A288" s="415"/>
      <c r="B288" s="415"/>
      <c r="C288" s="415"/>
      <c r="D288" s="415"/>
      <c r="E288" s="415"/>
      <c r="F288" s="415"/>
      <c r="G288" s="415"/>
      <c r="H288" s="415"/>
      <c r="I288" s="415"/>
      <c r="J288" s="415"/>
      <c r="K288" s="415"/>
      <c r="L288" s="415"/>
      <c r="M288" s="415"/>
      <c r="N288" s="415"/>
      <c r="O288" s="415"/>
      <c r="P288" s="6"/>
    </row>
    <row r="289" spans="1:17" hidden="1">
      <c r="A289" s="411" t="s">
        <v>183</v>
      </c>
      <c r="B289" s="411"/>
      <c r="C289" s="411"/>
      <c r="D289" s="411"/>
      <c r="E289" s="411"/>
      <c r="F289" s="411"/>
      <c r="G289" s="411"/>
      <c r="H289" s="411"/>
      <c r="I289" s="411"/>
      <c r="J289" s="411"/>
      <c r="K289" s="6"/>
      <c r="L289" s="6"/>
      <c r="M289" s="6"/>
      <c r="N289" s="6"/>
      <c r="O289" s="6"/>
      <c r="P289" s="6"/>
    </row>
    <row r="290" spans="1:17" ht="45" hidden="1" customHeight="1">
      <c r="A290" s="385" t="s">
        <v>10</v>
      </c>
      <c r="B290" s="385" t="s">
        <v>11</v>
      </c>
      <c r="C290" s="385"/>
      <c r="D290" s="385"/>
      <c r="E290" s="385" t="s">
        <v>12</v>
      </c>
      <c r="F290" s="385"/>
      <c r="G290" s="385" t="s">
        <v>24</v>
      </c>
      <c r="H290" s="385"/>
      <c r="I290" s="385"/>
      <c r="J290" s="385" t="s">
        <v>25</v>
      </c>
      <c r="K290" s="385"/>
      <c r="L290" s="385"/>
      <c r="M290" s="385" t="s">
        <v>26</v>
      </c>
      <c r="N290" s="385"/>
      <c r="O290" s="385"/>
      <c r="P290" s="383" t="s">
        <v>164</v>
      </c>
      <c r="Q290" s="384"/>
    </row>
    <row r="291" spans="1:17" ht="63" hidden="1" customHeight="1">
      <c r="A291" s="386"/>
      <c r="B291" s="385"/>
      <c r="C291" s="385"/>
      <c r="D291" s="385"/>
      <c r="E291" s="385"/>
      <c r="F291" s="385"/>
      <c r="G291" s="385" t="s">
        <v>60</v>
      </c>
      <c r="H291" s="385" t="s">
        <v>16</v>
      </c>
      <c r="I291" s="385"/>
      <c r="J291" s="385" t="s">
        <v>209</v>
      </c>
      <c r="K291" s="385" t="s">
        <v>210</v>
      </c>
      <c r="L291" s="385" t="s">
        <v>211</v>
      </c>
      <c r="M291" s="385" t="s">
        <v>209</v>
      </c>
      <c r="N291" s="385" t="s">
        <v>210</v>
      </c>
      <c r="O291" s="385" t="s">
        <v>211</v>
      </c>
      <c r="P291" s="385" t="s">
        <v>165</v>
      </c>
      <c r="Q291" s="385" t="s">
        <v>166</v>
      </c>
    </row>
    <row r="292" spans="1:17" ht="52.5" hidden="1" customHeight="1">
      <c r="A292" s="386"/>
      <c r="B292" s="10" t="s">
        <v>18</v>
      </c>
      <c r="C292" s="10" t="s">
        <v>19</v>
      </c>
      <c r="D292" s="10" t="s">
        <v>21</v>
      </c>
      <c r="E292" s="10" t="s">
        <v>59</v>
      </c>
      <c r="F292" s="10" t="s">
        <v>21</v>
      </c>
      <c r="G292" s="386"/>
      <c r="H292" s="10" t="s">
        <v>28</v>
      </c>
      <c r="I292" s="10" t="s">
        <v>23</v>
      </c>
      <c r="J292" s="385"/>
      <c r="K292" s="385"/>
      <c r="L292" s="386"/>
      <c r="M292" s="385"/>
      <c r="N292" s="385"/>
      <c r="O292" s="386"/>
      <c r="P292" s="385"/>
      <c r="Q292" s="385"/>
    </row>
    <row r="293" spans="1:17" hidden="1">
      <c r="A293" s="204" t="s">
        <v>190</v>
      </c>
      <c r="B293" s="10">
        <v>2</v>
      </c>
      <c r="C293" s="10">
        <v>3</v>
      </c>
      <c r="D293" s="10">
        <v>4</v>
      </c>
      <c r="E293" s="10">
        <v>5</v>
      </c>
      <c r="F293" s="10">
        <v>6</v>
      </c>
      <c r="G293" s="10">
        <v>7</v>
      </c>
      <c r="H293" s="10">
        <v>8</v>
      </c>
      <c r="I293" s="10">
        <v>9</v>
      </c>
      <c r="J293" s="10">
        <v>10</v>
      </c>
      <c r="K293" s="10">
        <v>11</v>
      </c>
      <c r="L293" s="10">
        <v>12</v>
      </c>
      <c r="M293" s="10">
        <v>13</v>
      </c>
      <c r="N293" s="10">
        <v>14</v>
      </c>
      <c r="O293" s="10">
        <v>15</v>
      </c>
      <c r="P293" s="33">
        <v>16</v>
      </c>
      <c r="Q293" s="33">
        <v>17</v>
      </c>
    </row>
    <row r="294" spans="1:17" ht="56.25" hidden="1">
      <c r="A294" s="204" t="s">
        <v>191</v>
      </c>
      <c r="B294" s="1" t="s">
        <v>128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>
        <v>5</v>
      </c>
      <c r="Q294" s="40">
        <f>J294*0.1</f>
        <v>0</v>
      </c>
    </row>
    <row r="295" spans="1:17" ht="75" hidden="1">
      <c r="A295" s="204" t="s">
        <v>192</v>
      </c>
      <c r="B295" s="1" t="s">
        <v>65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/>
      <c r="Q295" s="40">
        <f t="shared" ref="Q295:Q313" si="5">J295*0.1</f>
        <v>0</v>
      </c>
    </row>
    <row r="296" spans="1:17" ht="37.5" hidden="1">
      <c r="A296" s="204" t="s">
        <v>193</v>
      </c>
      <c r="B296" s="1" t="s">
        <v>64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18" t="s">
        <v>21</v>
      </c>
      <c r="N296" s="18" t="s">
        <v>21</v>
      </c>
      <c r="O296" s="18" t="s">
        <v>21</v>
      </c>
      <c r="P296" s="12">
        <v>10</v>
      </c>
      <c r="Q296" s="40">
        <f t="shared" si="5"/>
        <v>0</v>
      </c>
    </row>
    <row r="297" spans="1:17" ht="93.75" hidden="1">
      <c r="A297" s="204" t="s">
        <v>192</v>
      </c>
      <c r="B297" s="1" t="s">
        <v>129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130</v>
      </c>
      <c r="N297" s="20" t="s">
        <v>130</v>
      </c>
      <c r="O297" s="20" t="s">
        <v>130</v>
      </c>
      <c r="P297" s="12">
        <v>10</v>
      </c>
      <c r="Q297" s="40">
        <f t="shared" si="5"/>
        <v>0</v>
      </c>
    </row>
    <row r="298" spans="1:17" ht="75" hidden="1">
      <c r="A298" s="204" t="s">
        <v>193</v>
      </c>
      <c r="B298" s="1" t="s">
        <v>61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20" t="s">
        <v>131</v>
      </c>
      <c r="N298" s="20" t="s">
        <v>131</v>
      </c>
      <c r="O298" s="20" t="s">
        <v>131</v>
      </c>
      <c r="P298" s="12">
        <v>10</v>
      </c>
      <c r="Q298" s="40">
        <f t="shared" si="5"/>
        <v>0</v>
      </c>
    </row>
    <row r="299" spans="1:17" ht="56.25" hidden="1">
      <c r="A299" s="204"/>
      <c r="B299" s="1" t="s">
        <v>128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5"/>
        <v>0</v>
      </c>
    </row>
    <row r="300" spans="1:17" ht="75" hidden="1">
      <c r="A300" s="204"/>
      <c r="B300" s="1" t="s">
        <v>65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/>
      <c r="Q300" s="40">
        <f t="shared" si="5"/>
        <v>0</v>
      </c>
    </row>
    <row r="301" spans="1:17" ht="56.25" hidden="1">
      <c r="A301" s="204"/>
      <c r="B301" s="1" t="s">
        <v>64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18" t="s">
        <v>21</v>
      </c>
      <c r="N301" s="18" t="s">
        <v>21</v>
      </c>
      <c r="O301" s="18" t="s">
        <v>21</v>
      </c>
      <c r="P301" s="12">
        <v>5</v>
      </c>
      <c r="Q301" s="40">
        <f t="shared" si="5"/>
        <v>0</v>
      </c>
    </row>
    <row r="302" spans="1:17" ht="93.75" hidden="1">
      <c r="A302" s="204" t="s">
        <v>194</v>
      </c>
      <c r="B302" s="1" t="s">
        <v>129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132</v>
      </c>
      <c r="N302" s="20" t="s">
        <v>132</v>
      </c>
      <c r="O302" s="20" t="s">
        <v>132</v>
      </c>
      <c r="P302" s="12">
        <v>6</v>
      </c>
      <c r="Q302" s="40">
        <f t="shared" si="5"/>
        <v>0</v>
      </c>
    </row>
    <row r="303" spans="1:17" ht="75" hidden="1">
      <c r="A303" s="204" t="s">
        <v>195</v>
      </c>
      <c r="B303" s="1" t="s">
        <v>61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133</v>
      </c>
      <c r="N303" s="20" t="s">
        <v>133</v>
      </c>
      <c r="O303" s="20" t="s">
        <v>133</v>
      </c>
      <c r="P303" s="12">
        <v>7</v>
      </c>
      <c r="Q303" s="40">
        <f t="shared" si="5"/>
        <v>0</v>
      </c>
    </row>
    <row r="304" spans="1:17" ht="56.25" hidden="1">
      <c r="A304" s="204" t="s">
        <v>196</v>
      </c>
      <c r="B304" s="1" t="s">
        <v>128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8</v>
      </c>
      <c r="Q304" s="40">
        <f t="shared" si="5"/>
        <v>0</v>
      </c>
    </row>
    <row r="305" spans="1:17" ht="75" hidden="1">
      <c r="A305" s="204" t="s">
        <v>197</v>
      </c>
      <c r="B305" s="1" t="s">
        <v>65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9</v>
      </c>
      <c r="Q305" s="40">
        <f t="shared" si="5"/>
        <v>0</v>
      </c>
    </row>
    <row r="306" spans="1:17" ht="37.5" hidden="1">
      <c r="A306" s="204" t="s">
        <v>198</v>
      </c>
      <c r="B306" s="1" t="s">
        <v>64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21</v>
      </c>
      <c r="N306" s="20" t="s">
        <v>21</v>
      </c>
      <c r="O306" s="20" t="s">
        <v>21</v>
      </c>
      <c r="P306" s="12">
        <v>10</v>
      </c>
      <c r="Q306" s="40">
        <f t="shared" si="5"/>
        <v>0</v>
      </c>
    </row>
    <row r="307" spans="1:17" ht="93.75" hidden="1">
      <c r="A307" s="204" t="s">
        <v>197</v>
      </c>
      <c r="B307" s="1" t="s">
        <v>129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130</v>
      </c>
      <c r="N307" s="20" t="s">
        <v>130</v>
      </c>
      <c r="O307" s="20" t="s">
        <v>130</v>
      </c>
      <c r="P307" s="12">
        <v>10</v>
      </c>
      <c r="Q307" s="40">
        <f t="shared" si="5"/>
        <v>0</v>
      </c>
    </row>
    <row r="308" spans="1:17" ht="75" hidden="1">
      <c r="A308" s="204" t="s">
        <v>198</v>
      </c>
      <c r="B308" s="1" t="s">
        <v>61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131</v>
      </c>
      <c r="N308" s="20" t="s">
        <v>131</v>
      </c>
      <c r="O308" s="20" t="s">
        <v>131</v>
      </c>
      <c r="P308" s="12">
        <v>10</v>
      </c>
      <c r="Q308" s="40">
        <f t="shared" si="5"/>
        <v>0</v>
      </c>
    </row>
    <row r="309" spans="1:17" ht="56.25" hidden="1">
      <c r="A309" s="204"/>
      <c r="B309" s="1" t="s">
        <v>128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13</v>
      </c>
      <c r="Q309" s="40">
        <f t="shared" si="5"/>
        <v>0</v>
      </c>
    </row>
    <row r="310" spans="1:17" ht="75" hidden="1">
      <c r="A310" s="204"/>
      <c r="B310" s="1" t="s">
        <v>65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14</v>
      </c>
      <c r="Q310" s="40">
        <f t="shared" si="5"/>
        <v>0</v>
      </c>
    </row>
    <row r="311" spans="1:17" ht="56.25" hidden="1">
      <c r="A311" s="204"/>
      <c r="B311" s="1" t="s">
        <v>64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21</v>
      </c>
      <c r="N311" s="20" t="s">
        <v>21</v>
      </c>
      <c r="O311" s="20" t="s">
        <v>21</v>
      </c>
      <c r="P311" s="12">
        <v>15</v>
      </c>
      <c r="Q311" s="40">
        <f t="shared" si="5"/>
        <v>0</v>
      </c>
    </row>
    <row r="312" spans="1:17" ht="93.75" hidden="1">
      <c r="A312" s="26"/>
      <c r="B312" s="1" t="s">
        <v>129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132</v>
      </c>
      <c r="N312" s="20" t="s">
        <v>132</v>
      </c>
      <c r="O312" s="20" t="s">
        <v>132</v>
      </c>
      <c r="P312" s="12">
        <v>16</v>
      </c>
      <c r="Q312" s="40">
        <f t="shared" si="5"/>
        <v>0</v>
      </c>
    </row>
    <row r="313" spans="1:17" ht="75" hidden="1">
      <c r="A313" s="26"/>
      <c r="B313" s="1" t="s">
        <v>61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133</v>
      </c>
      <c r="N313" s="20" t="s">
        <v>133</v>
      </c>
      <c r="O313" s="20" t="s">
        <v>133</v>
      </c>
      <c r="P313" s="12">
        <v>17</v>
      </c>
      <c r="Q313" s="40">
        <f t="shared" si="5"/>
        <v>0</v>
      </c>
    </row>
    <row r="314" spans="1:17" hidden="1">
      <c r="A314" s="14"/>
      <c r="B314" s="10"/>
      <c r="C314" s="10"/>
      <c r="D314" s="12"/>
      <c r="E314" s="10"/>
      <c r="F314" s="12"/>
      <c r="G314" s="10"/>
      <c r="H314" s="10"/>
      <c r="I314" s="15"/>
      <c r="J314" s="10"/>
      <c r="K314" s="10"/>
      <c r="L314" s="10"/>
      <c r="M314" s="10"/>
      <c r="N314" s="10"/>
      <c r="O314" s="10"/>
      <c r="P314" s="12">
        <v>18</v>
      </c>
      <c r="Q314" s="40">
        <f>J314*0.05</f>
        <v>0</v>
      </c>
    </row>
    <row r="315" spans="1:17" ht="21.75" hidden="1" customHeight="1">
      <c r="A315" s="14" t="s">
        <v>34</v>
      </c>
      <c r="B315" s="10"/>
      <c r="C315" s="10"/>
      <c r="D315" s="12"/>
      <c r="E315" s="10"/>
      <c r="F315" s="12"/>
      <c r="G315" s="10"/>
      <c r="H315" s="10"/>
      <c r="I315" s="15"/>
      <c r="J315" s="10">
        <f>SUM(J294:J314)</f>
        <v>0</v>
      </c>
      <c r="K315" s="10">
        <f>SUM(K294:K314)</f>
        <v>0</v>
      </c>
      <c r="L315" s="10">
        <f>SUM(L294:L314)</f>
        <v>0</v>
      </c>
      <c r="M315" s="10"/>
      <c r="N315" s="10"/>
      <c r="O315" s="10"/>
      <c r="P315" s="12">
        <v>5</v>
      </c>
      <c r="Q315" s="40">
        <f>J315*0.05</f>
        <v>0</v>
      </c>
    </row>
    <row r="316" spans="1:17" hidden="1">
      <c r="A316" s="419"/>
      <c r="B316" s="419"/>
      <c r="C316" s="419"/>
      <c r="D316" s="419"/>
      <c r="E316" s="419"/>
      <c r="F316" s="419"/>
      <c r="G316" s="419"/>
      <c r="H316" s="419"/>
      <c r="I316" s="419"/>
      <c r="J316" s="419"/>
      <c r="K316" s="419"/>
      <c r="L316" s="419"/>
      <c r="M316" s="419"/>
      <c r="N316" s="419"/>
      <c r="O316" s="419"/>
      <c r="P316" s="6"/>
    </row>
    <row r="317" spans="1:17" hidden="1">
      <c r="A317" s="6" t="s">
        <v>35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7" hidden="1">
      <c r="A318" s="385" t="s">
        <v>36</v>
      </c>
      <c r="B318" s="385"/>
      <c r="C318" s="385"/>
      <c r="D318" s="385"/>
      <c r="E318" s="385"/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 t="s">
        <v>37</v>
      </c>
      <c r="B319" s="10" t="s">
        <v>38</v>
      </c>
      <c r="C319" s="10" t="s">
        <v>39</v>
      </c>
      <c r="D319" s="10" t="s">
        <v>40</v>
      </c>
      <c r="E319" s="385" t="s">
        <v>22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idden="1">
      <c r="A320" s="10">
        <v>1</v>
      </c>
      <c r="B320" s="10">
        <v>2</v>
      </c>
      <c r="C320" s="10">
        <v>3</v>
      </c>
      <c r="D320" s="10">
        <v>4</v>
      </c>
      <c r="E320" s="385" t="s">
        <v>431</v>
      </c>
      <c r="F320" s="393"/>
      <c r="G320" s="393"/>
      <c r="H320" s="393"/>
      <c r="I320" s="393"/>
      <c r="J320" s="393"/>
      <c r="K320" s="393"/>
      <c r="L320" s="6"/>
      <c r="M320" s="6"/>
      <c r="N320" s="6"/>
      <c r="O320" s="6"/>
      <c r="P320" s="6"/>
    </row>
    <row r="321" spans="1:18" ht="75.75" hidden="1" customHeight="1">
      <c r="A321" s="10" t="s">
        <v>67</v>
      </c>
      <c r="B321" s="10" t="s">
        <v>68</v>
      </c>
      <c r="C321" s="19">
        <v>42443</v>
      </c>
      <c r="D321" s="10">
        <v>529</v>
      </c>
      <c r="E321" s="385" t="s">
        <v>134</v>
      </c>
      <c r="F321" s="389"/>
      <c r="G321" s="389"/>
      <c r="H321" s="389"/>
      <c r="I321" s="389"/>
      <c r="J321" s="389"/>
      <c r="K321" s="389"/>
      <c r="L321" s="6"/>
      <c r="M321" s="6"/>
      <c r="N321" s="6"/>
      <c r="O321" s="6"/>
    </row>
    <row r="322" spans="1:18" ht="75.75" hidden="1" customHeight="1">
      <c r="A322" s="10" t="s">
        <v>67</v>
      </c>
      <c r="B322" s="10" t="s">
        <v>68</v>
      </c>
      <c r="C322" s="19">
        <v>42450</v>
      </c>
      <c r="D322" s="10">
        <v>601</v>
      </c>
      <c r="E322" s="444" t="s">
        <v>135</v>
      </c>
      <c r="F322" s="445"/>
      <c r="G322" s="445"/>
      <c r="H322" s="445"/>
      <c r="I322" s="445"/>
      <c r="J322" s="445"/>
      <c r="K322" s="446"/>
      <c r="L322" s="6"/>
      <c r="M322" s="6"/>
      <c r="N322" s="6"/>
      <c r="O322" s="6"/>
    </row>
    <row r="323" spans="1:18" hidden="1">
      <c r="A323" s="411" t="s">
        <v>41</v>
      </c>
      <c r="B323" s="411"/>
      <c r="C323" s="411"/>
      <c r="D323" s="411"/>
      <c r="E323" s="411"/>
      <c r="F323" s="411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8" hidden="1">
      <c r="A324" s="441" t="s">
        <v>42</v>
      </c>
      <c r="B324" s="441"/>
      <c r="C324" s="441"/>
      <c r="D324" s="441"/>
      <c r="E324" s="441"/>
      <c r="F324" s="441"/>
      <c r="G324" s="441"/>
      <c r="H324" s="441"/>
      <c r="I324" s="441"/>
      <c r="J324" s="441"/>
      <c r="K324" s="441"/>
      <c r="L324" s="16"/>
      <c r="M324" s="16"/>
      <c r="N324" s="16"/>
      <c r="O324" s="16"/>
      <c r="P324" s="6"/>
    </row>
    <row r="325" spans="1:18" ht="40.5" hidden="1" customHeight="1">
      <c r="A325" s="442" t="s">
        <v>43</v>
      </c>
      <c r="B325" s="442"/>
      <c r="C325" s="442"/>
      <c r="D325" s="442"/>
      <c r="E325" s="442"/>
      <c r="F325" s="442"/>
      <c r="G325" s="442"/>
      <c r="H325" s="442"/>
      <c r="I325" s="442"/>
      <c r="J325" s="442"/>
      <c r="K325" s="442"/>
      <c r="L325" s="16"/>
      <c r="M325" s="16"/>
      <c r="N325" s="16"/>
      <c r="O325" s="16"/>
      <c r="P325" s="6"/>
    </row>
    <row r="326" spans="1:18" ht="17.25" hidden="1" customHeight="1">
      <c r="A326" s="443" t="s">
        <v>44</v>
      </c>
      <c r="B326" s="443"/>
      <c r="C326" s="443"/>
      <c r="D326" s="443"/>
      <c r="E326" s="443"/>
      <c r="F326" s="443"/>
      <c r="G326" s="443"/>
      <c r="H326" s="443"/>
      <c r="I326" s="443"/>
      <c r="J326" s="443"/>
      <c r="K326" s="443"/>
      <c r="L326" s="16"/>
      <c r="M326" s="16"/>
      <c r="N326" s="16"/>
      <c r="O326" s="16"/>
      <c r="P326" s="6"/>
    </row>
    <row r="327" spans="1:18" hidden="1">
      <c r="A327" s="411" t="s">
        <v>45</v>
      </c>
      <c r="B327" s="411"/>
      <c r="C327" s="411"/>
      <c r="D327" s="411"/>
      <c r="E327" s="411"/>
      <c r="F327" s="411"/>
      <c r="G327" s="411"/>
      <c r="H327" s="411"/>
      <c r="I327" s="411"/>
      <c r="J327" s="6"/>
      <c r="K327" s="6"/>
      <c r="L327" s="6"/>
      <c r="M327" s="6"/>
      <c r="N327" s="6"/>
      <c r="O327" s="6"/>
      <c r="P327" s="6"/>
    </row>
    <row r="328" spans="1:18" hidden="1">
      <c r="A328" s="10" t="s">
        <v>46</v>
      </c>
      <c r="B328" s="385" t="s">
        <v>47</v>
      </c>
      <c r="C328" s="393"/>
      <c r="D328" s="393"/>
      <c r="E328" s="389" t="s">
        <v>48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18" hidden="1">
      <c r="A329" s="10">
        <v>1</v>
      </c>
      <c r="B329" s="385">
        <v>2</v>
      </c>
      <c r="C329" s="393"/>
      <c r="D329" s="393"/>
      <c r="E329" s="389">
        <v>3</v>
      </c>
      <c r="F329" s="389"/>
      <c r="G329" s="389"/>
      <c r="H329" s="389"/>
      <c r="I329" s="389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76" t="s">
        <v>49</v>
      </c>
      <c r="B330" s="385" t="s">
        <v>50</v>
      </c>
      <c r="C330" s="393"/>
      <c r="D330" s="393"/>
      <c r="E330" s="385" t="s">
        <v>51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77"/>
      <c r="B331" s="385" t="s">
        <v>52</v>
      </c>
      <c r="C331" s="389"/>
      <c r="D331" s="389"/>
      <c r="E331" s="385" t="s">
        <v>53</v>
      </c>
      <c r="F331" s="385"/>
      <c r="G331" s="385"/>
      <c r="H331" s="385"/>
      <c r="I331" s="385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77" t="s">
        <v>108</v>
      </c>
      <c r="B332" s="385" t="s">
        <v>54</v>
      </c>
      <c r="C332" s="393"/>
      <c r="D332" s="393"/>
      <c r="E332" s="389" t="s">
        <v>167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378"/>
      <c r="B333" s="385" t="s">
        <v>56</v>
      </c>
      <c r="C333" s="389"/>
      <c r="D333" s="389"/>
      <c r="E333" s="389" t="s">
        <v>51</v>
      </c>
      <c r="F333" s="389"/>
      <c r="G333" s="389"/>
      <c r="H333" s="389"/>
      <c r="I333" s="389"/>
      <c r="J333" s="6"/>
      <c r="K333" s="6"/>
      <c r="L333" s="6"/>
      <c r="M333" s="6"/>
      <c r="N333" s="6"/>
      <c r="O333" s="6"/>
      <c r="P333" s="6"/>
    </row>
    <row r="334" spans="1:18" ht="45" customHeight="1">
      <c r="A334" s="25"/>
      <c r="B334" s="25"/>
      <c r="C334" s="9"/>
      <c r="D334" s="9"/>
      <c r="E334" s="9"/>
      <c r="F334" s="9"/>
      <c r="G334" s="9"/>
      <c r="H334" s="9"/>
      <c r="I334" s="9"/>
      <c r="J334" s="6"/>
      <c r="K334" s="6"/>
      <c r="L334" s="6"/>
      <c r="M334" s="6"/>
      <c r="N334" s="6"/>
      <c r="O334" s="6"/>
      <c r="P334" s="6"/>
    </row>
    <row r="335" spans="1:18" ht="40.5" customHeight="1">
      <c r="A335" s="438" t="s">
        <v>94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6"/>
      <c r="N335" s="6"/>
      <c r="O335" s="6"/>
      <c r="P335" s="6"/>
    </row>
    <row r="336" spans="1:18" s="37" customFormat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94"/>
      <c r="P336" s="94"/>
      <c r="Q336" s="94"/>
      <c r="R336" s="94"/>
    </row>
    <row r="337" spans="1:18" s="37" customForma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10"/>
      <c r="N337" s="440"/>
      <c r="O337" s="94"/>
      <c r="P337" s="94"/>
      <c r="Q337" s="94"/>
      <c r="R337" s="94"/>
    </row>
    <row r="338" spans="1:18" s="37" customFormat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94"/>
      <c r="P338" s="94"/>
      <c r="Q338" s="94"/>
      <c r="R338" s="94"/>
    </row>
    <row r="339" spans="1:18" s="37" customFormat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26" t="s">
        <v>116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94"/>
      <c r="P341" s="94"/>
      <c r="Q341" s="94"/>
      <c r="R341" s="94"/>
    </row>
    <row r="342" spans="1:18" s="37" customFormat="1" ht="18.75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385" t="s">
        <v>443</v>
      </c>
      <c r="K342" s="385" t="s">
        <v>444</v>
      </c>
      <c r="L342" s="385" t="s">
        <v>445</v>
      </c>
      <c r="M342" s="389" t="s">
        <v>165</v>
      </c>
      <c r="N342" s="385" t="s">
        <v>166</v>
      </c>
      <c r="O342" s="94"/>
      <c r="P342" s="94"/>
      <c r="Q342" s="94"/>
      <c r="R342" s="94"/>
    </row>
    <row r="343" spans="1:18" s="37" customFormat="1" ht="75">
      <c r="A343" s="449"/>
      <c r="B343" s="235" t="s">
        <v>17</v>
      </c>
      <c r="C343" s="235" t="s">
        <v>18</v>
      </c>
      <c r="D343" s="235" t="s">
        <v>213</v>
      </c>
      <c r="E343" s="235" t="s">
        <v>20</v>
      </c>
      <c r="F343" s="235" t="s">
        <v>21</v>
      </c>
      <c r="G343" s="421"/>
      <c r="H343" s="93" t="s">
        <v>22</v>
      </c>
      <c r="I343" s="93" t="s">
        <v>23</v>
      </c>
      <c r="J343" s="376"/>
      <c r="K343" s="376"/>
      <c r="L343" s="408"/>
      <c r="M343" s="389"/>
      <c r="N343" s="385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50">
        <v>7</v>
      </c>
      <c r="H344" s="218">
        <v>8</v>
      </c>
      <c r="I344" s="254">
        <v>9</v>
      </c>
      <c r="J344" s="237">
        <v>10</v>
      </c>
      <c r="K344" s="237">
        <v>11</v>
      </c>
      <c r="L344" s="237">
        <v>12</v>
      </c>
      <c r="M344" s="256">
        <v>13</v>
      </c>
      <c r="N344" s="215">
        <v>14</v>
      </c>
      <c r="O344" s="94"/>
      <c r="P344" s="94"/>
      <c r="Q344" s="94"/>
      <c r="R344" s="94"/>
    </row>
    <row r="345" spans="1:18" s="37" customFormat="1" ht="37.5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87" customHeight="1">
      <c r="A346" s="487"/>
      <c r="B346" s="489"/>
      <c r="C346" s="489"/>
      <c r="D346" s="489"/>
      <c r="E346" s="489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10</v>
      </c>
      <c r="N346" s="217">
        <v>3</v>
      </c>
      <c r="O346" s="94"/>
      <c r="P346" s="94"/>
      <c r="Q346" s="94"/>
      <c r="R346" s="94"/>
    </row>
    <row r="347" spans="1:18" s="37" customFormat="1" ht="112.5">
      <c r="A347" s="488"/>
      <c r="B347" s="490"/>
      <c r="C347" s="490"/>
      <c r="D347" s="489"/>
      <c r="E347" s="489"/>
      <c r="F347" s="485"/>
      <c r="G347" s="301" t="s">
        <v>420</v>
      </c>
      <c r="H347" s="214" t="s">
        <v>421</v>
      </c>
      <c r="I347" s="220">
        <v>642</v>
      </c>
      <c r="J347" s="219">
        <v>0</v>
      </c>
      <c r="K347" s="219">
        <v>0</v>
      </c>
      <c r="L347" s="219">
        <v>0</v>
      </c>
      <c r="M347" s="219">
        <v>0</v>
      </c>
      <c r="N347" s="219">
        <v>0</v>
      </c>
      <c r="O347" s="94"/>
      <c r="P347" s="94"/>
      <c r="Q347" s="94"/>
      <c r="R347" s="94"/>
    </row>
    <row r="348" spans="1:18" s="37" customFormat="1" ht="37.5">
      <c r="A348" s="486" t="s">
        <v>239</v>
      </c>
      <c r="B348" s="485" t="s">
        <v>29</v>
      </c>
      <c r="C348" s="491" t="s">
        <v>29</v>
      </c>
      <c r="D348" s="434" t="s">
        <v>218</v>
      </c>
      <c r="E348" s="434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31">
        <v>100</v>
      </c>
      <c r="K348" s="331">
        <v>100</v>
      </c>
      <c r="L348" s="331">
        <v>100</v>
      </c>
      <c r="M348" s="327">
        <v>10</v>
      </c>
      <c r="N348" s="327">
        <v>10</v>
      </c>
      <c r="O348" s="277"/>
      <c r="P348" s="277"/>
      <c r="Q348" s="277"/>
      <c r="R348" s="277"/>
    </row>
    <row r="349" spans="1:18" s="37" customFormat="1" ht="87" customHeight="1">
      <c r="A349" s="487"/>
      <c r="B349" s="489"/>
      <c r="C349" s="492"/>
      <c r="D349" s="434"/>
      <c r="E349" s="434"/>
      <c r="F349" s="434"/>
      <c r="G349" s="270" t="s">
        <v>425</v>
      </c>
      <c r="H349" s="266" t="s">
        <v>113</v>
      </c>
      <c r="I349" s="266">
        <v>744</v>
      </c>
      <c r="J349" s="331">
        <v>30</v>
      </c>
      <c r="K349" s="331">
        <v>30</v>
      </c>
      <c r="L349" s="331">
        <v>30</v>
      </c>
      <c r="M349" s="327">
        <v>10</v>
      </c>
      <c r="N349" s="327">
        <v>3</v>
      </c>
      <c r="O349" s="277"/>
      <c r="P349" s="277"/>
      <c r="Q349" s="277"/>
      <c r="R349" s="277"/>
    </row>
    <row r="350" spans="1:18" s="37" customFormat="1" ht="112.5">
      <c r="A350" s="488"/>
      <c r="B350" s="490"/>
      <c r="C350" s="493"/>
      <c r="D350" s="434"/>
      <c r="E350" s="434"/>
      <c r="F350" s="434"/>
      <c r="G350" s="259" t="s">
        <v>420</v>
      </c>
      <c r="H350" s="270" t="s">
        <v>421</v>
      </c>
      <c r="I350" s="280">
        <v>642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7"/>
      <c r="P350" s="277"/>
      <c r="Q350" s="277"/>
      <c r="R350" s="277"/>
    </row>
    <row r="351" spans="1:18" s="37" customFormat="1" ht="37.5">
      <c r="A351" s="486" t="s">
        <v>240</v>
      </c>
      <c r="B351" s="485" t="s">
        <v>29</v>
      </c>
      <c r="C351" s="491" t="s">
        <v>29</v>
      </c>
      <c r="D351" s="434" t="s">
        <v>219</v>
      </c>
      <c r="E351" s="434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266">
        <v>100</v>
      </c>
      <c r="K351" s="266">
        <v>100</v>
      </c>
      <c r="L351" s="266">
        <v>100</v>
      </c>
      <c r="M351" s="275">
        <v>10</v>
      </c>
      <c r="N351" s="275">
        <v>10</v>
      </c>
      <c r="O351" s="277"/>
      <c r="P351" s="277"/>
      <c r="Q351" s="277"/>
      <c r="R351" s="277"/>
    </row>
    <row r="352" spans="1:18" s="37" customFormat="1" ht="87" customHeight="1">
      <c r="A352" s="487"/>
      <c r="B352" s="489"/>
      <c r="C352" s="492"/>
      <c r="D352" s="434"/>
      <c r="E352" s="434"/>
      <c r="F352" s="434"/>
      <c r="G352" s="270" t="s">
        <v>425</v>
      </c>
      <c r="H352" s="266" t="s">
        <v>113</v>
      </c>
      <c r="I352" s="266">
        <v>744</v>
      </c>
      <c r="J352" s="266">
        <v>30</v>
      </c>
      <c r="K352" s="266">
        <v>30</v>
      </c>
      <c r="L352" s="266">
        <v>30</v>
      </c>
      <c r="M352" s="275">
        <v>10</v>
      </c>
      <c r="N352" s="275">
        <v>3</v>
      </c>
      <c r="O352" s="277"/>
      <c r="P352" s="277"/>
      <c r="Q352" s="277"/>
      <c r="R352" s="277"/>
    </row>
    <row r="353" spans="1:18" s="37" customFormat="1" ht="112.5">
      <c r="A353" s="488"/>
      <c r="B353" s="490"/>
      <c r="C353" s="493"/>
      <c r="D353" s="434"/>
      <c r="E353" s="434"/>
      <c r="F353" s="434"/>
      <c r="G353" s="259" t="s">
        <v>420</v>
      </c>
      <c r="H353" s="270" t="s">
        <v>421</v>
      </c>
      <c r="I353" s="280">
        <v>642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7"/>
      <c r="P353" s="277"/>
      <c r="Q353" s="277"/>
      <c r="R353" s="277"/>
    </row>
    <row r="354" spans="1:18" s="37" customFormat="1" ht="37.5">
      <c r="A354" s="486" t="s">
        <v>241</v>
      </c>
      <c r="B354" s="485" t="s">
        <v>29</v>
      </c>
      <c r="C354" s="491" t="s">
        <v>29</v>
      </c>
      <c r="D354" s="434" t="s">
        <v>220</v>
      </c>
      <c r="E354" s="434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266">
        <v>100</v>
      </c>
      <c r="K354" s="266">
        <v>100</v>
      </c>
      <c r="L354" s="266">
        <v>100</v>
      </c>
      <c r="M354" s="275">
        <v>10</v>
      </c>
      <c r="N354" s="275">
        <v>10</v>
      </c>
      <c r="O354" s="277"/>
      <c r="P354" s="277"/>
      <c r="Q354" s="277"/>
      <c r="R354" s="277"/>
    </row>
    <row r="355" spans="1:18" s="37" customFormat="1" ht="87" customHeight="1">
      <c r="A355" s="487"/>
      <c r="B355" s="489"/>
      <c r="C355" s="492"/>
      <c r="D355" s="434"/>
      <c r="E355" s="434"/>
      <c r="F355" s="434"/>
      <c r="G355" s="270" t="s">
        <v>425</v>
      </c>
      <c r="H355" s="266" t="s">
        <v>113</v>
      </c>
      <c r="I355" s="266">
        <v>744</v>
      </c>
      <c r="J355" s="266">
        <v>30</v>
      </c>
      <c r="K355" s="266">
        <v>30</v>
      </c>
      <c r="L355" s="266">
        <v>30</v>
      </c>
      <c r="M355" s="275">
        <v>10</v>
      </c>
      <c r="N355" s="275">
        <v>3</v>
      </c>
      <c r="O355" s="277"/>
      <c r="P355" s="277"/>
      <c r="Q355" s="277"/>
      <c r="R355" s="277"/>
    </row>
    <row r="356" spans="1:18" s="37" customFormat="1" ht="112.5">
      <c r="A356" s="488"/>
      <c r="B356" s="490"/>
      <c r="C356" s="493"/>
      <c r="D356" s="434"/>
      <c r="E356" s="434"/>
      <c r="F356" s="434"/>
      <c r="G356" s="259" t="s">
        <v>420</v>
      </c>
      <c r="H356" s="270" t="s">
        <v>421</v>
      </c>
      <c r="I356" s="280">
        <v>642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7"/>
      <c r="P356" s="277"/>
      <c r="Q356" s="277"/>
      <c r="R356" s="277"/>
    </row>
    <row r="357" spans="1:18" s="37" customFormat="1" ht="37.5">
      <c r="A357" s="486" t="s">
        <v>242</v>
      </c>
      <c r="B357" s="485" t="s">
        <v>29</v>
      </c>
      <c r="C357" s="491" t="s">
        <v>29</v>
      </c>
      <c r="D357" s="434" t="s">
        <v>221</v>
      </c>
      <c r="E357" s="434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266">
        <v>100</v>
      </c>
      <c r="K357" s="266">
        <v>100</v>
      </c>
      <c r="L357" s="266">
        <v>100</v>
      </c>
      <c r="M357" s="275">
        <v>10</v>
      </c>
      <c r="N357" s="275">
        <v>10</v>
      </c>
      <c r="O357" s="277"/>
      <c r="P357" s="277"/>
      <c r="Q357" s="277"/>
      <c r="R357" s="277"/>
    </row>
    <row r="358" spans="1:18" s="37" customFormat="1" ht="87" customHeight="1">
      <c r="A358" s="487"/>
      <c r="B358" s="489"/>
      <c r="C358" s="492"/>
      <c r="D358" s="434"/>
      <c r="E358" s="434"/>
      <c r="F358" s="434"/>
      <c r="G358" s="270" t="s">
        <v>425</v>
      </c>
      <c r="H358" s="266" t="s">
        <v>113</v>
      </c>
      <c r="I358" s="266">
        <v>744</v>
      </c>
      <c r="J358" s="266">
        <v>30</v>
      </c>
      <c r="K358" s="266">
        <v>30</v>
      </c>
      <c r="L358" s="266">
        <v>30</v>
      </c>
      <c r="M358" s="275">
        <v>10</v>
      </c>
      <c r="N358" s="275">
        <v>3</v>
      </c>
      <c r="O358" s="277"/>
      <c r="P358" s="277"/>
      <c r="Q358" s="277"/>
      <c r="R358" s="277"/>
    </row>
    <row r="359" spans="1:18" s="37" customFormat="1" ht="112.5">
      <c r="A359" s="488"/>
      <c r="B359" s="490"/>
      <c r="C359" s="493"/>
      <c r="D359" s="434"/>
      <c r="E359" s="434"/>
      <c r="F359" s="434"/>
      <c r="G359" s="259" t="s">
        <v>420</v>
      </c>
      <c r="H359" s="270" t="s">
        <v>421</v>
      </c>
      <c r="I359" s="280">
        <v>642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7"/>
      <c r="P359" s="277"/>
      <c r="Q359" s="277"/>
      <c r="R359" s="277"/>
    </row>
    <row r="360" spans="1:18" s="37" customFormat="1" ht="37.5">
      <c r="A360" s="486" t="s">
        <v>243</v>
      </c>
      <c r="B360" s="485" t="s">
        <v>29</v>
      </c>
      <c r="C360" s="491" t="s">
        <v>29</v>
      </c>
      <c r="D360" s="434" t="s">
        <v>427</v>
      </c>
      <c r="E360" s="434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266">
        <v>100</v>
      </c>
      <c r="K360" s="266">
        <v>100</v>
      </c>
      <c r="L360" s="266">
        <v>100</v>
      </c>
      <c r="M360" s="275">
        <v>10</v>
      </c>
      <c r="N360" s="275">
        <v>10</v>
      </c>
      <c r="O360" s="277"/>
      <c r="P360" s="277"/>
      <c r="Q360" s="277"/>
      <c r="R360" s="277"/>
    </row>
    <row r="361" spans="1:18" s="37" customFormat="1" ht="87" customHeight="1">
      <c r="A361" s="487"/>
      <c r="B361" s="489"/>
      <c r="C361" s="492"/>
      <c r="D361" s="434"/>
      <c r="E361" s="434"/>
      <c r="F361" s="434"/>
      <c r="G361" s="270" t="s">
        <v>425</v>
      </c>
      <c r="H361" s="266" t="s">
        <v>113</v>
      </c>
      <c r="I361" s="266">
        <v>744</v>
      </c>
      <c r="J361" s="266">
        <v>30</v>
      </c>
      <c r="K361" s="266">
        <v>30</v>
      </c>
      <c r="L361" s="266">
        <v>30</v>
      </c>
      <c r="M361" s="275">
        <v>10</v>
      </c>
      <c r="N361" s="275">
        <v>3</v>
      </c>
      <c r="O361" s="277"/>
      <c r="P361" s="277"/>
      <c r="Q361" s="277"/>
      <c r="R361" s="277"/>
    </row>
    <row r="362" spans="1:18" s="37" customFormat="1" ht="112.5">
      <c r="A362" s="488"/>
      <c r="B362" s="490"/>
      <c r="C362" s="493"/>
      <c r="D362" s="434"/>
      <c r="E362" s="434"/>
      <c r="F362" s="434"/>
      <c r="G362" s="259" t="s">
        <v>420</v>
      </c>
      <c r="H362" s="270" t="s">
        <v>421</v>
      </c>
      <c r="I362" s="280">
        <v>642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7"/>
      <c r="P362" s="277"/>
      <c r="Q362" s="277"/>
      <c r="R362" s="277"/>
    </row>
    <row r="363" spans="1:18" s="37" customFormat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t="101.25" customHeight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94"/>
    </row>
    <row r="368" spans="1:18" s="37" customFormat="1" ht="54.75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376" t="s">
        <v>165</v>
      </c>
      <c r="Q368" s="385" t="s">
        <v>166</v>
      </c>
      <c r="R368" s="134"/>
    </row>
    <row r="369" spans="1:18" s="37" customFormat="1" ht="75">
      <c r="A369" s="421"/>
      <c r="B369" s="133" t="s">
        <v>17</v>
      </c>
      <c r="C369" s="133" t="s">
        <v>18</v>
      </c>
      <c r="D369" s="133" t="s">
        <v>213</v>
      </c>
      <c r="E369" s="133" t="s">
        <v>20</v>
      </c>
      <c r="F369" s="133" t="s">
        <v>21</v>
      </c>
      <c r="G369" s="421"/>
      <c r="H369" s="133" t="s">
        <v>28</v>
      </c>
      <c r="I369" s="133" t="s">
        <v>23</v>
      </c>
      <c r="J369" s="385"/>
      <c r="K369" s="385"/>
      <c r="L369" s="386"/>
      <c r="M369" s="385"/>
      <c r="N369" s="385"/>
      <c r="O369" s="386"/>
      <c r="P369" s="378"/>
      <c r="Q369" s="385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>
      <c r="A371" s="108" t="s">
        <v>238</v>
      </c>
      <c r="B371" s="1" t="s">
        <v>29</v>
      </c>
      <c r="C371" s="1" t="s">
        <v>29</v>
      </c>
      <c r="D371" s="1" t="s">
        <v>214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45">
        <v>3110</v>
      </c>
      <c r="K371" s="45">
        <f t="shared" ref="K371:K376" si="6">J371</f>
        <v>3110</v>
      </c>
      <c r="L371" s="45">
        <f t="shared" ref="L371:L376" si="7">J371</f>
        <v>3110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311</v>
      </c>
      <c r="R371" s="94"/>
    </row>
    <row r="372" spans="1:18" s="37" customFormat="1" ht="56.25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45">
        <v>1555</v>
      </c>
      <c r="K372" s="45">
        <f t="shared" si="6"/>
        <v>1555</v>
      </c>
      <c r="L372" s="45">
        <f t="shared" si="7"/>
        <v>1555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8">J372*0.1</f>
        <v>156</v>
      </c>
      <c r="R372" s="94"/>
    </row>
    <row r="373" spans="1:18" s="37" customFormat="1" ht="56.25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>
        <v>9331</v>
      </c>
      <c r="K373" s="45">
        <f t="shared" si="6"/>
        <v>9331</v>
      </c>
      <c r="L373" s="45">
        <f t="shared" si="7"/>
        <v>9331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8"/>
        <v>933</v>
      </c>
      <c r="R373" s="94"/>
    </row>
    <row r="374" spans="1:18" s="37" customFormat="1" ht="56.25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>
        <v>6636</v>
      </c>
      <c r="K374" s="45">
        <f t="shared" si="6"/>
        <v>6636</v>
      </c>
      <c r="L374" s="45">
        <f t="shared" si="7"/>
        <v>6636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8"/>
        <v>664</v>
      </c>
      <c r="R374" s="94"/>
    </row>
    <row r="375" spans="1:18" s="37" customFormat="1" ht="56.25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>
        <v>3629</v>
      </c>
      <c r="K375" s="45">
        <f t="shared" si="6"/>
        <v>3629</v>
      </c>
      <c r="L375" s="45">
        <f t="shared" si="7"/>
        <v>3629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8"/>
        <v>363</v>
      </c>
      <c r="R375" s="94"/>
    </row>
    <row r="376" spans="1:18" s="37" customFormat="1" ht="56.25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45">
        <v>9590</v>
      </c>
      <c r="K376" s="45">
        <f t="shared" si="6"/>
        <v>9590</v>
      </c>
      <c r="L376" s="45">
        <f t="shared" si="7"/>
        <v>9590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8"/>
        <v>959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8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33851</v>
      </c>
      <c r="K378" s="48">
        <f>SUM(K371:K377)</f>
        <v>33851</v>
      </c>
      <c r="L378" s="48">
        <f>SUM(L371:L377)</f>
        <v>33851</v>
      </c>
      <c r="M378" s="1"/>
      <c r="N378" s="1"/>
      <c r="O378" s="1"/>
      <c r="P378" s="12">
        <v>10</v>
      </c>
      <c r="Q378" s="40">
        <f t="shared" si="8"/>
        <v>3385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6"/>
    </row>
    <row r="381" spans="1:18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85">
        <v>5</v>
      </c>
      <c r="F383" s="393"/>
      <c r="G383" s="393"/>
      <c r="H383" s="393"/>
      <c r="I383" s="393"/>
      <c r="J383" s="393"/>
      <c r="K383" s="393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6"/>
      <c r="M384" s="6"/>
      <c r="N384" s="6"/>
      <c r="O384" s="6"/>
      <c r="P384" s="6"/>
    </row>
    <row r="385" spans="1:17">
      <c r="A385" s="411" t="s">
        <v>41</v>
      </c>
      <c r="B385" s="411"/>
      <c r="C385" s="411"/>
      <c r="D385" s="411"/>
      <c r="E385" s="411"/>
      <c r="F385" s="41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16"/>
      <c r="M386" s="16"/>
      <c r="N386" s="16"/>
      <c r="O386" s="16"/>
      <c r="P386" s="6"/>
    </row>
    <row r="387" spans="1:17" ht="153.75" customHeight="1">
      <c r="A387" s="441" t="s">
        <v>412</v>
      </c>
      <c r="B387" s="441"/>
      <c r="C387" s="441"/>
      <c r="D387" s="441"/>
      <c r="E387" s="441"/>
      <c r="F387" s="441"/>
      <c r="G387" s="441"/>
      <c r="H387" s="441"/>
      <c r="I387" s="441"/>
      <c r="J387" s="441"/>
      <c r="K387" s="441"/>
      <c r="L387" s="16"/>
      <c r="M387" s="16"/>
      <c r="N387" s="16"/>
      <c r="O387" s="16"/>
      <c r="P387" s="6"/>
    </row>
    <row r="388" spans="1:17" ht="16.5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16"/>
      <c r="M388" s="16"/>
      <c r="N388" s="16"/>
      <c r="O388" s="16"/>
      <c r="P388" s="6"/>
    </row>
    <row r="389" spans="1:17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6"/>
      <c r="K389" s="6"/>
      <c r="L389" s="6"/>
      <c r="M389" s="6"/>
      <c r="N389" s="6"/>
      <c r="O389" s="6"/>
      <c r="P389" s="6"/>
    </row>
    <row r="390" spans="1:17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6"/>
      <c r="N390" s="6"/>
      <c r="O390" s="6"/>
      <c r="P390" s="6"/>
    </row>
    <row r="391" spans="1:17">
      <c r="A391" s="383">
        <v>1</v>
      </c>
      <c r="B391" s="388"/>
      <c r="C391" s="388"/>
      <c r="D391" s="384"/>
      <c r="E391" s="383">
        <v>2</v>
      </c>
      <c r="F391" s="388"/>
      <c r="G391" s="384"/>
      <c r="H391" s="412">
        <v>3</v>
      </c>
      <c r="I391" s="413"/>
      <c r="J391" s="413"/>
      <c r="K391" s="413"/>
      <c r="L391" s="414"/>
    </row>
    <row r="392" spans="1:17" ht="57.75" customHeight="1">
      <c r="A392" s="390" t="s">
        <v>351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17" ht="63.75" customHeight="1">
      <c r="A393" s="390" t="s">
        <v>351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17" ht="57.75" customHeight="1">
      <c r="A394" s="390" t="s">
        <v>351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17" ht="45" customHeight="1">
      <c r="A395" s="390" t="s">
        <v>352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17" s="37" customFormat="1">
      <c r="A396" s="424" t="s">
        <v>406</v>
      </c>
      <c r="B396" s="425"/>
      <c r="C396" s="425"/>
      <c r="D396" s="425"/>
      <c r="E396" s="425"/>
      <c r="F396" s="425"/>
      <c r="G396" s="425"/>
      <c r="H396" s="425"/>
      <c r="I396" s="425"/>
      <c r="J396" s="425"/>
      <c r="K396" s="425"/>
      <c r="L396" s="425"/>
      <c r="M396" s="425"/>
      <c r="N396" s="425"/>
      <c r="O396" s="425"/>
      <c r="P396" s="9"/>
      <c r="Q396" s="114"/>
    </row>
    <row r="397" spans="1:17" s="37" customFormat="1">
      <c r="A397" s="209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24" t="s">
        <v>259</v>
      </c>
      <c r="B398" s="424"/>
      <c r="C398" s="424"/>
      <c r="D398" s="424"/>
      <c r="E398" s="424"/>
      <c r="F398" s="424"/>
      <c r="G398" s="424"/>
      <c r="H398" s="424"/>
      <c r="I398" s="424"/>
      <c r="J398" s="424"/>
      <c r="K398" s="424"/>
      <c r="L398" s="424"/>
      <c r="M398" s="409" t="s">
        <v>179</v>
      </c>
      <c r="N398" s="389" t="s">
        <v>21</v>
      </c>
      <c r="O398" s="6"/>
      <c r="P398" s="6"/>
    </row>
    <row r="399" spans="1:17">
      <c r="A399" s="411" t="s">
        <v>260</v>
      </c>
      <c r="B399" s="411"/>
      <c r="C399" s="411"/>
      <c r="D399" s="411"/>
      <c r="E399" s="411"/>
      <c r="F399" s="411"/>
      <c r="G399" s="411"/>
      <c r="H399" s="411"/>
      <c r="I399" s="411"/>
      <c r="J399" s="411"/>
      <c r="K399" s="411"/>
      <c r="L399" s="411"/>
      <c r="M399" s="410"/>
      <c r="N399" s="389"/>
      <c r="O399" s="6"/>
      <c r="P399" s="6"/>
    </row>
    <row r="400" spans="1:17" ht="20.25" customHeight="1">
      <c r="A400" s="6" t="s">
        <v>261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10"/>
      <c r="N400" s="389"/>
      <c r="O400" s="6"/>
      <c r="P400" s="6"/>
    </row>
    <row r="401" spans="1:31">
      <c r="A401" s="411" t="s">
        <v>257</v>
      </c>
      <c r="B401" s="411"/>
      <c r="C401" s="411"/>
      <c r="D401" s="411"/>
      <c r="E401" s="411"/>
      <c r="F401" s="411"/>
      <c r="G401" s="411"/>
      <c r="H401" s="411"/>
      <c r="I401" s="411"/>
      <c r="J401" s="411"/>
      <c r="K401" s="411"/>
      <c r="L401" s="411"/>
      <c r="M401" s="6"/>
      <c r="N401" s="9"/>
      <c r="O401" s="6"/>
      <c r="P401" s="6"/>
    </row>
    <row r="402" spans="1:31">
      <c r="A402" s="423" t="s">
        <v>258</v>
      </c>
      <c r="B402" s="423"/>
      <c r="C402" s="423"/>
      <c r="D402" s="423"/>
      <c r="E402" s="423"/>
      <c r="F402" s="423"/>
      <c r="G402" s="423"/>
      <c r="H402" s="423"/>
      <c r="I402" s="423"/>
      <c r="J402" s="423"/>
      <c r="K402" s="357"/>
      <c r="L402" s="357"/>
      <c r="M402" s="357"/>
      <c r="N402" s="362"/>
      <c r="O402" s="357"/>
      <c r="P402" s="357"/>
    </row>
    <row r="403" spans="1:31" s="37" customFormat="1" ht="96" customHeight="1">
      <c r="A403" s="387" t="s">
        <v>252</v>
      </c>
      <c r="B403" s="387" t="s">
        <v>246</v>
      </c>
      <c r="C403" s="387"/>
      <c r="D403" s="387"/>
      <c r="E403" s="387" t="s">
        <v>247</v>
      </c>
      <c r="F403" s="387"/>
      <c r="G403" s="387" t="s">
        <v>248</v>
      </c>
      <c r="H403" s="387"/>
      <c r="I403" s="387"/>
      <c r="J403" s="387" t="s">
        <v>249</v>
      </c>
      <c r="K403" s="387"/>
      <c r="L403" s="387"/>
      <c r="M403" s="387" t="s">
        <v>253</v>
      </c>
      <c r="N403" s="387"/>
      <c r="O403" s="362"/>
      <c r="P403" s="114"/>
    </row>
    <row r="404" spans="1:31" s="37" customFormat="1" ht="87.75" customHeight="1">
      <c r="A404" s="387"/>
      <c r="B404" s="447" t="s">
        <v>255</v>
      </c>
      <c r="C404" s="447" t="s">
        <v>255</v>
      </c>
      <c r="D404" s="447" t="s">
        <v>255</v>
      </c>
      <c r="E404" s="447" t="s">
        <v>255</v>
      </c>
      <c r="F404" s="447" t="s">
        <v>255</v>
      </c>
      <c r="G404" s="387" t="s">
        <v>254</v>
      </c>
      <c r="H404" s="387" t="s">
        <v>250</v>
      </c>
      <c r="I404" s="387"/>
      <c r="J404" s="482" t="s">
        <v>443</v>
      </c>
      <c r="K404" s="482" t="s">
        <v>444</v>
      </c>
      <c r="L404" s="482" t="s">
        <v>445</v>
      </c>
      <c r="M404" s="387" t="s">
        <v>165</v>
      </c>
      <c r="N404" s="387" t="s">
        <v>166</v>
      </c>
      <c r="O404" s="362"/>
      <c r="P404" s="114"/>
    </row>
    <row r="405" spans="1:31" s="37" customFormat="1" ht="58.5" customHeight="1">
      <c r="A405" s="387"/>
      <c r="B405" s="448"/>
      <c r="C405" s="448"/>
      <c r="D405" s="448"/>
      <c r="E405" s="448"/>
      <c r="F405" s="448"/>
      <c r="G405" s="387"/>
      <c r="H405" s="358" t="s">
        <v>22</v>
      </c>
      <c r="I405" s="367" t="s">
        <v>256</v>
      </c>
      <c r="J405" s="482"/>
      <c r="K405" s="387"/>
      <c r="L405" s="387"/>
      <c r="M405" s="387"/>
      <c r="N405" s="387"/>
      <c r="O405" s="362"/>
      <c r="P405" s="114"/>
    </row>
    <row r="406" spans="1:31" s="37" customFormat="1">
      <c r="A406" s="358">
        <v>1</v>
      </c>
      <c r="B406" s="358">
        <v>2</v>
      </c>
      <c r="C406" s="358">
        <v>3</v>
      </c>
      <c r="D406" s="358">
        <v>4</v>
      </c>
      <c r="E406" s="358">
        <v>5</v>
      </c>
      <c r="F406" s="358">
        <v>6</v>
      </c>
      <c r="G406" s="358">
        <v>7</v>
      </c>
      <c r="H406" s="358">
        <v>8</v>
      </c>
      <c r="I406" s="358">
        <v>9</v>
      </c>
      <c r="J406" s="358">
        <v>10</v>
      </c>
      <c r="K406" s="358">
        <v>11</v>
      </c>
      <c r="L406" s="358">
        <v>12</v>
      </c>
      <c r="M406" s="358">
        <v>13</v>
      </c>
      <c r="N406" s="358">
        <v>14</v>
      </c>
      <c r="O406" s="362"/>
      <c r="P406" s="114"/>
    </row>
    <row r="407" spans="1:31" s="37" customFormat="1">
      <c r="A407" s="387" t="s">
        <v>21</v>
      </c>
      <c r="B407" s="387" t="s">
        <v>21</v>
      </c>
      <c r="C407" s="387" t="s">
        <v>21</v>
      </c>
      <c r="D407" s="387" t="s">
        <v>21</v>
      </c>
      <c r="E407" s="387" t="s">
        <v>21</v>
      </c>
      <c r="F407" s="387" t="s">
        <v>21</v>
      </c>
      <c r="G407" s="358" t="s">
        <v>21</v>
      </c>
      <c r="H407" s="358" t="s">
        <v>21</v>
      </c>
      <c r="I407" s="358" t="s">
        <v>21</v>
      </c>
      <c r="J407" s="358" t="s">
        <v>21</v>
      </c>
      <c r="K407" s="358" t="s">
        <v>21</v>
      </c>
      <c r="L407" s="358" t="s">
        <v>21</v>
      </c>
      <c r="M407" s="358" t="s">
        <v>21</v>
      </c>
      <c r="N407" s="358" t="s">
        <v>21</v>
      </c>
      <c r="O407" s="362"/>
      <c r="P407" s="114"/>
    </row>
    <row r="408" spans="1:31" s="37" customFormat="1">
      <c r="A408" s="387"/>
      <c r="B408" s="387"/>
      <c r="C408" s="387"/>
      <c r="D408" s="387"/>
      <c r="E408" s="387"/>
      <c r="F408" s="387"/>
      <c r="G408" s="358" t="s">
        <v>21</v>
      </c>
      <c r="H408" s="358" t="s">
        <v>21</v>
      </c>
      <c r="I408" s="358" t="s">
        <v>21</v>
      </c>
      <c r="J408" s="358" t="s">
        <v>21</v>
      </c>
      <c r="K408" s="358" t="s">
        <v>21</v>
      </c>
      <c r="L408" s="358" t="s">
        <v>21</v>
      </c>
      <c r="M408" s="358" t="s">
        <v>21</v>
      </c>
      <c r="N408" s="358" t="s">
        <v>21</v>
      </c>
      <c r="O408" s="362"/>
      <c r="P408" s="114"/>
    </row>
    <row r="409" spans="1:31" s="37" customFormat="1">
      <c r="A409" s="371"/>
      <c r="B409" s="371"/>
      <c r="C409" s="371"/>
      <c r="D409" s="371"/>
      <c r="E409" s="371"/>
      <c r="F409" s="371"/>
      <c r="G409" s="371"/>
      <c r="H409" s="371"/>
      <c r="I409" s="371"/>
      <c r="J409" s="371"/>
      <c r="K409" s="371"/>
      <c r="L409" s="371"/>
      <c r="M409" s="371"/>
      <c r="N409" s="371"/>
      <c r="O409" s="362"/>
      <c r="P409" s="114"/>
    </row>
    <row r="410" spans="1:31" s="37" customFormat="1">
      <c r="A410" s="423" t="s">
        <v>472</v>
      </c>
      <c r="B410" s="423"/>
      <c r="C410" s="423"/>
      <c r="D410" s="423"/>
      <c r="E410" s="423"/>
      <c r="F410" s="423"/>
      <c r="G410" s="423"/>
      <c r="H410" s="423"/>
      <c r="I410" s="423"/>
      <c r="J410" s="423"/>
      <c r="K410" s="119"/>
      <c r="L410" s="119"/>
      <c r="M410" s="120"/>
      <c r="N410" s="120"/>
      <c r="O410" s="120"/>
      <c r="P410" s="362"/>
      <c r="Q410" s="114"/>
    </row>
    <row r="411" spans="1:31" s="37" customFormat="1" ht="95.25" customHeight="1">
      <c r="A411" s="397" t="s">
        <v>252</v>
      </c>
      <c r="B411" s="387" t="s">
        <v>246</v>
      </c>
      <c r="C411" s="387"/>
      <c r="D411" s="387"/>
      <c r="E411" s="387" t="s">
        <v>247</v>
      </c>
      <c r="F411" s="387"/>
      <c r="G411" s="387" t="s">
        <v>251</v>
      </c>
      <c r="H411" s="387"/>
      <c r="I411" s="387"/>
      <c r="J411" s="405" t="s">
        <v>429</v>
      </c>
      <c r="K411" s="406"/>
      <c r="L411" s="407"/>
      <c r="M411" s="398" t="s">
        <v>262</v>
      </c>
      <c r="N411" s="399"/>
      <c r="O411" s="400"/>
      <c r="P411" s="387" t="s">
        <v>430</v>
      </c>
      <c r="Q411" s="387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482" t="s">
        <v>443</v>
      </c>
      <c r="K412" s="482" t="s">
        <v>444</v>
      </c>
      <c r="L412" s="482" t="s">
        <v>445</v>
      </c>
      <c r="M412" s="482" t="s">
        <v>443</v>
      </c>
      <c r="N412" s="482" t="s">
        <v>444</v>
      </c>
      <c r="O412" s="482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359" t="s">
        <v>256</v>
      </c>
      <c r="J413" s="482"/>
      <c r="K413" s="387"/>
      <c r="L413" s="387"/>
      <c r="M413" s="482"/>
      <c r="N413" s="387"/>
      <c r="O413" s="387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6">
        <v>1</v>
      </c>
      <c r="B414" s="366">
        <v>2</v>
      </c>
      <c r="C414" s="366">
        <v>3</v>
      </c>
      <c r="D414" s="369">
        <v>4</v>
      </c>
      <c r="E414" s="366">
        <v>5</v>
      </c>
      <c r="F414" s="366">
        <v>6</v>
      </c>
      <c r="G414" s="370">
        <v>7</v>
      </c>
      <c r="H414" s="366">
        <v>8</v>
      </c>
      <c r="I414" s="366">
        <v>9</v>
      </c>
      <c r="J414" s="358">
        <v>10</v>
      </c>
      <c r="K414" s="366">
        <v>11</v>
      </c>
      <c r="L414" s="366">
        <v>12</v>
      </c>
      <c r="M414" s="366">
        <v>13</v>
      </c>
      <c r="N414" s="366">
        <v>14</v>
      </c>
      <c r="O414" s="366">
        <v>15</v>
      </c>
      <c r="P414" s="366">
        <v>16</v>
      </c>
      <c r="Q414" s="366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366" t="s">
        <v>21</v>
      </c>
      <c r="H415" s="366" t="s">
        <v>21</v>
      </c>
      <c r="I415" s="366" t="s">
        <v>21</v>
      </c>
      <c r="J415" s="358" t="s">
        <v>21</v>
      </c>
      <c r="K415" s="366" t="s">
        <v>21</v>
      </c>
      <c r="L415" s="366" t="s">
        <v>21</v>
      </c>
      <c r="M415" s="366" t="s">
        <v>21</v>
      </c>
      <c r="N415" s="366" t="s">
        <v>21</v>
      </c>
      <c r="O415" s="366" t="s">
        <v>21</v>
      </c>
      <c r="P415" s="366" t="s">
        <v>21</v>
      </c>
      <c r="Q415" s="366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366" t="s">
        <v>21</v>
      </c>
      <c r="H416" s="366" t="s">
        <v>21</v>
      </c>
      <c r="I416" s="366" t="s">
        <v>21</v>
      </c>
      <c r="J416" s="358" t="s">
        <v>21</v>
      </c>
      <c r="K416" s="366" t="s">
        <v>21</v>
      </c>
      <c r="L416" s="366" t="s">
        <v>21</v>
      </c>
      <c r="M416" s="366" t="s">
        <v>21</v>
      </c>
      <c r="N416" s="366" t="s">
        <v>21</v>
      </c>
      <c r="O416" s="366" t="s">
        <v>21</v>
      </c>
      <c r="P416" s="366" t="s">
        <v>21</v>
      </c>
      <c r="Q416" s="366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8"/>
      <c r="B417" s="368"/>
      <c r="C417" s="368"/>
      <c r="D417" s="81"/>
      <c r="E417" s="368"/>
      <c r="F417" s="368"/>
      <c r="G417" s="82"/>
      <c r="H417" s="368"/>
      <c r="I417" s="368"/>
      <c r="J417" s="371"/>
      <c r="K417" s="368"/>
      <c r="L417" s="368"/>
      <c r="M417" s="368"/>
      <c r="N417" s="368"/>
      <c r="O417" s="368"/>
      <c r="P417" s="368"/>
      <c r="Q417" s="368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22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24" t="s">
        <v>245</v>
      </c>
      <c r="B419" s="424"/>
      <c r="C419" s="424"/>
      <c r="D419" s="424"/>
      <c r="E419" s="424"/>
      <c r="F419" s="424"/>
      <c r="G419" s="424"/>
      <c r="H419" s="424"/>
      <c r="I419" s="424"/>
      <c r="J419" s="424"/>
      <c r="K419" s="424"/>
      <c r="L419" s="424"/>
      <c r="M419" s="424"/>
      <c r="N419" s="424"/>
      <c r="O419" s="424"/>
      <c r="P419" s="6"/>
    </row>
    <row r="420" spans="1:3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6"/>
    </row>
    <row r="421" spans="1:3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>
      <c r="A425" s="422" t="s">
        <v>75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6"/>
      <c r="N427" s="6"/>
      <c r="O427" s="6"/>
      <c r="P427" s="6"/>
    </row>
    <row r="428" spans="1:31" ht="18.75" customHeight="1">
      <c r="A428" s="415" t="s">
        <v>121</v>
      </c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6"/>
    </row>
    <row r="429" spans="1:31" ht="60.75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</row>
    <row r="430" spans="1:31" ht="60.75" customHeight="1">
      <c r="A430" s="415" t="s">
        <v>122</v>
      </c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6"/>
    </row>
    <row r="432" spans="1:31" ht="18.75" customHeight="1">
      <c r="A432" s="10" t="s">
        <v>80</v>
      </c>
      <c r="B432" s="383" t="s">
        <v>81</v>
      </c>
      <c r="C432" s="388"/>
      <c r="D432" s="384"/>
      <c r="E432" s="502" t="s">
        <v>82</v>
      </c>
      <c r="F432" s="503"/>
      <c r="G432" s="503"/>
      <c r="H432" s="503"/>
      <c r="I432" s="503"/>
      <c r="J432" s="503"/>
      <c r="K432" s="503"/>
      <c r="L432" s="504"/>
      <c r="M432" s="6"/>
      <c r="N432" s="6"/>
      <c r="O432" s="6"/>
      <c r="P432" s="6"/>
    </row>
    <row r="433" spans="1:16">
      <c r="A433" s="10">
        <v>1</v>
      </c>
      <c r="B433" s="383">
        <v>2</v>
      </c>
      <c r="C433" s="388"/>
      <c r="D433" s="384"/>
      <c r="E433" s="412">
        <v>3</v>
      </c>
      <c r="F433" s="413"/>
      <c r="G433" s="413"/>
      <c r="H433" s="413"/>
      <c r="I433" s="413"/>
      <c r="J433" s="413"/>
      <c r="K433" s="413"/>
      <c r="L433" s="414"/>
      <c r="M433" s="6"/>
      <c r="N433" s="6"/>
      <c r="O433" s="6"/>
      <c r="P433" s="6"/>
    </row>
    <row r="434" spans="1:16" ht="40.5" customHeight="1">
      <c r="A434" s="10" t="s">
        <v>83</v>
      </c>
      <c r="B434" s="383" t="s">
        <v>228</v>
      </c>
      <c r="C434" s="388"/>
      <c r="D434" s="384"/>
      <c r="E434" s="412" t="s">
        <v>84</v>
      </c>
      <c r="F434" s="413"/>
      <c r="G434" s="413"/>
      <c r="H434" s="413"/>
      <c r="I434" s="413"/>
      <c r="J434" s="413"/>
      <c r="K434" s="413"/>
      <c r="L434" s="414"/>
      <c r="M434" s="6"/>
      <c r="N434" s="6"/>
      <c r="O434" s="6"/>
      <c r="P434" s="6"/>
    </row>
    <row r="435" spans="1:16" ht="42.75" customHeight="1">
      <c r="A435" s="10" t="s">
        <v>85</v>
      </c>
      <c r="B435" s="383" t="s">
        <v>86</v>
      </c>
      <c r="C435" s="388"/>
      <c r="D435" s="384"/>
      <c r="E435" s="412" t="s">
        <v>84</v>
      </c>
      <c r="F435" s="413"/>
      <c r="G435" s="413"/>
      <c r="H435" s="413"/>
      <c r="I435" s="413"/>
      <c r="J435" s="413"/>
      <c r="K435" s="413"/>
      <c r="L435" s="414"/>
      <c r="M435" s="6"/>
      <c r="N435" s="6"/>
      <c r="O435" s="6"/>
      <c r="P435" s="6"/>
    </row>
    <row r="436" spans="1:16" ht="42" customHeight="1">
      <c r="A436" s="10" t="s">
        <v>87</v>
      </c>
      <c r="B436" s="385" t="s">
        <v>199</v>
      </c>
      <c r="C436" s="393"/>
      <c r="D436" s="393"/>
      <c r="E436" s="389" t="s">
        <v>84</v>
      </c>
      <c r="F436" s="389"/>
      <c r="G436" s="389"/>
      <c r="H436" s="389"/>
      <c r="I436" s="389"/>
      <c r="J436" s="389"/>
      <c r="K436" s="389"/>
      <c r="L436" s="389"/>
      <c r="M436" s="6"/>
      <c r="N436" s="6"/>
      <c r="O436" s="6"/>
      <c r="P436" s="6"/>
    </row>
    <row r="437" spans="1:16">
      <c r="A437" s="411" t="s">
        <v>88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>
      <c r="A438" s="411" t="s">
        <v>89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6"/>
    </row>
    <row r="440" spans="1:16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21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 ht="62.2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6"/>
    </row>
    <row r="443" spans="1:16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8" t="s">
        <v>304</v>
      </c>
      <c r="B446" s="6"/>
      <c r="C446" s="6"/>
      <c r="D446" s="6"/>
      <c r="E446" s="6"/>
      <c r="F446" s="6"/>
      <c r="G446" s="6"/>
      <c r="H446" s="6"/>
      <c r="I446" s="6"/>
      <c r="J446" s="6"/>
      <c r="K446" s="268" t="s">
        <v>428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6" spans="10:15">
      <c r="J536" s="385" t="s">
        <v>324</v>
      </c>
      <c r="K536" s="385" t="s">
        <v>325</v>
      </c>
      <c r="L536" s="385" t="s">
        <v>326</v>
      </c>
    </row>
    <row r="537" spans="10:15">
      <c r="J537" s="385"/>
      <c r="K537" s="385"/>
      <c r="L537" s="386"/>
    </row>
    <row r="544" spans="10:15">
      <c r="J544" s="385" t="s">
        <v>324</v>
      </c>
      <c r="K544" s="385" t="s">
        <v>325</v>
      </c>
      <c r="L544" s="385" t="s">
        <v>326</v>
      </c>
      <c r="M544" s="385" t="s">
        <v>324</v>
      </c>
      <c r="N544" s="385" t="s">
        <v>325</v>
      </c>
      <c r="O544" s="385" t="s">
        <v>326</v>
      </c>
    </row>
    <row r="545" spans="10:15">
      <c r="J545" s="385"/>
      <c r="K545" s="385"/>
      <c r="L545" s="386"/>
      <c r="M545" s="385"/>
      <c r="N545" s="385"/>
      <c r="O545" s="386"/>
    </row>
  </sheetData>
  <mergeCells count="653">
    <mergeCell ref="A351:A353"/>
    <mergeCell ref="B351:B353"/>
    <mergeCell ref="C351:C353"/>
    <mergeCell ref="D351:D353"/>
    <mergeCell ref="E351:E353"/>
    <mergeCell ref="F351:F353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325:K325"/>
    <mergeCell ref="A348:A350"/>
    <mergeCell ref="B348:B350"/>
    <mergeCell ref="C348:C350"/>
    <mergeCell ref="D348:D350"/>
    <mergeCell ref="E348:E350"/>
    <mergeCell ref="F348:F350"/>
    <mergeCell ref="A324:K324"/>
    <mergeCell ref="A184:A187"/>
    <mergeCell ref="B184:B187"/>
    <mergeCell ref="C184:C187"/>
    <mergeCell ref="D184:D187"/>
    <mergeCell ref="E184:E187"/>
    <mergeCell ref="F184:F187"/>
    <mergeCell ref="F345:F347"/>
    <mergeCell ref="B328:D328"/>
    <mergeCell ref="E328:I328"/>
    <mergeCell ref="B329:D329"/>
    <mergeCell ref="E330:I330"/>
    <mergeCell ref="B331:D331"/>
    <mergeCell ref="E331:I331"/>
    <mergeCell ref="A326:K326"/>
    <mergeCell ref="J291:J292"/>
    <mergeCell ref="K291:K292"/>
    <mergeCell ref="K283:K284"/>
    <mergeCell ref="L283:L284"/>
    <mergeCell ref="E120:E123"/>
    <mergeCell ref="F120:F123"/>
    <mergeCell ref="D176:D179"/>
    <mergeCell ref="E176:E179"/>
    <mergeCell ref="A180:A183"/>
    <mergeCell ref="B180:B183"/>
    <mergeCell ref="C180:C183"/>
    <mergeCell ref="D180:D183"/>
    <mergeCell ref="E180:E183"/>
    <mergeCell ref="F176:F179"/>
    <mergeCell ref="F180:F183"/>
    <mergeCell ref="A176:A179"/>
    <mergeCell ref="B176:B179"/>
    <mergeCell ref="C176:C179"/>
    <mergeCell ref="E149:K149"/>
    <mergeCell ref="E150:K150"/>
    <mergeCell ref="E151:K151"/>
    <mergeCell ref="H162:L162"/>
    <mergeCell ref="A269:I269"/>
    <mergeCell ref="B270:D270"/>
    <mergeCell ref="E264:K264"/>
    <mergeCell ref="A265:F265"/>
    <mergeCell ref="A332:A333"/>
    <mergeCell ref="B332:D332"/>
    <mergeCell ref="E332:I332"/>
    <mergeCell ref="B333:D333"/>
    <mergeCell ref="E333:I333"/>
    <mergeCell ref="A335:L335"/>
    <mergeCell ref="A336:L336"/>
    <mergeCell ref="L291:L292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82:A284"/>
    <mergeCell ref="B282:D283"/>
    <mergeCell ref="E282:F283"/>
    <mergeCell ref="G282:I282"/>
    <mergeCell ref="J282:L282"/>
    <mergeCell ref="G283:G284"/>
    <mergeCell ref="H283:I283"/>
    <mergeCell ref="J283:J284"/>
    <mergeCell ref="A340:J340"/>
    <mergeCell ref="A345:A347"/>
    <mergeCell ref="B345:B347"/>
    <mergeCell ref="C345:C347"/>
    <mergeCell ref="D345:D347"/>
    <mergeCell ref="E345:E347"/>
    <mergeCell ref="E341:F342"/>
    <mergeCell ref="G341:I341"/>
    <mergeCell ref="J341:L341"/>
    <mergeCell ref="G342:G343"/>
    <mergeCell ref="J544:J545"/>
    <mergeCell ref="K544:K545"/>
    <mergeCell ref="L544:L545"/>
    <mergeCell ref="E367:F368"/>
    <mergeCell ref="A367:A369"/>
    <mergeCell ref="B367:D368"/>
    <mergeCell ref="A428:O428"/>
    <mergeCell ref="A385:F385"/>
    <mergeCell ref="A443:O443"/>
    <mergeCell ref="A387:K387"/>
    <mergeCell ref="F415:F416"/>
    <mergeCell ref="M544:M545"/>
    <mergeCell ref="N544:N545"/>
    <mergeCell ref="O544:O545"/>
    <mergeCell ref="A388:K388"/>
    <mergeCell ref="A389:I389"/>
    <mergeCell ref="A380:O380"/>
    <mergeCell ref="A381:K381"/>
    <mergeCell ref="E382:K382"/>
    <mergeCell ref="E383:K383"/>
    <mergeCell ref="E384:K384"/>
    <mergeCell ref="J536:J537"/>
    <mergeCell ref="K536:K537"/>
    <mergeCell ref="L536:L537"/>
    <mergeCell ref="A441:O441"/>
    <mergeCell ref="B432:D432"/>
    <mergeCell ref="E432:L432"/>
    <mergeCell ref="B433:D433"/>
    <mergeCell ref="E433:L433"/>
    <mergeCell ref="B434:D434"/>
    <mergeCell ref="E434:L434"/>
    <mergeCell ref="A386:K386"/>
    <mergeCell ref="A426:L426"/>
    <mergeCell ref="A427:L427"/>
    <mergeCell ref="M403:N403"/>
    <mergeCell ref="B404:B405"/>
    <mergeCell ref="C404:C405"/>
    <mergeCell ref="D404:D405"/>
    <mergeCell ref="E404:E405"/>
    <mergeCell ref="H390:L390"/>
    <mergeCell ref="A391:D391"/>
    <mergeCell ref="E391:G391"/>
    <mergeCell ref="H391:L391"/>
    <mergeCell ref="O412:O413"/>
    <mergeCell ref="G403:I403"/>
    <mergeCell ref="J403:L403"/>
    <mergeCell ref="J404:J405"/>
    <mergeCell ref="A398:L398"/>
    <mergeCell ref="A44:A47"/>
    <mergeCell ref="B44:B47"/>
    <mergeCell ref="C44:C47"/>
    <mergeCell ref="D44:D47"/>
    <mergeCell ref="E44:E47"/>
    <mergeCell ref="A327:I327"/>
    <mergeCell ref="E329:I329"/>
    <mergeCell ref="A330:A331"/>
    <mergeCell ref="B330:D330"/>
    <mergeCell ref="A316:O316"/>
    <mergeCell ref="A318:K318"/>
    <mergeCell ref="E319:K319"/>
    <mergeCell ref="E320:K320"/>
    <mergeCell ref="E321:K321"/>
    <mergeCell ref="E322:K322"/>
    <mergeCell ref="A323:F323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N13:O13"/>
    <mergeCell ref="N14:O14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A365:J365"/>
    <mergeCell ref="K342:K343"/>
    <mergeCell ref="L342:L343"/>
    <mergeCell ref="A442:O442"/>
    <mergeCell ref="B435:D435"/>
    <mergeCell ref="E435:L435"/>
    <mergeCell ref="A437:O437"/>
    <mergeCell ref="A438:O438"/>
    <mergeCell ref="A439:O439"/>
    <mergeCell ref="B436:D436"/>
    <mergeCell ref="E436:L436"/>
    <mergeCell ref="A440:O440"/>
    <mergeCell ref="A429:O429"/>
    <mergeCell ref="A430:O430"/>
    <mergeCell ref="A420:O420"/>
    <mergeCell ref="A421:L421"/>
    <mergeCell ref="A422:L422"/>
    <mergeCell ref="A423:L423"/>
    <mergeCell ref="A424:L424"/>
    <mergeCell ref="N342:N343"/>
    <mergeCell ref="A425:L425"/>
    <mergeCell ref="A419:O419"/>
    <mergeCell ref="M342:M343"/>
    <mergeCell ref="A431:O431"/>
    <mergeCell ref="M336:M338"/>
    <mergeCell ref="N336:N338"/>
    <mergeCell ref="M404:M405"/>
    <mergeCell ref="N404:N405"/>
    <mergeCell ref="B407:B408"/>
    <mergeCell ref="C407:C408"/>
    <mergeCell ref="D407:D408"/>
    <mergeCell ref="E407:E408"/>
    <mergeCell ref="A401:L401"/>
    <mergeCell ref="A402:J402"/>
    <mergeCell ref="A403:A405"/>
    <mergeCell ref="B403:D403"/>
    <mergeCell ref="E403:F403"/>
    <mergeCell ref="E394:G394"/>
    <mergeCell ref="H394:L394"/>
    <mergeCell ref="A394:D394"/>
    <mergeCell ref="A392:D392"/>
    <mergeCell ref="E392:G392"/>
    <mergeCell ref="H392:L392"/>
    <mergeCell ref="A393:D393"/>
    <mergeCell ref="E393:G393"/>
    <mergeCell ref="H393:L393"/>
    <mergeCell ref="M341:N341"/>
    <mergeCell ref="A396:O396"/>
    <mergeCell ref="M291:M292"/>
    <mergeCell ref="N291:N292"/>
    <mergeCell ref="O291:O292"/>
    <mergeCell ref="A288:O288"/>
    <mergeCell ref="A289:J289"/>
    <mergeCell ref="A290:A292"/>
    <mergeCell ref="B290:D291"/>
    <mergeCell ref="E290:F291"/>
    <mergeCell ref="G290:I290"/>
    <mergeCell ref="J290:L290"/>
    <mergeCell ref="M290:O290"/>
    <mergeCell ref="G291:G292"/>
    <mergeCell ref="H291:I291"/>
    <mergeCell ref="M277:M279"/>
    <mergeCell ref="N277:N279"/>
    <mergeCell ref="A278:L278"/>
    <mergeCell ref="A279:L279"/>
    <mergeCell ref="A280:L280"/>
    <mergeCell ref="A281:J281"/>
    <mergeCell ref="A274:A275"/>
    <mergeCell ref="B274:D274"/>
    <mergeCell ref="E274:I274"/>
    <mergeCell ref="B275:D275"/>
    <mergeCell ref="E275:I275"/>
    <mergeCell ref="A277:L277"/>
    <mergeCell ref="A266:K266"/>
    <mergeCell ref="A267:K267"/>
    <mergeCell ref="A268:K268"/>
    <mergeCell ref="A247:O247"/>
    <mergeCell ref="A248:J248"/>
    <mergeCell ref="A249:A251"/>
    <mergeCell ref="B249:D250"/>
    <mergeCell ref="E249:F250"/>
    <mergeCell ref="G249:I249"/>
    <mergeCell ref="J249:L249"/>
    <mergeCell ref="M249:O249"/>
    <mergeCell ref="E263:K263"/>
    <mergeCell ref="N250:N251"/>
    <mergeCell ref="O250:O251"/>
    <mergeCell ref="A259:O259"/>
    <mergeCell ref="A260:O260"/>
    <mergeCell ref="A261:K261"/>
    <mergeCell ref="E262:K262"/>
    <mergeCell ref="G250:G251"/>
    <mergeCell ref="H250:I250"/>
    <mergeCell ref="J250:J251"/>
    <mergeCell ref="K250:K251"/>
    <mergeCell ref="L250:L251"/>
    <mergeCell ref="M250:M251"/>
    <mergeCell ref="A240:J240"/>
    <mergeCell ref="A241:A243"/>
    <mergeCell ref="B241:D242"/>
    <mergeCell ref="E241:F242"/>
    <mergeCell ref="G241:I241"/>
    <mergeCell ref="J241:L241"/>
    <mergeCell ref="A236:L236"/>
    <mergeCell ref="K242:K243"/>
    <mergeCell ref="L242:L243"/>
    <mergeCell ref="M398:M400"/>
    <mergeCell ref="N398:N400"/>
    <mergeCell ref="A399:L399"/>
    <mergeCell ref="A395:D395"/>
    <mergeCell ref="E395:G395"/>
    <mergeCell ref="E234:G234"/>
    <mergeCell ref="H234:L234"/>
    <mergeCell ref="A234:D234"/>
    <mergeCell ref="E235:G235"/>
    <mergeCell ref="H235:L235"/>
    <mergeCell ref="H395:L395"/>
    <mergeCell ref="G242:G243"/>
    <mergeCell ref="H242:I242"/>
    <mergeCell ref="J242:J243"/>
    <mergeCell ref="A338:L338"/>
    <mergeCell ref="A339:J339"/>
    <mergeCell ref="H342:I342"/>
    <mergeCell ref="J342:J343"/>
    <mergeCell ref="M236:M238"/>
    <mergeCell ref="N236:N238"/>
    <mergeCell ref="A237:L237"/>
    <mergeCell ref="A239:L239"/>
    <mergeCell ref="A341:A343"/>
    <mergeCell ref="B341:D342"/>
    <mergeCell ref="O205:O206"/>
    <mergeCell ref="A224:F224"/>
    <mergeCell ref="A225:K225"/>
    <mergeCell ref="A226:K226"/>
    <mergeCell ref="A227:K227"/>
    <mergeCell ref="A228:I228"/>
    <mergeCell ref="A230:D230"/>
    <mergeCell ref="E230:G230"/>
    <mergeCell ref="H230:L230"/>
    <mergeCell ref="A218:O218"/>
    <mergeCell ref="A219:O219"/>
    <mergeCell ref="A220:K220"/>
    <mergeCell ref="E221:K221"/>
    <mergeCell ref="E222:K222"/>
    <mergeCell ref="E223:K223"/>
    <mergeCell ref="M204:O204"/>
    <mergeCell ref="G205:G206"/>
    <mergeCell ref="H205:I205"/>
    <mergeCell ref="J205:J206"/>
    <mergeCell ref="K205:K206"/>
    <mergeCell ref="L205:L206"/>
    <mergeCell ref="M205:M206"/>
    <mergeCell ref="N205:N206"/>
    <mergeCell ref="A163:L163"/>
    <mergeCell ref="M168:N168"/>
    <mergeCell ref="M169:M170"/>
    <mergeCell ref="N169:N170"/>
    <mergeCell ref="M163:M165"/>
    <mergeCell ref="N163:N165"/>
    <mergeCell ref="A164:L164"/>
    <mergeCell ref="J168:L168"/>
    <mergeCell ref="G169:G170"/>
    <mergeCell ref="H169:I169"/>
    <mergeCell ref="J169:J170"/>
    <mergeCell ref="A203:J203"/>
    <mergeCell ref="A204:A206"/>
    <mergeCell ref="B204:D205"/>
    <mergeCell ref="E204:F205"/>
    <mergeCell ref="G204:I204"/>
    <mergeCell ref="A155:K155"/>
    <mergeCell ref="A156:I156"/>
    <mergeCell ref="A157:D157"/>
    <mergeCell ref="E157:G157"/>
    <mergeCell ref="H157:L157"/>
    <mergeCell ref="J204:L204"/>
    <mergeCell ref="K169:K170"/>
    <mergeCell ref="L169:L170"/>
    <mergeCell ref="A172:A175"/>
    <mergeCell ref="B172:B175"/>
    <mergeCell ref="C172:C175"/>
    <mergeCell ref="D172:D175"/>
    <mergeCell ref="E172:E175"/>
    <mergeCell ref="F172:F175"/>
    <mergeCell ref="B104:B107"/>
    <mergeCell ref="C104:C107"/>
    <mergeCell ref="D104:D107"/>
    <mergeCell ref="E104:E107"/>
    <mergeCell ref="A131:O131"/>
    <mergeCell ref="M133:O133"/>
    <mergeCell ref="G134:G135"/>
    <mergeCell ref="H134:I134"/>
    <mergeCell ref="J134:J135"/>
    <mergeCell ref="K134:K135"/>
    <mergeCell ref="L134:L135"/>
    <mergeCell ref="M134:M135"/>
    <mergeCell ref="N134:N135"/>
    <mergeCell ref="A116:A119"/>
    <mergeCell ref="B116:B119"/>
    <mergeCell ref="C116:C119"/>
    <mergeCell ref="F104:F107"/>
    <mergeCell ref="A104:A107"/>
    <mergeCell ref="A108:A111"/>
    <mergeCell ref="B108:B111"/>
    <mergeCell ref="C108:C111"/>
    <mergeCell ref="D108:D111"/>
    <mergeCell ref="D116:D119"/>
    <mergeCell ref="E116:E119"/>
    <mergeCell ref="O134:O135"/>
    <mergeCell ref="A132:J132"/>
    <mergeCell ref="A133:A135"/>
    <mergeCell ref="B133:D134"/>
    <mergeCell ref="E133:F134"/>
    <mergeCell ref="G133:I133"/>
    <mergeCell ref="J133:L133"/>
    <mergeCell ref="A148:K148"/>
    <mergeCell ref="A146:O146"/>
    <mergeCell ref="A147:O147"/>
    <mergeCell ref="L101:L102"/>
    <mergeCell ref="J100:L100"/>
    <mergeCell ref="M101:M102"/>
    <mergeCell ref="M95:M97"/>
    <mergeCell ref="N95:N97"/>
    <mergeCell ref="A96:L96"/>
    <mergeCell ref="A98:L98"/>
    <mergeCell ref="A99:J99"/>
    <mergeCell ref="A100:A102"/>
    <mergeCell ref="A235:D235"/>
    <mergeCell ref="A161:D161"/>
    <mergeCell ref="E161:G161"/>
    <mergeCell ref="H161:L161"/>
    <mergeCell ref="A232:D232"/>
    <mergeCell ref="E232:G232"/>
    <mergeCell ref="H232:L232"/>
    <mergeCell ref="A233:D233"/>
    <mergeCell ref="E233:G233"/>
    <mergeCell ref="A162:D162"/>
    <mergeCell ref="E162:G162"/>
    <mergeCell ref="H233:L233"/>
    <mergeCell ref="A166:L166"/>
    <mergeCell ref="A167:J167"/>
    <mergeCell ref="A168:A170"/>
    <mergeCell ref="B168:D169"/>
    <mergeCell ref="E168:F169"/>
    <mergeCell ref="G168:I168"/>
    <mergeCell ref="A231:D231"/>
    <mergeCell ref="E231:G231"/>
    <mergeCell ref="H231:L231"/>
    <mergeCell ref="F116:F119"/>
    <mergeCell ref="A120:A123"/>
    <mergeCell ref="B120:B123"/>
    <mergeCell ref="C120:C123"/>
    <mergeCell ref="D120:D123"/>
    <mergeCell ref="N65:N66"/>
    <mergeCell ref="M65:M66"/>
    <mergeCell ref="E81:K81"/>
    <mergeCell ref="A77:O77"/>
    <mergeCell ref="A78:O78"/>
    <mergeCell ref="A79:K79"/>
    <mergeCell ref="E80:K80"/>
    <mergeCell ref="G65:G66"/>
    <mergeCell ref="H65:I65"/>
    <mergeCell ref="J65:J66"/>
    <mergeCell ref="K65:K66"/>
    <mergeCell ref="L65:L66"/>
    <mergeCell ref="N101:N102"/>
    <mergeCell ref="A95:L95"/>
    <mergeCell ref="G101:G102"/>
    <mergeCell ref="H101:I101"/>
    <mergeCell ref="M100:N100"/>
    <mergeCell ref="J101:J102"/>
    <mergeCell ref="K101:K102"/>
    <mergeCell ref="L41:L42"/>
    <mergeCell ref="A62:O62"/>
    <mergeCell ref="A63:J63"/>
    <mergeCell ref="A64:A66"/>
    <mergeCell ref="B64:D65"/>
    <mergeCell ref="E64:F65"/>
    <mergeCell ref="G64:I64"/>
    <mergeCell ref="J64:L64"/>
    <mergeCell ref="M64:O64"/>
    <mergeCell ref="O65:O66"/>
    <mergeCell ref="F44:F47"/>
    <mergeCell ref="M41:M42"/>
    <mergeCell ref="N41:N42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A34:O34"/>
    <mergeCell ref="A35:L35"/>
    <mergeCell ref="M35:M37"/>
    <mergeCell ref="N35:N37"/>
    <mergeCell ref="A36:L36"/>
    <mergeCell ref="A38:L38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L15:M15"/>
    <mergeCell ref="N15:O15"/>
    <mergeCell ref="L12:M12"/>
    <mergeCell ref="L13:M13"/>
    <mergeCell ref="L14:M14"/>
    <mergeCell ref="N12:O12"/>
    <mergeCell ref="P249:Q249"/>
    <mergeCell ref="Q205:Q206"/>
    <mergeCell ref="A32:J32"/>
    <mergeCell ref="A33:J33"/>
    <mergeCell ref="A91:D91"/>
    <mergeCell ref="A89:D89"/>
    <mergeCell ref="E89:G89"/>
    <mergeCell ref="P250:P251"/>
    <mergeCell ref="Q250:Q251"/>
    <mergeCell ref="A92:D92"/>
    <mergeCell ref="E92:G92"/>
    <mergeCell ref="H92:L92"/>
    <mergeCell ref="E93:G93"/>
    <mergeCell ref="H93:L93"/>
    <mergeCell ref="A93:D93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P290:Q290"/>
    <mergeCell ref="P291:P292"/>
    <mergeCell ref="Q291:Q292"/>
    <mergeCell ref="A28:J28"/>
    <mergeCell ref="M241:N241"/>
    <mergeCell ref="M242:M243"/>
    <mergeCell ref="N242:N243"/>
    <mergeCell ref="M282:N282"/>
    <mergeCell ref="M283:M284"/>
    <mergeCell ref="N283:N284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H89:L89"/>
    <mergeCell ref="A90:D90"/>
    <mergeCell ref="E90:G90"/>
    <mergeCell ref="H90:L90"/>
    <mergeCell ref="E91:G91"/>
    <mergeCell ref="H91:L91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M367:O367"/>
    <mergeCell ref="G367:I367"/>
    <mergeCell ref="J367:L367"/>
    <mergeCell ref="P412:P413"/>
    <mergeCell ref="M411:O411"/>
    <mergeCell ref="P411:Q411"/>
    <mergeCell ref="F412:F413"/>
    <mergeCell ref="G412:G413"/>
    <mergeCell ref="Q412:Q413"/>
    <mergeCell ref="H412:I412"/>
    <mergeCell ref="J412:J413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M412:M413"/>
    <mergeCell ref="N412:N413"/>
    <mergeCell ref="A411:A413"/>
    <mergeCell ref="B411:D411"/>
    <mergeCell ref="E411:F411"/>
    <mergeCell ref="G411:I411"/>
    <mergeCell ref="J411:L411"/>
    <mergeCell ref="K404:K405"/>
    <mergeCell ref="L404:L405"/>
    <mergeCell ref="F407:F408"/>
    <mergeCell ref="A410:J410"/>
    <mergeCell ref="K412:K413"/>
    <mergeCell ref="L412:L413"/>
    <mergeCell ref="A407:A408"/>
    <mergeCell ref="F404:F405"/>
    <mergeCell ref="G404:G405"/>
    <mergeCell ref="H404:I404"/>
    <mergeCell ref="A390:D390"/>
    <mergeCell ref="E390:G390"/>
    <mergeCell ref="F52:F55"/>
    <mergeCell ref="A56:A59"/>
    <mergeCell ref="B56:B59"/>
    <mergeCell ref="C56:C59"/>
    <mergeCell ref="D56:D59"/>
    <mergeCell ref="E56:E59"/>
    <mergeCell ref="F56:F59"/>
    <mergeCell ref="A88:D88"/>
    <mergeCell ref="E88:G88"/>
    <mergeCell ref="E82:K82"/>
    <mergeCell ref="A83:F83"/>
    <mergeCell ref="A84:K84"/>
    <mergeCell ref="A85:K85"/>
    <mergeCell ref="A86:K86"/>
    <mergeCell ref="A87:I87"/>
    <mergeCell ref="A152:F152"/>
    <mergeCell ref="A153:K153"/>
    <mergeCell ref="A154:K154"/>
    <mergeCell ref="H88:L88"/>
    <mergeCell ref="B100:D101"/>
    <mergeCell ref="E100:F101"/>
    <mergeCell ref="G100:I100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/>
  <dimension ref="A3:AE515"/>
  <sheetViews>
    <sheetView view="pageBreakPreview" topLeftCell="A234" zoomScale="80" zoomScaleSheetLayoutView="80" workbookViewId="0">
      <selection activeCell="A397" sqref="A397"/>
    </sheetView>
  </sheetViews>
  <sheetFormatPr defaultRowHeight="18.75"/>
  <cols>
    <col min="1" max="1" width="37.71093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328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79" t="s">
        <v>163</v>
      </c>
      <c r="M15" s="479"/>
      <c r="N15" s="480" t="s">
        <v>314</v>
      </c>
      <c r="O15" s="48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140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408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7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63" hidden="1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93.75" hidden="1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hidden="1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hidden="1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63" hidden="1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93.75" hidden="1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0.75" hidden="1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hidden="1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63" hidden="1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93.75" hidden="1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0.75" hidden="1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340</v>
      </c>
      <c r="K68" s="10">
        <v>340</v>
      </c>
      <c r="L68" s="10">
        <v>340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34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f t="shared" ref="K69:K73" si="0">J69</f>
        <v>0</v>
      </c>
      <c r="L69" s="10">
        <f t="shared" ref="L69:L73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f t="shared" si="0"/>
        <v>0</v>
      </c>
      <c r="L70" s="10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335</v>
      </c>
    </row>
    <row r="71" spans="1:18" ht="105" hidden="1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/>
      <c r="K71" s="10">
        <f t="shared" si="0"/>
        <v>0</v>
      </c>
      <c r="L71" s="10">
        <f t="shared" si="1"/>
        <v>0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336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si="0"/>
        <v>0</v>
      </c>
      <c r="L72" s="10">
        <f t="shared" si="1"/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hidden="1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0"/>
        <v>0</v>
      </c>
      <c r="L73" s="10">
        <f t="shared" si="1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333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340</v>
      </c>
      <c r="K76" s="10">
        <f>SUM(K68:K75)</f>
        <v>340</v>
      </c>
      <c r="L76" s="10">
        <f>SUM(L68:L75)</f>
        <v>340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34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1" t="s">
        <v>409</v>
      </c>
      <c r="B85" s="441"/>
      <c r="C85" s="441"/>
      <c r="D85" s="441"/>
      <c r="E85" s="441"/>
      <c r="F85" s="441"/>
      <c r="G85" s="441"/>
      <c r="H85" s="441"/>
      <c r="I85" s="441"/>
      <c r="J85" s="441"/>
      <c r="K85" s="441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 ht="54.75" customHeight="1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6"/>
      <c r="N88" s="6"/>
      <c r="O88" s="6"/>
      <c r="P88" s="6"/>
    </row>
    <row r="89" spans="1:16" ht="54.75" customHeight="1">
      <c r="A89" s="383">
        <v>1</v>
      </c>
      <c r="B89" s="388"/>
      <c r="C89" s="388"/>
      <c r="D89" s="384"/>
      <c r="E89" s="383">
        <v>2</v>
      </c>
      <c r="F89" s="388"/>
      <c r="G89" s="384"/>
      <c r="H89" s="412">
        <v>3</v>
      </c>
      <c r="I89" s="413"/>
      <c r="J89" s="413"/>
      <c r="K89" s="413"/>
      <c r="L89" s="414"/>
    </row>
    <row r="90" spans="1:16" ht="54.75" customHeight="1">
      <c r="A90" s="390" t="s">
        <v>353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54.75" customHeight="1">
      <c r="A91" s="390" t="s">
        <v>353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54.75" customHeight="1">
      <c r="A92" s="390" t="s">
        <v>353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54.75" customHeight="1">
      <c r="A93" s="390" t="s">
        <v>354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92.2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7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78.7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93.75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hidden="1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78.75" hidden="1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93.75" hidden="1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hidden="1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78.7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93.75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hidden="1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78.75" hidden="1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93.75" hidden="1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hidden="1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78.7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93.75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94.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7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341</v>
      </c>
      <c r="K137" s="10">
        <v>341</v>
      </c>
      <c r="L137" s="10">
        <v>341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34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f t="shared" ref="K138:K142" si="3">J138</f>
        <v>0</v>
      </c>
      <c r="L138" s="10">
        <f t="shared" ref="L138:L142" si="4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5">J138*0.1</f>
        <v>0</v>
      </c>
    </row>
    <row r="139" spans="1:18" ht="75" hidden="1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10">
        <f t="shared" si="3"/>
        <v>0</v>
      </c>
      <c r="L139" s="10">
        <f t="shared" si="4"/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5"/>
        <v>0</v>
      </c>
      <c r="R139" s="3" t="s">
        <v>335</v>
      </c>
    </row>
    <row r="140" spans="1:18" ht="93.7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f t="shared" si="3"/>
        <v>0</v>
      </c>
      <c r="L140" s="10">
        <f t="shared" si="4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5"/>
        <v>0</v>
      </c>
    </row>
    <row r="141" spans="1:18" ht="79.5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1</v>
      </c>
      <c r="K141" s="10">
        <v>1</v>
      </c>
      <c r="L141" s="10">
        <v>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5"/>
        <v>0</v>
      </c>
      <c r="R141" s="3" t="s">
        <v>334</v>
      </c>
    </row>
    <row r="142" spans="1:18" ht="84.75" hidden="1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si="3"/>
        <v>0</v>
      </c>
      <c r="L142" s="10">
        <f t="shared" si="4"/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5"/>
        <v>0</v>
      </c>
      <c r="R142" s="3" t="s">
        <v>333</v>
      </c>
    </row>
    <row r="143" spans="1:18" ht="37.5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337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5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342</v>
      </c>
      <c r="K145" s="10">
        <f>SUM(K137:K144)</f>
        <v>342</v>
      </c>
      <c r="L145" s="10">
        <f>SUM(L137:L144)</f>
        <v>342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34</v>
      </c>
    </row>
    <row r="146" spans="1:17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6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1" t="s">
        <v>410</v>
      </c>
      <c r="B154" s="441"/>
      <c r="C154" s="441"/>
      <c r="D154" s="441"/>
      <c r="E154" s="441"/>
      <c r="F154" s="441"/>
      <c r="G154" s="441"/>
      <c r="H154" s="441"/>
      <c r="I154" s="441"/>
      <c r="J154" s="441"/>
      <c r="K154" s="441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 ht="24" customHeight="1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 ht="24" customHeight="1">
      <c r="A158" s="383">
        <v>1</v>
      </c>
      <c r="B158" s="388"/>
      <c r="C158" s="388"/>
      <c r="D158" s="384"/>
      <c r="E158" s="383">
        <v>2</v>
      </c>
      <c r="F158" s="388"/>
      <c r="G158" s="384"/>
      <c r="H158" s="412">
        <v>3</v>
      </c>
      <c r="I158" s="413"/>
      <c r="J158" s="413"/>
      <c r="K158" s="413"/>
      <c r="L158" s="414"/>
    </row>
    <row r="159" spans="1:17" ht="60" customHeight="1">
      <c r="A159" s="390" t="s">
        <v>353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56.25" customHeight="1">
      <c r="A160" s="390" t="s">
        <v>353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57.75" customHeight="1">
      <c r="A161" s="390" t="s">
        <v>353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67.5" customHeight="1">
      <c r="A162" s="390" t="s">
        <v>354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99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7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63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267" t="s">
        <v>113</v>
      </c>
      <c r="I172" s="267">
        <v>744</v>
      </c>
      <c r="J172" s="267">
        <v>100</v>
      </c>
      <c r="K172" s="267">
        <v>100</v>
      </c>
      <c r="L172" s="267">
        <v>100</v>
      </c>
      <c r="M172" s="275">
        <v>10</v>
      </c>
      <c r="N172" s="40">
        <v>10</v>
      </c>
      <c r="O172" s="268"/>
      <c r="P172" s="6"/>
    </row>
    <row r="173" spans="1:16" ht="78.75">
      <c r="A173" s="374"/>
      <c r="B173" s="377"/>
      <c r="C173" s="377"/>
      <c r="D173" s="377"/>
      <c r="E173" s="377"/>
      <c r="F173" s="380"/>
      <c r="G173" s="11" t="s">
        <v>424</v>
      </c>
      <c r="H173" s="267" t="s">
        <v>113</v>
      </c>
      <c r="I173" s="267">
        <v>744</v>
      </c>
      <c r="J173" s="267">
        <v>100</v>
      </c>
      <c r="K173" s="267">
        <v>100</v>
      </c>
      <c r="L173" s="267">
        <v>100</v>
      </c>
      <c r="M173" s="275">
        <v>10</v>
      </c>
      <c r="N173" s="40">
        <v>10</v>
      </c>
      <c r="O173" s="268"/>
      <c r="P173" s="6"/>
    </row>
    <row r="174" spans="1:16" ht="72" customHeight="1">
      <c r="A174" s="374"/>
      <c r="B174" s="377"/>
      <c r="C174" s="377"/>
      <c r="D174" s="377"/>
      <c r="E174" s="377"/>
      <c r="F174" s="380"/>
      <c r="G174" s="11" t="s">
        <v>420</v>
      </c>
      <c r="H174" s="267" t="s">
        <v>421</v>
      </c>
      <c r="I174" s="267">
        <v>642</v>
      </c>
      <c r="J174" s="267">
        <v>0</v>
      </c>
      <c r="K174" s="267">
        <v>0</v>
      </c>
      <c r="L174" s="267">
        <v>0</v>
      </c>
      <c r="M174" s="275">
        <v>0</v>
      </c>
      <c r="N174" s="40">
        <v>0</v>
      </c>
      <c r="O174" s="268"/>
      <c r="P174" s="6"/>
    </row>
    <row r="175" spans="1:16" ht="47.25" customHeight="1">
      <c r="A175" s="375"/>
      <c r="B175" s="378"/>
      <c r="C175" s="378"/>
      <c r="D175" s="378"/>
      <c r="E175" s="378"/>
      <c r="F175" s="381"/>
      <c r="G175" s="11" t="s">
        <v>422</v>
      </c>
      <c r="H175" s="267" t="s">
        <v>113</v>
      </c>
      <c r="I175" s="267">
        <v>744</v>
      </c>
      <c r="J175" s="267">
        <v>100</v>
      </c>
      <c r="K175" s="267">
        <v>100</v>
      </c>
      <c r="L175" s="267">
        <v>100</v>
      </c>
      <c r="M175" s="275">
        <v>10</v>
      </c>
      <c r="N175" s="40">
        <v>10</v>
      </c>
      <c r="O175" s="268"/>
      <c r="P175" s="6"/>
    </row>
    <row r="176" spans="1:16" ht="84" hidden="1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78.75" hidden="1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72" hidden="1" customHeight="1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47.25" hidden="1" customHeight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63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78.75" hidden="1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72" hidden="1" customHeight="1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47.25" hidden="1" customHeight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63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78.75" hidden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72" hidden="1" customHeight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47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47.2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47.2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47.2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47.2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47.2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47.2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47.2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47.2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47.2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47.2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47.2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47.2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47.2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47.2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 ht="18.75" customHeight="1">
      <c r="A202" s="273"/>
      <c r="B202" s="273"/>
      <c r="C202" s="273"/>
      <c r="D202" s="273"/>
      <c r="E202" s="273"/>
      <c r="F202" s="273"/>
      <c r="G202" s="273"/>
      <c r="H202" s="273"/>
      <c r="I202" s="273"/>
      <c r="J202" s="273"/>
      <c r="K202" s="273"/>
      <c r="L202" s="273"/>
      <c r="M202" s="273"/>
      <c r="N202" s="273"/>
      <c r="O202" s="273"/>
      <c r="P202" s="6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7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37</v>
      </c>
      <c r="K208" s="10">
        <v>37</v>
      </c>
      <c r="L208" s="10">
        <v>37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4</v>
      </c>
    </row>
    <row r="209" spans="1:18" ht="122.25" hidden="1" customHeight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6">J209</f>
        <v>0</v>
      </c>
      <c r="L209" s="10">
        <f t="shared" ref="L209:L213" si="7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93.7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 hidden="1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f t="shared" si="6"/>
        <v>0</v>
      </c>
      <c r="L212" s="10">
        <f t="shared" si="7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334</v>
      </c>
    </row>
    <row r="213" spans="1:18" ht="7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6"/>
        <v>0</v>
      </c>
      <c r="L213" s="10">
        <f t="shared" si="7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333</v>
      </c>
    </row>
    <row r="214" spans="1:18" ht="37.5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338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37</v>
      </c>
      <c r="K216" s="10">
        <f>SUM(K208:K215)</f>
        <v>37</v>
      </c>
      <c r="L216" s="10">
        <f>SUM(L208:L215)</f>
        <v>37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4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719</v>
      </c>
      <c r="K217" s="10">
        <f>K76+K145+K216</f>
        <v>719</v>
      </c>
      <c r="L217" s="10">
        <f>L76+L145+L216</f>
        <v>719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72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1" t="s">
        <v>411</v>
      </c>
      <c r="B226" s="441"/>
      <c r="C226" s="441"/>
      <c r="D226" s="441"/>
      <c r="E226" s="441"/>
      <c r="F226" s="441"/>
      <c r="G226" s="441"/>
      <c r="H226" s="441"/>
      <c r="I226" s="441"/>
      <c r="J226" s="441"/>
      <c r="K226" s="441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 ht="24" customHeight="1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6"/>
      <c r="N229" s="6"/>
      <c r="O229" s="6"/>
      <c r="P229" s="6"/>
    </row>
    <row r="230" spans="1:16" ht="24" customHeight="1">
      <c r="A230" s="383">
        <v>1</v>
      </c>
      <c r="B230" s="388"/>
      <c r="C230" s="388"/>
      <c r="D230" s="384"/>
      <c r="E230" s="383">
        <v>2</v>
      </c>
      <c r="F230" s="388"/>
      <c r="G230" s="384"/>
      <c r="H230" s="412">
        <v>3</v>
      </c>
      <c r="I230" s="413"/>
      <c r="J230" s="413"/>
      <c r="K230" s="413"/>
      <c r="L230" s="414"/>
    </row>
    <row r="231" spans="1:16" ht="60" customHeight="1">
      <c r="A231" s="390" t="s">
        <v>353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56.25" customHeight="1">
      <c r="A232" s="390" t="s">
        <v>353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57.75" customHeight="1">
      <c r="A233" s="390" t="s">
        <v>353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67.5" customHeight="1">
      <c r="A234" s="390" t="s">
        <v>354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42" hidden="1" customHeight="1">
      <c r="A235" s="424" t="s">
        <v>94</v>
      </c>
      <c r="B235" s="424"/>
      <c r="C235" s="424"/>
      <c r="D235" s="424"/>
      <c r="E235" s="424"/>
      <c r="F235" s="424"/>
      <c r="G235" s="424"/>
      <c r="H235" s="424"/>
      <c r="I235" s="424"/>
      <c r="J235" s="424"/>
      <c r="K235" s="424"/>
      <c r="L235" s="424"/>
      <c r="M235" s="409" t="s">
        <v>179</v>
      </c>
      <c r="N235" s="389" t="s">
        <v>187</v>
      </c>
      <c r="O235" s="6"/>
      <c r="P235" s="6"/>
    </row>
    <row r="236" spans="1:16" ht="18.75" hidden="1" customHeight="1">
      <c r="A236" s="411" t="s">
        <v>7</v>
      </c>
      <c r="B236" s="411"/>
      <c r="C236" s="411"/>
      <c r="D236" s="411"/>
      <c r="E236" s="411"/>
      <c r="F236" s="411"/>
      <c r="G236" s="411"/>
      <c r="H236" s="411"/>
      <c r="I236" s="411"/>
      <c r="J236" s="411"/>
      <c r="K236" s="411"/>
      <c r="L236" s="411"/>
      <c r="M236" s="410"/>
      <c r="N236" s="389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10"/>
      <c r="N237" s="389"/>
      <c r="O237" s="6"/>
      <c r="P237" s="6"/>
    </row>
    <row r="238" spans="1:16" hidden="1">
      <c r="A238" s="411" t="s">
        <v>9</v>
      </c>
      <c r="B238" s="411"/>
      <c r="C238" s="411"/>
      <c r="D238" s="411"/>
      <c r="E238" s="411"/>
      <c r="F238" s="411"/>
      <c r="G238" s="411"/>
      <c r="H238" s="411"/>
      <c r="I238" s="411"/>
      <c r="J238" s="411"/>
      <c r="K238" s="411"/>
      <c r="L238" s="411"/>
      <c r="M238" s="6"/>
      <c r="N238" s="9"/>
      <c r="O238" s="6"/>
      <c r="P238" s="6"/>
    </row>
    <row r="239" spans="1:16" hidden="1">
      <c r="A239" s="423" t="s">
        <v>115</v>
      </c>
      <c r="B239" s="423"/>
      <c r="C239" s="423"/>
      <c r="D239" s="423"/>
      <c r="E239" s="423"/>
      <c r="F239" s="423"/>
      <c r="G239" s="423"/>
      <c r="H239" s="423"/>
      <c r="I239" s="423"/>
      <c r="J239" s="423"/>
      <c r="K239" s="6"/>
      <c r="L239" s="6"/>
      <c r="M239" s="6"/>
      <c r="N239" s="9"/>
      <c r="O239" s="6"/>
      <c r="P239" s="6"/>
    </row>
    <row r="240" spans="1:16" ht="36.75" hidden="1" customHeight="1">
      <c r="A240" s="385" t="s">
        <v>10</v>
      </c>
      <c r="B240" s="385" t="s">
        <v>11</v>
      </c>
      <c r="C240" s="385"/>
      <c r="D240" s="385"/>
      <c r="E240" s="385" t="s">
        <v>12</v>
      </c>
      <c r="F240" s="385"/>
      <c r="G240" s="385" t="s">
        <v>13</v>
      </c>
      <c r="H240" s="385"/>
      <c r="I240" s="385"/>
      <c r="J240" s="385" t="s">
        <v>14</v>
      </c>
      <c r="K240" s="385"/>
      <c r="L240" s="385"/>
      <c r="M240" s="383" t="s">
        <v>164</v>
      </c>
      <c r="N240" s="384"/>
      <c r="O240" s="6"/>
      <c r="P240" s="6"/>
    </row>
    <row r="241" spans="1:17" ht="59.25" hidden="1" customHeight="1">
      <c r="A241" s="386"/>
      <c r="B241" s="385"/>
      <c r="C241" s="385"/>
      <c r="D241" s="385"/>
      <c r="E241" s="385"/>
      <c r="F241" s="385"/>
      <c r="G241" s="385" t="s">
        <v>15</v>
      </c>
      <c r="H241" s="385" t="s">
        <v>16</v>
      </c>
      <c r="I241" s="385"/>
      <c r="J241" s="385" t="s">
        <v>209</v>
      </c>
      <c r="K241" s="385" t="s">
        <v>210</v>
      </c>
      <c r="L241" s="385" t="s">
        <v>211</v>
      </c>
      <c r="M241" s="389" t="s">
        <v>165</v>
      </c>
      <c r="N241" s="385" t="s">
        <v>166</v>
      </c>
      <c r="O241" s="6"/>
      <c r="P241" s="6"/>
    </row>
    <row r="242" spans="1:17" ht="75" hidden="1" customHeight="1">
      <c r="A242" s="386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86"/>
      <c r="H242" s="10" t="s">
        <v>22</v>
      </c>
      <c r="I242" s="10" t="s">
        <v>23</v>
      </c>
      <c r="J242" s="385"/>
      <c r="K242" s="385"/>
      <c r="L242" s="386"/>
      <c r="M242" s="389"/>
      <c r="N242" s="385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idden="1">
      <c r="A244" s="14"/>
      <c r="B244" s="12"/>
      <c r="C244" s="12"/>
      <c r="D244" s="10"/>
      <c r="E244" s="17"/>
      <c r="F244" s="17"/>
      <c r="G244" s="13"/>
      <c r="H244" s="13"/>
      <c r="I244" s="13"/>
      <c r="J244" s="13"/>
      <c r="K244" s="13">
        <v>95</v>
      </c>
      <c r="L244" s="13">
        <v>95</v>
      </c>
      <c r="M244" s="12">
        <v>10</v>
      </c>
      <c r="N244" s="40">
        <v>10</v>
      </c>
      <c r="O244" s="6"/>
      <c r="P244" s="6"/>
    </row>
    <row r="245" spans="1:17" hidden="1">
      <c r="A245" s="24"/>
      <c r="B245" s="9"/>
      <c r="C245" s="9"/>
      <c r="D245" s="25"/>
      <c r="E245" s="21"/>
      <c r="F245" s="21"/>
      <c r="G245" s="22"/>
      <c r="H245" s="22"/>
      <c r="I245" s="22"/>
      <c r="J245" s="22"/>
      <c r="K245" s="22">
        <v>100</v>
      </c>
      <c r="L245" s="22">
        <v>100</v>
      </c>
      <c r="M245" s="12">
        <v>10</v>
      </c>
      <c r="N245" s="40">
        <v>10</v>
      </c>
      <c r="O245" s="6"/>
      <c r="P245" s="6"/>
    </row>
    <row r="246" spans="1:17" hidden="1">
      <c r="A246" s="415"/>
      <c r="B246" s="415"/>
      <c r="C246" s="415"/>
      <c r="D246" s="415"/>
      <c r="E246" s="415"/>
      <c r="F246" s="415"/>
      <c r="G246" s="415"/>
      <c r="H246" s="415"/>
      <c r="I246" s="415"/>
      <c r="J246" s="415"/>
      <c r="K246" s="415"/>
      <c r="L246" s="415"/>
      <c r="M246" s="415"/>
      <c r="N246" s="415"/>
      <c r="O246" s="415"/>
      <c r="P246" s="6"/>
    </row>
    <row r="247" spans="1:17" hidden="1">
      <c r="A247" s="411" t="s">
        <v>183</v>
      </c>
      <c r="B247" s="411"/>
      <c r="C247" s="411"/>
      <c r="D247" s="411"/>
      <c r="E247" s="411"/>
      <c r="F247" s="411"/>
      <c r="G247" s="411"/>
      <c r="H247" s="411"/>
      <c r="I247" s="411"/>
      <c r="J247" s="411"/>
      <c r="K247" s="6"/>
      <c r="L247" s="6"/>
      <c r="M247" s="6"/>
      <c r="N247" s="6"/>
      <c r="O247" s="6"/>
      <c r="P247" s="6"/>
    </row>
    <row r="248" spans="1:17" ht="42" hidden="1" customHeight="1">
      <c r="A248" s="385" t="s">
        <v>10</v>
      </c>
      <c r="B248" s="385" t="s">
        <v>11</v>
      </c>
      <c r="C248" s="385"/>
      <c r="D248" s="385"/>
      <c r="E248" s="385" t="s">
        <v>12</v>
      </c>
      <c r="F248" s="385"/>
      <c r="G248" s="385" t="s">
        <v>24</v>
      </c>
      <c r="H248" s="385"/>
      <c r="I248" s="385"/>
      <c r="J248" s="385" t="s">
        <v>25</v>
      </c>
      <c r="K248" s="385"/>
      <c r="L248" s="385"/>
      <c r="M248" s="385" t="s">
        <v>26</v>
      </c>
      <c r="N248" s="385"/>
      <c r="O248" s="385"/>
      <c r="P248" s="383" t="s">
        <v>164</v>
      </c>
      <c r="Q248" s="384"/>
    </row>
    <row r="249" spans="1:17" ht="55.5" hidden="1" customHeight="1">
      <c r="A249" s="386"/>
      <c r="B249" s="385"/>
      <c r="C249" s="385"/>
      <c r="D249" s="385"/>
      <c r="E249" s="385"/>
      <c r="F249" s="385"/>
      <c r="G249" s="385" t="s">
        <v>27</v>
      </c>
      <c r="H249" s="385" t="s">
        <v>16</v>
      </c>
      <c r="I249" s="385"/>
      <c r="J249" s="385" t="s">
        <v>209</v>
      </c>
      <c r="K249" s="385" t="s">
        <v>210</v>
      </c>
      <c r="L249" s="385" t="s">
        <v>211</v>
      </c>
      <c r="M249" s="385" t="s">
        <v>209</v>
      </c>
      <c r="N249" s="385" t="s">
        <v>210</v>
      </c>
      <c r="O249" s="385" t="s">
        <v>211</v>
      </c>
      <c r="P249" s="389" t="s">
        <v>165</v>
      </c>
      <c r="Q249" s="385" t="s">
        <v>166</v>
      </c>
    </row>
    <row r="250" spans="1:17" ht="75" hidden="1" customHeight="1">
      <c r="A250" s="386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386"/>
      <c r="H250" s="10" t="s">
        <v>28</v>
      </c>
      <c r="I250" s="10" t="s">
        <v>23</v>
      </c>
      <c r="J250" s="385"/>
      <c r="K250" s="385"/>
      <c r="L250" s="386"/>
      <c r="M250" s="385"/>
      <c r="N250" s="385"/>
      <c r="O250" s="386"/>
      <c r="P250" s="389"/>
      <c r="Q250" s="385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93.75" hidden="1">
      <c r="A252" s="113" t="s">
        <v>231</v>
      </c>
      <c r="B252" s="43" t="s">
        <v>329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93.75" hidden="1">
      <c r="A253" s="26" t="s">
        <v>330</v>
      </c>
      <c r="B253" s="10" t="s">
        <v>97</v>
      </c>
      <c r="C253" s="10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9">J253*0.05</f>
        <v>0</v>
      </c>
    </row>
    <row r="254" spans="1:17" ht="93.75" hidden="1">
      <c r="A254" s="26" t="s">
        <v>232</v>
      </c>
      <c r="B254" s="43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93.75" hidden="1">
      <c r="A255" s="2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9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9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/>
      <c r="P258" s="6"/>
    </row>
    <row r="259" spans="1:17" hidden="1">
      <c r="A259" s="411" t="s">
        <v>35</v>
      </c>
      <c r="B259" s="411"/>
      <c r="C259" s="411"/>
      <c r="D259" s="411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6"/>
    </row>
    <row r="260" spans="1:17" hidden="1">
      <c r="A260" s="385" t="s">
        <v>36</v>
      </c>
      <c r="B260" s="385"/>
      <c r="C260" s="385"/>
      <c r="D260" s="385"/>
      <c r="E260" s="385"/>
      <c r="F260" s="393"/>
      <c r="G260" s="393"/>
      <c r="H260" s="393"/>
      <c r="I260" s="393"/>
      <c r="J260" s="393"/>
      <c r="K260" s="393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85" t="s">
        <v>22</v>
      </c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85">
        <v>5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85" t="s">
        <v>21</v>
      </c>
      <c r="F263" s="389"/>
      <c r="G263" s="389"/>
      <c r="H263" s="389"/>
      <c r="I263" s="389"/>
      <c r="J263" s="389"/>
      <c r="K263" s="389"/>
      <c r="L263" s="6"/>
      <c r="M263" s="6"/>
      <c r="N263" s="6"/>
      <c r="O263" s="6"/>
      <c r="P263" s="6"/>
    </row>
    <row r="264" spans="1:17" hidden="1">
      <c r="A264" s="411" t="s">
        <v>41</v>
      </c>
      <c r="B264" s="411"/>
      <c r="C264" s="411"/>
      <c r="D264" s="411"/>
      <c r="E264" s="411"/>
      <c r="F264" s="41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41" t="s">
        <v>42</v>
      </c>
      <c r="B265" s="441"/>
      <c r="C265" s="441"/>
      <c r="D265" s="441"/>
      <c r="E265" s="441"/>
      <c r="F265" s="441"/>
      <c r="G265" s="441"/>
      <c r="H265" s="441"/>
      <c r="I265" s="441"/>
      <c r="J265" s="441"/>
      <c r="K265" s="441"/>
      <c r="L265" s="16"/>
      <c r="M265" s="16"/>
      <c r="N265" s="16"/>
      <c r="O265" s="16"/>
      <c r="P265" s="6"/>
    </row>
    <row r="266" spans="1:17" ht="40.5" hidden="1" customHeight="1">
      <c r="A266" s="442" t="s">
        <v>43</v>
      </c>
      <c r="B266" s="442"/>
      <c r="C266" s="442"/>
      <c r="D266" s="442"/>
      <c r="E266" s="442"/>
      <c r="F266" s="442"/>
      <c r="G266" s="442"/>
      <c r="H266" s="442"/>
      <c r="I266" s="442"/>
      <c r="J266" s="442"/>
      <c r="K266" s="442"/>
      <c r="L266" s="16"/>
      <c r="M266" s="16"/>
      <c r="N266" s="16"/>
      <c r="O266" s="16"/>
      <c r="P266" s="6"/>
    </row>
    <row r="267" spans="1:17" ht="16.5" hidden="1" customHeight="1">
      <c r="A267" s="443" t="s">
        <v>44</v>
      </c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16"/>
      <c r="M267" s="16"/>
      <c r="N267" s="16"/>
      <c r="O267" s="16"/>
      <c r="P267" s="6"/>
    </row>
    <row r="268" spans="1:17" hidden="1">
      <c r="A268" s="411" t="s">
        <v>45</v>
      </c>
      <c r="B268" s="411"/>
      <c r="C268" s="411"/>
      <c r="D268" s="411"/>
      <c r="E268" s="411"/>
      <c r="F268" s="411"/>
      <c r="G268" s="411"/>
      <c r="H268" s="411"/>
      <c r="I268" s="41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85" t="s">
        <v>47</v>
      </c>
      <c r="C269" s="393"/>
      <c r="D269" s="393"/>
      <c r="E269" s="389" t="s">
        <v>48</v>
      </c>
      <c r="F269" s="389"/>
      <c r="G269" s="389"/>
      <c r="H269" s="389"/>
      <c r="I269" s="389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85">
        <v>2</v>
      </c>
      <c r="C270" s="393"/>
      <c r="D270" s="393"/>
      <c r="E270" s="389">
        <v>3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85" t="s">
        <v>49</v>
      </c>
      <c r="B271" s="385" t="s">
        <v>50</v>
      </c>
      <c r="C271" s="393"/>
      <c r="D271" s="393"/>
      <c r="E271" s="385" t="s">
        <v>51</v>
      </c>
      <c r="F271" s="385"/>
      <c r="G271" s="385"/>
      <c r="H271" s="385"/>
      <c r="I271" s="385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85"/>
      <c r="B272" s="385" t="s">
        <v>52</v>
      </c>
      <c r="C272" s="389"/>
      <c r="D272" s="389"/>
      <c r="E272" s="385" t="s">
        <v>53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77" t="s">
        <v>108</v>
      </c>
      <c r="B273" s="385" t="s">
        <v>54</v>
      </c>
      <c r="C273" s="393"/>
      <c r="D273" s="393"/>
      <c r="E273" s="389" t="s">
        <v>55</v>
      </c>
      <c r="F273" s="389"/>
      <c r="G273" s="389"/>
      <c r="H273" s="389"/>
      <c r="I273" s="389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78"/>
      <c r="B274" s="385" t="s">
        <v>56</v>
      </c>
      <c r="C274" s="389"/>
      <c r="D274" s="389"/>
      <c r="E274" s="389" t="s">
        <v>51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24" t="s">
        <v>95</v>
      </c>
      <c r="B276" s="424"/>
      <c r="C276" s="424"/>
      <c r="D276" s="424"/>
      <c r="E276" s="424"/>
      <c r="F276" s="424"/>
      <c r="G276" s="424"/>
      <c r="H276" s="424"/>
      <c r="I276" s="424"/>
      <c r="J276" s="424"/>
      <c r="K276" s="424"/>
      <c r="L276" s="424"/>
      <c r="M276" s="409" t="s">
        <v>179</v>
      </c>
      <c r="N276" s="389" t="s">
        <v>188</v>
      </c>
      <c r="O276" s="6"/>
      <c r="P276" s="6"/>
    </row>
    <row r="277" spans="1:16" ht="18" hidden="1" customHeight="1">
      <c r="A277" s="411" t="s">
        <v>58</v>
      </c>
      <c r="B277" s="411"/>
      <c r="C277" s="411"/>
      <c r="D277" s="411"/>
      <c r="E277" s="411"/>
      <c r="F277" s="411"/>
      <c r="G277" s="411"/>
      <c r="H277" s="411"/>
      <c r="I277" s="411"/>
      <c r="J277" s="411"/>
      <c r="K277" s="411"/>
      <c r="L277" s="411"/>
      <c r="M277" s="410"/>
      <c r="N277" s="389"/>
      <c r="O277" s="6"/>
    </row>
    <row r="278" spans="1:16" hidden="1">
      <c r="A278" s="411" t="s">
        <v>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idden="1">
      <c r="A279" s="411" t="s">
        <v>9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6"/>
      <c r="N279" s="9"/>
      <c r="O279" s="6"/>
    </row>
    <row r="280" spans="1:16" hidden="1">
      <c r="A280" s="411" t="s">
        <v>226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6"/>
      <c r="L280" s="6"/>
      <c r="M280" s="6"/>
      <c r="N280" s="9"/>
      <c r="O280" s="6"/>
    </row>
    <row r="281" spans="1:16" ht="47.25" hidden="1" customHeight="1">
      <c r="A281" s="385" t="s">
        <v>10</v>
      </c>
      <c r="B281" s="385" t="s">
        <v>11</v>
      </c>
      <c r="C281" s="385"/>
      <c r="D281" s="385"/>
      <c r="E281" s="385" t="s">
        <v>12</v>
      </c>
      <c r="F281" s="385"/>
      <c r="G281" s="385" t="s">
        <v>13</v>
      </c>
      <c r="H281" s="385"/>
      <c r="I281" s="385"/>
      <c r="J281" s="385" t="s">
        <v>14</v>
      </c>
      <c r="K281" s="385"/>
      <c r="L281" s="385"/>
      <c r="M281" s="383" t="s">
        <v>164</v>
      </c>
      <c r="N281" s="384"/>
      <c r="O281" s="6"/>
      <c r="P281" s="6"/>
    </row>
    <row r="282" spans="1:16" ht="59.25" hidden="1" customHeight="1">
      <c r="A282" s="386"/>
      <c r="B282" s="385"/>
      <c r="C282" s="385"/>
      <c r="D282" s="385"/>
      <c r="E282" s="385"/>
      <c r="F282" s="385"/>
      <c r="G282" s="385" t="s">
        <v>15</v>
      </c>
      <c r="H282" s="385" t="s">
        <v>16</v>
      </c>
      <c r="I282" s="385"/>
      <c r="J282" s="385" t="s">
        <v>209</v>
      </c>
      <c r="K282" s="385" t="s">
        <v>210</v>
      </c>
      <c r="L282" s="385" t="s">
        <v>211</v>
      </c>
      <c r="M282" s="389" t="s">
        <v>165</v>
      </c>
      <c r="N282" s="385" t="s">
        <v>166</v>
      </c>
      <c r="O282" s="6"/>
      <c r="P282" s="6"/>
    </row>
    <row r="283" spans="1:16" ht="56.25" hidden="1" customHeight="1">
      <c r="A283" s="386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86"/>
      <c r="H283" s="10" t="s">
        <v>22</v>
      </c>
      <c r="I283" s="10" t="s">
        <v>23</v>
      </c>
      <c r="J283" s="385"/>
      <c r="K283" s="385"/>
      <c r="L283" s="386"/>
      <c r="M283" s="389"/>
      <c r="N283" s="385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idden="1">
      <c r="A285" s="14"/>
      <c r="B285" s="10"/>
      <c r="C285" s="10"/>
      <c r="D285" s="17"/>
      <c r="E285" s="12"/>
      <c r="F285" s="17"/>
      <c r="G285" s="13"/>
      <c r="H285" s="13"/>
      <c r="I285" s="13"/>
      <c r="J285" s="13"/>
      <c r="K285" s="10"/>
      <c r="L285" s="10"/>
      <c r="M285" s="12">
        <v>5</v>
      </c>
      <c r="N285" s="40">
        <f>J285*0.05</f>
        <v>0</v>
      </c>
      <c r="O285" s="6"/>
      <c r="P285" s="6"/>
    </row>
    <row r="286" spans="1:16" hidden="1">
      <c r="A286" s="24"/>
      <c r="B286" s="25"/>
      <c r="C286" s="25"/>
      <c r="D286" s="21"/>
      <c r="E286" s="9"/>
      <c r="F286" s="21"/>
      <c r="G286" s="22"/>
      <c r="H286" s="22"/>
      <c r="I286" s="22"/>
      <c r="J286" s="22"/>
      <c r="K286" s="25"/>
      <c r="L286" s="25"/>
      <c r="M286" s="12">
        <v>5</v>
      </c>
      <c r="N286" s="40">
        <f>J286*0.05</f>
        <v>0</v>
      </c>
      <c r="O286" s="6"/>
      <c r="P286" s="6"/>
    </row>
    <row r="287" spans="1:16" hidden="1">
      <c r="A287" s="415"/>
      <c r="B287" s="415"/>
      <c r="C287" s="415"/>
      <c r="D287" s="415"/>
      <c r="E287" s="415"/>
      <c r="F287" s="415"/>
      <c r="G287" s="415"/>
      <c r="H287" s="415"/>
      <c r="I287" s="415"/>
      <c r="J287" s="415"/>
      <c r="K287" s="415"/>
      <c r="L287" s="415"/>
      <c r="M287" s="415"/>
      <c r="N287" s="415"/>
      <c r="O287" s="415"/>
      <c r="P287" s="6"/>
    </row>
    <row r="288" spans="1:16" hidden="1">
      <c r="A288" s="411" t="s">
        <v>183</v>
      </c>
      <c r="B288" s="411"/>
      <c r="C288" s="411"/>
      <c r="D288" s="411"/>
      <c r="E288" s="411"/>
      <c r="F288" s="411"/>
      <c r="G288" s="411"/>
      <c r="H288" s="411"/>
      <c r="I288" s="411"/>
      <c r="J288" s="411"/>
      <c r="K288" s="6"/>
      <c r="L288" s="6"/>
      <c r="M288" s="6"/>
      <c r="N288" s="6"/>
      <c r="O288" s="6"/>
      <c r="P288" s="6"/>
    </row>
    <row r="289" spans="1:17" ht="45" hidden="1" customHeight="1">
      <c r="A289" s="385" t="s">
        <v>10</v>
      </c>
      <c r="B289" s="385" t="s">
        <v>11</v>
      </c>
      <c r="C289" s="385"/>
      <c r="D289" s="385"/>
      <c r="E289" s="385" t="s">
        <v>12</v>
      </c>
      <c r="F289" s="385"/>
      <c r="G289" s="385" t="s">
        <v>24</v>
      </c>
      <c r="H289" s="385"/>
      <c r="I289" s="385"/>
      <c r="J289" s="385" t="s">
        <v>25</v>
      </c>
      <c r="K289" s="385"/>
      <c r="L289" s="385"/>
      <c r="M289" s="385" t="s">
        <v>26</v>
      </c>
      <c r="N289" s="385"/>
      <c r="O289" s="385"/>
      <c r="P289" s="383" t="s">
        <v>164</v>
      </c>
      <c r="Q289" s="384"/>
    </row>
    <row r="290" spans="1:17" ht="63" hidden="1" customHeight="1">
      <c r="A290" s="386"/>
      <c r="B290" s="385"/>
      <c r="C290" s="385"/>
      <c r="D290" s="385"/>
      <c r="E290" s="385"/>
      <c r="F290" s="385"/>
      <c r="G290" s="385" t="s">
        <v>60</v>
      </c>
      <c r="H290" s="385" t="s">
        <v>16</v>
      </c>
      <c r="I290" s="385"/>
      <c r="J290" s="385" t="s">
        <v>209</v>
      </c>
      <c r="K290" s="385" t="s">
        <v>210</v>
      </c>
      <c r="L290" s="385" t="s">
        <v>211</v>
      </c>
      <c r="M290" s="385" t="s">
        <v>209</v>
      </c>
      <c r="N290" s="385" t="s">
        <v>210</v>
      </c>
      <c r="O290" s="385" t="s">
        <v>211</v>
      </c>
      <c r="P290" s="385" t="s">
        <v>165</v>
      </c>
      <c r="Q290" s="385" t="s">
        <v>166</v>
      </c>
    </row>
    <row r="291" spans="1:17" ht="52.5" hidden="1" customHeight="1">
      <c r="A291" s="386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86"/>
      <c r="H291" s="10" t="s">
        <v>28</v>
      </c>
      <c r="I291" s="10" t="s">
        <v>23</v>
      </c>
      <c r="J291" s="385"/>
      <c r="K291" s="385"/>
      <c r="L291" s="386"/>
      <c r="M291" s="385"/>
      <c r="N291" s="385"/>
      <c r="O291" s="386"/>
      <c r="P291" s="385"/>
      <c r="Q291" s="385"/>
    </row>
    <row r="292" spans="1:17" hidden="1">
      <c r="A292" s="202" t="s">
        <v>189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2" t="s">
        <v>190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2" t="s">
        <v>191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0">J294*0.1</f>
        <v>0</v>
      </c>
    </row>
    <row r="295" spans="1:17" ht="37.5" hidden="1">
      <c r="A295" s="202" t="s">
        <v>192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0"/>
        <v>0</v>
      </c>
    </row>
    <row r="296" spans="1:17" ht="93.75" hidden="1">
      <c r="A296" s="202" t="s">
        <v>193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0"/>
        <v>0</v>
      </c>
    </row>
    <row r="297" spans="1:17" ht="75" hidden="1">
      <c r="A297" s="202" t="s">
        <v>193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0"/>
        <v>0</v>
      </c>
    </row>
    <row r="298" spans="1:17" ht="56.25" hidden="1">
      <c r="A298" s="202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75" hidden="1">
      <c r="A299" s="202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0"/>
        <v>0</v>
      </c>
    </row>
    <row r="300" spans="1:17" ht="56.25" hidden="1">
      <c r="A300" s="202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0"/>
        <v>0</v>
      </c>
    </row>
    <row r="301" spans="1:17" ht="93.75" hidden="1">
      <c r="A301" s="202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0"/>
        <v>0</v>
      </c>
    </row>
    <row r="302" spans="1:17" ht="75" hidden="1">
      <c r="A302" s="202" t="s">
        <v>194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0"/>
        <v>0</v>
      </c>
    </row>
    <row r="303" spans="1:17" ht="56.25" hidden="1">
      <c r="A303" s="202" t="s">
        <v>195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0"/>
        <v>0</v>
      </c>
    </row>
    <row r="304" spans="1:17" ht="75" hidden="1">
      <c r="A304" s="202" t="s">
        <v>196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0"/>
        <v>0</v>
      </c>
    </row>
    <row r="305" spans="1:17" ht="37.5" hidden="1">
      <c r="A305" s="202" t="s">
        <v>197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0"/>
        <v>0</v>
      </c>
    </row>
    <row r="306" spans="1:17" ht="93.75" hidden="1">
      <c r="A306" s="202" t="s">
        <v>198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0"/>
        <v>0</v>
      </c>
    </row>
    <row r="307" spans="1:17" ht="75" hidden="1">
      <c r="A307" s="202" t="s">
        <v>198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0"/>
        <v>0</v>
      </c>
    </row>
    <row r="308" spans="1:17" ht="56.25" hidden="1">
      <c r="A308" s="202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0"/>
        <v>0</v>
      </c>
    </row>
    <row r="309" spans="1:17" ht="75" hidden="1">
      <c r="A309" s="202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0"/>
        <v>0</v>
      </c>
    </row>
    <row r="310" spans="1:17" ht="56.25" hidden="1">
      <c r="A310" s="202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0"/>
        <v>0</v>
      </c>
    </row>
    <row r="311" spans="1:17" ht="93.75" hidden="1">
      <c r="A311" s="202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0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0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19"/>
      <c r="B315" s="419"/>
      <c r="C315" s="419"/>
      <c r="D315" s="419"/>
      <c r="E315" s="419"/>
      <c r="F315" s="419"/>
      <c r="G315" s="419"/>
      <c r="H315" s="419"/>
      <c r="I315" s="419"/>
      <c r="J315" s="419"/>
      <c r="K315" s="419"/>
      <c r="L315" s="419"/>
      <c r="M315" s="419"/>
      <c r="N315" s="419"/>
      <c r="O315" s="419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85" t="s">
        <v>36</v>
      </c>
      <c r="B317" s="385"/>
      <c r="C317" s="385"/>
      <c r="D317" s="385"/>
      <c r="E317" s="385"/>
      <c r="F317" s="393"/>
      <c r="G317" s="393"/>
      <c r="H317" s="393"/>
      <c r="I317" s="393"/>
      <c r="J317" s="393"/>
      <c r="K317" s="393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85" t="s">
        <v>22</v>
      </c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85">
        <v>5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85" t="s">
        <v>431</v>
      </c>
      <c r="F320" s="389"/>
      <c r="G320" s="389"/>
      <c r="H320" s="389"/>
      <c r="I320" s="389"/>
      <c r="J320" s="389"/>
      <c r="K320" s="389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44" t="s">
        <v>135</v>
      </c>
      <c r="F321" s="445"/>
      <c r="G321" s="445"/>
      <c r="H321" s="445"/>
      <c r="I321" s="445"/>
      <c r="J321" s="445"/>
      <c r="K321" s="446"/>
      <c r="L321" s="6"/>
      <c r="M321" s="6"/>
      <c r="N321" s="6"/>
      <c r="O321" s="6"/>
    </row>
    <row r="322" spans="1:18" hidden="1">
      <c r="A322" s="411" t="s">
        <v>41</v>
      </c>
      <c r="B322" s="411"/>
      <c r="C322" s="411"/>
      <c r="D322" s="411"/>
      <c r="E322" s="411"/>
      <c r="F322" s="41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41" t="s">
        <v>42</v>
      </c>
      <c r="B323" s="441"/>
      <c r="C323" s="441"/>
      <c r="D323" s="441"/>
      <c r="E323" s="441"/>
      <c r="F323" s="441"/>
      <c r="G323" s="441"/>
      <c r="H323" s="441"/>
      <c r="I323" s="441"/>
      <c r="J323" s="441"/>
      <c r="K323" s="441"/>
      <c r="L323" s="16"/>
      <c r="M323" s="16"/>
      <c r="N323" s="16"/>
      <c r="O323" s="16"/>
      <c r="P323" s="6"/>
    </row>
    <row r="324" spans="1:18" ht="40.5" hidden="1" customHeight="1">
      <c r="A324" s="442" t="s">
        <v>43</v>
      </c>
      <c r="B324" s="442"/>
      <c r="C324" s="442"/>
      <c r="D324" s="442"/>
      <c r="E324" s="442"/>
      <c r="F324" s="442"/>
      <c r="G324" s="442"/>
      <c r="H324" s="442"/>
      <c r="I324" s="442"/>
      <c r="J324" s="442"/>
      <c r="K324" s="442"/>
      <c r="L324" s="16"/>
      <c r="M324" s="16"/>
      <c r="N324" s="16"/>
      <c r="O324" s="16"/>
      <c r="P324" s="6"/>
    </row>
    <row r="325" spans="1:18" ht="17.25" hidden="1" customHeight="1">
      <c r="A325" s="443" t="s">
        <v>44</v>
      </c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16"/>
      <c r="M325" s="16"/>
      <c r="N325" s="16"/>
      <c r="O325" s="16"/>
      <c r="P325" s="6"/>
    </row>
    <row r="326" spans="1:18" hidden="1">
      <c r="A326" s="411" t="s">
        <v>45</v>
      </c>
      <c r="B326" s="411"/>
      <c r="C326" s="411"/>
      <c r="D326" s="411"/>
      <c r="E326" s="411"/>
      <c r="F326" s="411"/>
      <c r="G326" s="411"/>
      <c r="H326" s="411"/>
      <c r="I326" s="41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85" t="s">
        <v>47</v>
      </c>
      <c r="C327" s="393"/>
      <c r="D327" s="393"/>
      <c r="E327" s="389" t="s">
        <v>48</v>
      </c>
      <c r="F327" s="389"/>
      <c r="G327" s="389"/>
      <c r="H327" s="389"/>
      <c r="I327" s="389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85">
        <v>2</v>
      </c>
      <c r="C328" s="393"/>
      <c r="D328" s="393"/>
      <c r="E328" s="389">
        <v>3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76" t="s">
        <v>49</v>
      </c>
      <c r="B329" s="385" t="s">
        <v>50</v>
      </c>
      <c r="C329" s="393"/>
      <c r="D329" s="393"/>
      <c r="E329" s="385" t="s">
        <v>51</v>
      </c>
      <c r="F329" s="385"/>
      <c r="G329" s="385"/>
      <c r="H329" s="385"/>
      <c r="I329" s="385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77"/>
      <c r="B330" s="385" t="s">
        <v>52</v>
      </c>
      <c r="C330" s="389"/>
      <c r="D330" s="389"/>
      <c r="E330" s="385" t="s">
        <v>53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77" t="s">
        <v>108</v>
      </c>
      <c r="B331" s="385" t="s">
        <v>54</v>
      </c>
      <c r="C331" s="393"/>
      <c r="D331" s="393"/>
      <c r="E331" s="389" t="s">
        <v>167</v>
      </c>
      <c r="F331" s="389"/>
      <c r="G331" s="389"/>
      <c r="H331" s="389"/>
      <c r="I331" s="389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78"/>
      <c r="B332" s="385" t="s">
        <v>56</v>
      </c>
      <c r="C332" s="389"/>
      <c r="D332" s="389"/>
      <c r="E332" s="389" t="s">
        <v>51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169"/>
      <c r="D333" s="169"/>
      <c r="E333" s="169"/>
      <c r="F333" s="169"/>
      <c r="G333" s="169"/>
      <c r="H333" s="169"/>
      <c r="I333" s="169"/>
      <c r="J333" s="168"/>
      <c r="K333" s="168"/>
      <c r="L333" s="168"/>
      <c r="M333" s="168"/>
      <c r="N333" s="168"/>
      <c r="O333" s="168"/>
      <c r="P333" s="168"/>
    </row>
    <row r="334" spans="1:18" ht="45" hidden="1" customHeight="1">
      <c r="A334" s="25"/>
      <c r="B334" s="25"/>
      <c r="C334" s="169"/>
      <c r="D334" s="169"/>
      <c r="E334" s="169"/>
      <c r="F334" s="169"/>
      <c r="G334" s="169"/>
      <c r="H334" s="169"/>
      <c r="I334" s="169"/>
      <c r="J334" s="168"/>
      <c r="K334" s="168"/>
      <c r="L334" s="168"/>
      <c r="M334" s="168"/>
      <c r="N334" s="168"/>
      <c r="O334" s="168"/>
      <c r="P334" s="168"/>
    </row>
    <row r="335" spans="1:18" ht="40.5" hidden="1" customHeight="1">
      <c r="A335" s="438" t="s">
        <v>94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168"/>
      <c r="N335" s="168"/>
      <c r="O335" s="168"/>
      <c r="P335" s="168"/>
    </row>
    <row r="336" spans="1:18" s="37" customFormat="1" hidden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175"/>
      <c r="P336" s="175"/>
      <c r="Q336" s="175"/>
      <c r="R336" s="175"/>
    </row>
    <row r="337" spans="1:18" s="37" customFormat="1" hidden="1">
      <c r="A337" s="175" t="s">
        <v>8</v>
      </c>
      <c r="B337" s="175"/>
      <c r="C337" s="175"/>
      <c r="D337" s="175"/>
      <c r="E337" s="175"/>
      <c r="F337" s="175"/>
      <c r="G337" s="175"/>
      <c r="H337" s="175"/>
      <c r="I337" s="175"/>
      <c r="J337" s="175"/>
      <c r="K337" s="175"/>
      <c r="L337" s="175"/>
      <c r="M337" s="410"/>
      <c r="N337" s="440"/>
      <c r="O337" s="175"/>
      <c r="P337" s="175"/>
      <c r="Q337" s="175"/>
      <c r="R337" s="175"/>
    </row>
    <row r="338" spans="1:18" s="37" customFormat="1" hidden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175"/>
      <c r="P338" s="175"/>
      <c r="Q338" s="175"/>
      <c r="R338" s="175"/>
    </row>
    <row r="339" spans="1:18" s="37" customFormat="1" hidden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175"/>
      <c r="L339" s="175"/>
      <c r="M339" s="175"/>
      <c r="N339" s="49"/>
      <c r="O339" s="175"/>
      <c r="P339" s="175"/>
      <c r="Q339" s="175"/>
      <c r="R339" s="175"/>
    </row>
    <row r="340" spans="1:18" s="37" customFormat="1" hidden="1">
      <c r="A340" s="426" t="s">
        <v>116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175"/>
      <c r="L340" s="175"/>
      <c r="M340" s="175"/>
      <c r="N340" s="175"/>
      <c r="O340" s="175"/>
      <c r="P340" s="175"/>
      <c r="Q340" s="175"/>
      <c r="R340" s="175"/>
    </row>
    <row r="341" spans="1:18" s="37" customFormat="1" hidden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175"/>
      <c r="P341" s="175"/>
      <c r="Q341" s="175"/>
      <c r="R341" s="175"/>
    </row>
    <row r="342" spans="1:18" s="37" customFormat="1" ht="18.75" hidden="1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385" t="s">
        <v>443</v>
      </c>
      <c r="K342" s="385" t="s">
        <v>444</v>
      </c>
      <c r="L342" s="385" t="s">
        <v>445</v>
      </c>
      <c r="M342" s="389" t="s">
        <v>165</v>
      </c>
      <c r="N342" s="385" t="s">
        <v>166</v>
      </c>
      <c r="O342" s="175"/>
      <c r="P342" s="175"/>
      <c r="Q342" s="175"/>
      <c r="R342" s="175"/>
    </row>
    <row r="343" spans="1:18" s="37" customFormat="1" ht="75" hidden="1">
      <c r="A343" s="449"/>
      <c r="B343" s="235" t="s">
        <v>17</v>
      </c>
      <c r="C343" s="235" t="s">
        <v>18</v>
      </c>
      <c r="D343" s="235" t="s">
        <v>213</v>
      </c>
      <c r="E343" s="235" t="s">
        <v>20</v>
      </c>
      <c r="F343" s="235" t="s">
        <v>21</v>
      </c>
      <c r="G343" s="421"/>
      <c r="H343" s="167" t="s">
        <v>22</v>
      </c>
      <c r="I343" s="167" t="s">
        <v>23</v>
      </c>
      <c r="J343" s="376"/>
      <c r="K343" s="376"/>
      <c r="L343" s="408"/>
      <c r="M343" s="389"/>
      <c r="N343" s="385"/>
      <c r="O343" s="175"/>
      <c r="P343" s="175"/>
      <c r="Q343" s="175"/>
      <c r="R343" s="175"/>
    </row>
    <row r="344" spans="1:18" s="37" customFormat="1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50">
        <v>7</v>
      </c>
      <c r="H344" s="218">
        <v>8</v>
      </c>
      <c r="I344" s="254">
        <v>9</v>
      </c>
      <c r="J344" s="237">
        <v>10</v>
      </c>
      <c r="K344" s="237">
        <v>11</v>
      </c>
      <c r="L344" s="237">
        <v>12</v>
      </c>
      <c r="M344" s="256">
        <v>13</v>
      </c>
      <c r="N344" s="215">
        <v>14</v>
      </c>
      <c r="O344" s="175"/>
      <c r="P344" s="175"/>
      <c r="Q344" s="175"/>
      <c r="R344" s="175"/>
    </row>
    <row r="345" spans="1:18" s="37" customFormat="1" ht="37.5" hidden="1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7">
        <v>10</v>
      </c>
      <c r="N345" s="217">
        <v>10</v>
      </c>
      <c r="O345" s="175"/>
      <c r="P345" s="175"/>
      <c r="Q345" s="175"/>
      <c r="R345" s="175"/>
    </row>
    <row r="346" spans="1:18" s="37" customFormat="1" ht="63" hidden="1" customHeight="1">
      <c r="A346" s="487"/>
      <c r="B346" s="489"/>
      <c r="C346" s="489"/>
      <c r="D346" s="489"/>
      <c r="E346" s="489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10</v>
      </c>
      <c r="N346" s="217">
        <v>3</v>
      </c>
      <c r="O346" s="175"/>
      <c r="P346" s="175"/>
      <c r="Q346" s="175"/>
      <c r="R346" s="175"/>
    </row>
    <row r="347" spans="1:18" s="37" customFormat="1" ht="112.5" hidden="1">
      <c r="A347" s="488"/>
      <c r="B347" s="490"/>
      <c r="C347" s="490"/>
      <c r="D347" s="489"/>
      <c r="E347" s="489"/>
      <c r="F347" s="485"/>
      <c r="G347" s="301" t="s">
        <v>420</v>
      </c>
      <c r="H347" s="214" t="s">
        <v>421</v>
      </c>
      <c r="I347" s="220">
        <v>642</v>
      </c>
      <c r="J347" s="219">
        <v>0</v>
      </c>
      <c r="K347" s="219">
        <v>0</v>
      </c>
      <c r="L347" s="219">
        <v>0</v>
      </c>
      <c r="M347" s="219">
        <v>0</v>
      </c>
      <c r="N347" s="219">
        <v>0</v>
      </c>
      <c r="O347" s="175"/>
      <c r="P347" s="175"/>
      <c r="Q347" s="175"/>
      <c r="R347" s="175"/>
    </row>
    <row r="348" spans="1:18" s="37" customFormat="1" ht="37.5" hidden="1">
      <c r="A348" s="486" t="s">
        <v>239</v>
      </c>
      <c r="B348" s="485" t="s">
        <v>29</v>
      </c>
      <c r="C348" s="491" t="s">
        <v>29</v>
      </c>
      <c r="D348" s="434" t="s">
        <v>218</v>
      </c>
      <c r="E348" s="434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31">
        <v>100</v>
      </c>
      <c r="K348" s="331">
        <v>100</v>
      </c>
      <c r="L348" s="331">
        <v>100</v>
      </c>
      <c r="M348" s="327">
        <v>10</v>
      </c>
      <c r="N348" s="327">
        <v>10</v>
      </c>
      <c r="O348" s="277"/>
      <c r="P348" s="277"/>
      <c r="Q348" s="277"/>
      <c r="R348" s="277"/>
    </row>
    <row r="349" spans="1:18" s="37" customFormat="1" ht="63" hidden="1" customHeight="1">
      <c r="A349" s="487"/>
      <c r="B349" s="489"/>
      <c r="C349" s="492"/>
      <c r="D349" s="434"/>
      <c r="E349" s="434"/>
      <c r="F349" s="434"/>
      <c r="G349" s="270" t="s">
        <v>425</v>
      </c>
      <c r="H349" s="266" t="s">
        <v>113</v>
      </c>
      <c r="I349" s="266">
        <v>744</v>
      </c>
      <c r="J349" s="331">
        <v>30</v>
      </c>
      <c r="K349" s="331">
        <v>30</v>
      </c>
      <c r="L349" s="331">
        <v>30</v>
      </c>
      <c r="M349" s="327">
        <v>10</v>
      </c>
      <c r="N349" s="327">
        <v>3</v>
      </c>
      <c r="O349" s="277"/>
      <c r="P349" s="277"/>
      <c r="Q349" s="277"/>
      <c r="R349" s="277"/>
    </row>
    <row r="350" spans="1:18" s="37" customFormat="1" ht="112.5" hidden="1">
      <c r="A350" s="488"/>
      <c r="B350" s="490"/>
      <c r="C350" s="493"/>
      <c r="D350" s="434"/>
      <c r="E350" s="434"/>
      <c r="F350" s="434"/>
      <c r="G350" s="259" t="s">
        <v>420</v>
      </c>
      <c r="H350" s="270" t="s">
        <v>421</v>
      </c>
      <c r="I350" s="280">
        <v>642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7"/>
      <c r="P350" s="277"/>
      <c r="Q350" s="277"/>
      <c r="R350" s="277"/>
    </row>
    <row r="351" spans="1:18" s="37" customFormat="1" ht="37.5" hidden="1">
      <c r="A351" s="486" t="s">
        <v>240</v>
      </c>
      <c r="B351" s="485" t="s">
        <v>29</v>
      </c>
      <c r="C351" s="491" t="s">
        <v>29</v>
      </c>
      <c r="D351" s="434" t="s">
        <v>219</v>
      </c>
      <c r="E351" s="434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266">
        <v>100</v>
      </c>
      <c r="K351" s="266">
        <v>100</v>
      </c>
      <c r="L351" s="266">
        <v>100</v>
      </c>
      <c r="M351" s="275">
        <v>10</v>
      </c>
      <c r="N351" s="275">
        <v>10</v>
      </c>
      <c r="O351" s="277"/>
      <c r="P351" s="277"/>
      <c r="Q351" s="277"/>
      <c r="R351" s="277"/>
    </row>
    <row r="352" spans="1:18" s="37" customFormat="1" ht="63" hidden="1" customHeight="1">
      <c r="A352" s="487"/>
      <c r="B352" s="489"/>
      <c r="C352" s="492"/>
      <c r="D352" s="434"/>
      <c r="E352" s="434"/>
      <c r="F352" s="434"/>
      <c r="G352" s="270" t="s">
        <v>425</v>
      </c>
      <c r="H352" s="266" t="s">
        <v>113</v>
      </c>
      <c r="I352" s="266">
        <v>744</v>
      </c>
      <c r="J352" s="266">
        <v>30</v>
      </c>
      <c r="K352" s="266">
        <v>30</v>
      </c>
      <c r="L352" s="266">
        <v>30</v>
      </c>
      <c r="M352" s="275">
        <v>10</v>
      </c>
      <c r="N352" s="275">
        <v>3</v>
      </c>
      <c r="O352" s="277"/>
      <c r="P352" s="277"/>
      <c r="Q352" s="277"/>
      <c r="R352" s="277"/>
    </row>
    <row r="353" spans="1:18" s="37" customFormat="1" ht="112.5" hidden="1">
      <c r="A353" s="488"/>
      <c r="B353" s="490"/>
      <c r="C353" s="493"/>
      <c r="D353" s="434"/>
      <c r="E353" s="434"/>
      <c r="F353" s="434"/>
      <c r="G353" s="259" t="s">
        <v>420</v>
      </c>
      <c r="H353" s="270" t="s">
        <v>421</v>
      </c>
      <c r="I353" s="280">
        <v>642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7"/>
      <c r="P353" s="277"/>
      <c r="Q353" s="277"/>
      <c r="R353" s="277"/>
    </row>
    <row r="354" spans="1:18" s="37" customFormat="1" ht="37.5" hidden="1">
      <c r="A354" s="486" t="s">
        <v>241</v>
      </c>
      <c r="B354" s="485" t="s">
        <v>29</v>
      </c>
      <c r="C354" s="491" t="s">
        <v>29</v>
      </c>
      <c r="D354" s="434" t="s">
        <v>220</v>
      </c>
      <c r="E354" s="434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266">
        <v>100</v>
      </c>
      <c r="K354" s="266">
        <v>100</v>
      </c>
      <c r="L354" s="266">
        <v>100</v>
      </c>
      <c r="M354" s="275">
        <v>10</v>
      </c>
      <c r="N354" s="275">
        <v>10</v>
      </c>
      <c r="O354" s="277"/>
      <c r="P354" s="277"/>
      <c r="Q354" s="277"/>
      <c r="R354" s="277"/>
    </row>
    <row r="355" spans="1:18" s="37" customFormat="1" ht="63" hidden="1" customHeight="1">
      <c r="A355" s="487"/>
      <c r="B355" s="489"/>
      <c r="C355" s="492"/>
      <c r="D355" s="434"/>
      <c r="E355" s="434"/>
      <c r="F355" s="434"/>
      <c r="G355" s="270" t="s">
        <v>425</v>
      </c>
      <c r="H355" s="266" t="s">
        <v>113</v>
      </c>
      <c r="I355" s="266">
        <v>744</v>
      </c>
      <c r="J355" s="266">
        <v>30</v>
      </c>
      <c r="K355" s="266">
        <v>30</v>
      </c>
      <c r="L355" s="266">
        <v>30</v>
      </c>
      <c r="M355" s="275">
        <v>10</v>
      </c>
      <c r="N355" s="275">
        <v>3</v>
      </c>
      <c r="O355" s="277"/>
      <c r="P355" s="277"/>
      <c r="Q355" s="277"/>
      <c r="R355" s="277"/>
    </row>
    <row r="356" spans="1:18" s="37" customFormat="1" ht="112.5" hidden="1">
      <c r="A356" s="488"/>
      <c r="B356" s="490"/>
      <c r="C356" s="493"/>
      <c r="D356" s="434"/>
      <c r="E356" s="434"/>
      <c r="F356" s="434"/>
      <c r="G356" s="259" t="s">
        <v>420</v>
      </c>
      <c r="H356" s="270" t="s">
        <v>421</v>
      </c>
      <c r="I356" s="280">
        <v>642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7"/>
      <c r="P356" s="277"/>
      <c r="Q356" s="277"/>
      <c r="R356" s="277"/>
    </row>
    <row r="357" spans="1:18" s="37" customFormat="1" ht="37.5" hidden="1">
      <c r="A357" s="486" t="s">
        <v>242</v>
      </c>
      <c r="B357" s="485" t="s">
        <v>29</v>
      </c>
      <c r="C357" s="491" t="s">
        <v>29</v>
      </c>
      <c r="D357" s="434" t="s">
        <v>221</v>
      </c>
      <c r="E357" s="434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266">
        <v>100</v>
      </c>
      <c r="K357" s="266">
        <v>100</v>
      </c>
      <c r="L357" s="266">
        <v>100</v>
      </c>
      <c r="M357" s="275">
        <v>10</v>
      </c>
      <c r="N357" s="275">
        <v>10</v>
      </c>
      <c r="O357" s="277"/>
      <c r="P357" s="277"/>
      <c r="Q357" s="277"/>
      <c r="R357" s="277"/>
    </row>
    <row r="358" spans="1:18" s="37" customFormat="1" ht="63" hidden="1" customHeight="1">
      <c r="A358" s="487"/>
      <c r="B358" s="489"/>
      <c r="C358" s="492"/>
      <c r="D358" s="434"/>
      <c r="E358" s="434"/>
      <c r="F358" s="434"/>
      <c r="G358" s="270" t="s">
        <v>425</v>
      </c>
      <c r="H358" s="266" t="s">
        <v>113</v>
      </c>
      <c r="I358" s="266">
        <v>744</v>
      </c>
      <c r="J358" s="266">
        <v>30</v>
      </c>
      <c r="K358" s="266">
        <v>30</v>
      </c>
      <c r="L358" s="266">
        <v>30</v>
      </c>
      <c r="M358" s="275">
        <v>10</v>
      </c>
      <c r="N358" s="275">
        <v>3</v>
      </c>
      <c r="O358" s="277"/>
      <c r="P358" s="277"/>
      <c r="Q358" s="277"/>
      <c r="R358" s="277"/>
    </row>
    <row r="359" spans="1:18" s="37" customFormat="1" ht="112.5" hidden="1">
      <c r="A359" s="488"/>
      <c r="B359" s="490"/>
      <c r="C359" s="493"/>
      <c r="D359" s="434"/>
      <c r="E359" s="434"/>
      <c r="F359" s="434"/>
      <c r="G359" s="259" t="s">
        <v>420</v>
      </c>
      <c r="H359" s="270" t="s">
        <v>421</v>
      </c>
      <c r="I359" s="280">
        <v>642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7"/>
      <c r="P359" s="277"/>
      <c r="Q359" s="277"/>
      <c r="R359" s="277"/>
    </row>
    <row r="360" spans="1:18" s="37" customFormat="1" ht="37.5" hidden="1">
      <c r="A360" s="486" t="s">
        <v>243</v>
      </c>
      <c r="B360" s="485" t="s">
        <v>29</v>
      </c>
      <c r="C360" s="491" t="s">
        <v>29</v>
      </c>
      <c r="D360" s="434" t="s">
        <v>427</v>
      </c>
      <c r="E360" s="434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266">
        <v>100</v>
      </c>
      <c r="K360" s="266">
        <v>100</v>
      </c>
      <c r="L360" s="266">
        <v>100</v>
      </c>
      <c r="M360" s="275">
        <v>10</v>
      </c>
      <c r="N360" s="275">
        <v>10</v>
      </c>
      <c r="O360" s="277"/>
      <c r="P360" s="277"/>
      <c r="Q360" s="277"/>
      <c r="R360" s="277"/>
    </row>
    <row r="361" spans="1:18" s="37" customFormat="1" ht="63" hidden="1" customHeight="1">
      <c r="A361" s="487"/>
      <c r="B361" s="489"/>
      <c r="C361" s="492"/>
      <c r="D361" s="434"/>
      <c r="E361" s="434"/>
      <c r="F361" s="434"/>
      <c r="G361" s="270" t="s">
        <v>425</v>
      </c>
      <c r="H361" s="266" t="s">
        <v>113</v>
      </c>
      <c r="I361" s="266">
        <v>744</v>
      </c>
      <c r="J361" s="266">
        <v>30</v>
      </c>
      <c r="K361" s="266">
        <v>30</v>
      </c>
      <c r="L361" s="266">
        <v>30</v>
      </c>
      <c r="M361" s="275">
        <v>10</v>
      </c>
      <c r="N361" s="275">
        <v>3</v>
      </c>
      <c r="O361" s="277"/>
      <c r="P361" s="277"/>
      <c r="Q361" s="277"/>
      <c r="R361" s="277"/>
    </row>
    <row r="362" spans="1:18" s="37" customFormat="1" ht="112.5" hidden="1">
      <c r="A362" s="488"/>
      <c r="B362" s="490"/>
      <c r="C362" s="493"/>
      <c r="D362" s="434"/>
      <c r="E362" s="434"/>
      <c r="F362" s="434"/>
      <c r="G362" s="259" t="s">
        <v>420</v>
      </c>
      <c r="H362" s="270" t="s">
        <v>421</v>
      </c>
      <c r="I362" s="280">
        <v>642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7"/>
      <c r="P362" s="277"/>
      <c r="Q362" s="277"/>
      <c r="R362" s="277"/>
    </row>
    <row r="363" spans="1:18" s="37" customFormat="1" hidden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 hidden="1">
      <c r="A364" s="175"/>
      <c r="B364" s="175"/>
      <c r="C364" s="175"/>
      <c r="D364" s="175"/>
      <c r="E364" s="175"/>
      <c r="F364" s="175"/>
      <c r="G364" s="175"/>
      <c r="H364" s="175"/>
      <c r="I364" s="175"/>
      <c r="J364" s="175"/>
      <c r="K364" s="175"/>
      <c r="L364" s="175"/>
      <c r="M364" s="175"/>
      <c r="N364" s="175"/>
      <c r="O364" s="175"/>
      <c r="P364" s="175"/>
      <c r="Q364" s="175"/>
      <c r="R364" s="175"/>
    </row>
    <row r="365" spans="1:18" s="37" customFormat="1" hidden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175"/>
      <c r="L365" s="175"/>
      <c r="M365" s="175"/>
      <c r="N365" s="175"/>
      <c r="O365" s="175"/>
      <c r="P365" s="175"/>
      <c r="Q365" s="175"/>
      <c r="R365" s="175"/>
    </row>
    <row r="366" spans="1:18" s="37" customFormat="1" hidden="1">
      <c r="A366" s="175"/>
      <c r="B366" s="175"/>
      <c r="C366" s="175"/>
      <c r="D366" s="175"/>
      <c r="E366" s="175"/>
      <c r="F366" s="175"/>
      <c r="G366" s="175"/>
      <c r="H366" s="175"/>
      <c r="I366" s="175"/>
      <c r="J366" s="175"/>
      <c r="K366" s="175"/>
      <c r="L366" s="175"/>
      <c r="M366" s="175"/>
      <c r="N366" s="175"/>
      <c r="O366" s="175"/>
      <c r="P366" s="175"/>
      <c r="Q366" s="175"/>
      <c r="R366" s="175"/>
    </row>
    <row r="367" spans="1:18" s="37" customFormat="1" ht="101.25" hidden="1" customHeight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175"/>
    </row>
    <row r="368" spans="1:18" s="37" customFormat="1" ht="54.75" hidden="1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376" t="s">
        <v>165</v>
      </c>
      <c r="Q368" s="385" t="s">
        <v>166</v>
      </c>
      <c r="R368" s="175"/>
    </row>
    <row r="369" spans="1:18" s="37" customFormat="1" ht="75" hidden="1">
      <c r="A369" s="421"/>
      <c r="B369" s="167" t="s">
        <v>17</v>
      </c>
      <c r="C369" s="167" t="s">
        <v>18</v>
      </c>
      <c r="D369" s="167" t="s">
        <v>213</v>
      </c>
      <c r="E369" s="167" t="s">
        <v>20</v>
      </c>
      <c r="F369" s="167" t="s">
        <v>21</v>
      </c>
      <c r="G369" s="421"/>
      <c r="H369" s="167" t="s">
        <v>28</v>
      </c>
      <c r="I369" s="167" t="s">
        <v>23</v>
      </c>
      <c r="J369" s="385"/>
      <c r="K369" s="385"/>
      <c r="L369" s="386"/>
      <c r="M369" s="385"/>
      <c r="N369" s="385"/>
      <c r="O369" s="386"/>
      <c r="P369" s="378"/>
      <c r="Q369" s="385"/>
      <c r="R369" s="175"/>
    </row>
    <row r="370" spans="1:18" s="37" customFormat="1" hidden="1">
      <c r="A370" s="167">
        <v>1</v>
      </c>
      <c r="B370" s="167">
        <v>2</v>
      </c>
      <c r="C370" s="167">
        <v>3</v>
      </c>
      <c r="D370" s="167">
        <v>4</v>
      </c>
      <c r="E370" s="167">
        <v>5</v>
      </c>
      <c r="F370" s="167">
        <v>6</v>
      </c>
      <c r="G370" s="167">
        <v>7</v>
      </c>
      <c r="H370" s="167">
        <v>8</v>
      </c>
      <c r="I370" s="167">
        <v>9</v>
      </c>
      <c r="J370" s="167">
        <v>10</v>
      </c>
      <c r="K370" s="167">
        <v>11</v>
      </c>
      <c r="L370" s="167">
        <v>12</v>
      </c>
      <c r="M370" s="167">
        <v>13</v>
      </c>
      <c r="N370" s="167">
        <v>14</v>
      </c>
      <c r="O370" s="167">
        <v>15</v>
      </c>
      <c r="P370" s="33">
        <v>16</v>
      </c>
      <c r="Q370" s="33">
        <v>17</v>
      </c>
      <c r="R370" s="175"/>
    </row>
    <row r="371" spans="1:18" s="37" customFormat="1" ht="56.25" hidden="1">
      <c r="A371" s="108" t="s">
        <v>238</v>
      </c>
      <c r="B371" s="1" t="s">
        <v>29</v>
      </c>
      <c r="C371" s="1" t="s">
        <v>29</v>
      </c>
      <c r="D371" s="1" t="s">
        <v>214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45"/>
      <c r="K371" s="45">
        <f t="shared" ref="K371:K376" si="11">J371</f>
        <v>0</v>
      </c>
      <c r="L371" s="45">
        <f t="shared" ref="L371:L376" si="12">J371</f>
        <v>0</v>
      </c>
      <c r="M371" s="1" t="s">
        <v>21</v>
      </c>
      <c r="N371" s="1" t="s">
        <v>21</v>
      </c>
      <c r="O371" s="1" t="s">
        <v>21</v>
      </c>
      <c r="P371" s="172">
        <v>10</v>
      </c>
      <c r="Q371" s="40">
        <f>J371*0.1</f>
        <v>0</v>
      </c>
      <c r="R371" s="175"/>
    </row>
    <row r="372" spans="1:18" s="37" customFormat="1" ht="56.25" hidden="1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45"/>
      <c r="K372" s="45">
        <f t="shared" si="11"/>
        <v>0</v>
      </c>
      <c r="L372" s="45">
        <f t="shared" si="12"/>
        <v>0</v>
      </c>
      <c r="M372" s="1" t="s">
        <v>21</v>
      </c>
      <c r="N372" s="1" t="s">
        <v>21</v>
      </c>
      <c r="O372" s="1" t="s">
        <v>21</v>
      </c>
      <c r="P372" s="172">
        <v>10</v>
      </c>
      <c r="Q372" s="40">
        <f t="shared" ref="Q372:Q378" si="13">J372*0.1</f>
        <v>0</v>
      </c>
      <c r="R372" s="175"/>
    </row>
    <row r="373" spans="1:18" s="37" customFormat="1" ht="56.25" hidden="1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/>
      <c r="K373" s="45">
        <f t="shared" si="11"/>
        <v>0</v>
      </c>
      <c r="L373" s="45">
        <f t="shared" si="12"/>
        <v>0</v>
      </c>
      <c r="M373" s="1" t="s">
        <v>21</v>
      </c>
      <c r="N373" s="1" t="s">
        <v>21</v>
      </c>
      <c r="O373" s="1" t="s">
        <v>21</v>
      </c>
      <c r="P373" s="172">
        <v>10</v>
      </c>
      <c r="Q373" s="40">
        <f t="shared" si="13"/>
        <v>0</v>
      </c>
      <c r="R373" s="175"/>
    </row>
    <row r="374" spans="1:18" s="37" customFormat="1" ht="56.25" hidden="1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/>
      <c r="K374" s="45">
        <f t="shared" si="11"/>
        <v>0</v>
      </c>
      <c r="L374" s="45">
        <f t="shared" si="12"/>
        <v>0</v>
      </c>
      <c r="M374" s="1" t="s">
        <v>21</v>
      </c>
      <c r="N374" s="1" t="s">
        <v>21</v>
      </c>
      <c r="O374" s="1" t="s">
        <v>21</v>
      </c>
      <c r="P374" s="172">
        <v>10</v>
      </c>
      <c r="Q374" s="40">
        <f t="shared" si="13"/>
        <v>0</v>
      </c>
      <c r="R374" s="175"/>
    </row>
    <row r="375" spans="1:18" s="37" customFormat="1" ht="56.25" hidden="1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/>
      <c r="K375" s="45">
        <f t="shared" si="11"/>
        <v>0</v>
      </c>
      <c r="L375" s="45">
        <f t="shared" si="12"/>
        <v>0</v>
      </c>
      <c r="M375" s="1" t="s">
        <v>21</v>
      </c>
      <c r="N375" s="1" t="s">
        <v>21</v>
      </c>
      <c r="O375" s="1" t="s">
        <v>21</v>
      </c>
      <c r="P375" s="172">
        <v>10</v>
      </c>
      <c r="Q375" s="40">
        <f t="shared" si="13"/>
        <v>0</v>
      </c>
      <c r="R375" s="175"/>
    </row>
    <row r="376" spans="1:18" s="37" customFormat="1" ht="56.25" hidden="1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45"/>
      <c r="K376" s="45">
        <f t="shared" si="11"/>
        <v>0</v>
      </c>
      <c r="L376" s="45">
        <f t="shared" si="12"/>
        <v>0</v>
      </c>
      <c r="M376" s="1" t="s">
        <v>21</v>
      </c>
      <c r="N376" s="1" t="s">
        <v>21</v>
      </c>
      <c r="O376" s="1" t="s">
        <v>21</v>
      </c>
      <c r="P376" s="172">
        <v>10</v>
      </c>
      <c r="Q376" s="40">
        <f t="shared" si="13"/>
        <v>0</v>
      </c>
      <c r="R376" s="175"/>
    </row>
    <row r="377" spans="1:18" s="37" customFormat="1" hidden="1">
      <c r="A377" s="47"/>
      <c r="B377" s="1"/>
      <c r="C377" s="1"/>
      <c r="D377" s="1"/>
      <c r="E377" s="1"/>
      <c r="F377" s="176"/>
      <c r="G377" s="1"/>
      <c r="H377" s="1"/>
      <c r="I377" s="2"/>
      <c r="J377" s="45"/>
      <c r="K377" s="45"/>
      <c r="L377" s="45"/>
      <c r="M377" s="1"/>
      <c r="N377" s="1"/>
      <c r="O377" s="1"/>
      <c r="P377" s="172">
        <v>10</v>
      </c>
      <c r="Q377" s="40">
        <f t="shared" si="13"/>
        <v>0</v>
      </c>
      <c r="R377" s="175"/>
    </row>
    <row r="378" spans="1:18" s="37" customFormat="1" hidden="1">
      <c r="A378" s="47" t="s">
        <v>34</v>
      </c>
      <c r="B378" s="176"/>
      <c r="C378" s="1"/>
      <c r="D378" s="1"/>
      <c r="E378" s="176"/>
      <c r="F378" s="176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1"/>
      <c r="N378" s="1"/>
      <c r="O378" s="1"/>
      <c r="P378" s="172">
        <v>10</v>
      </c>
      <c r="Q378" s="40">
        <f t="shared" si="13"/>
        <v>0</v>
      </c>
    </row>
    <row r="379" spans="1:18" hidden="1">
      <c r="A379" s="169"/>
      <c r="B379" s="169"/>
      <c r="C379" s="169"/>
      <c r="D379" s="169"/>
      <c r="E379" s="169"/>
      <c r="F379" s="169"/>
      <c r="G379" s="169"/>
      <c r="H379" s="169"/>
      <c r="I379" s="169"/>
      <c r="J379" s="168"/>
      <c r="K379" s="168"/>
      <c r="L379" s="168"/>
      <c r="M379" s="168"/>
      <c r="N379" s="168"/>
      <c r="O379" s="168"/>
      <c r="P379" s="168"/>
    </row>
    <row r="380" spans="1:18" hidden="1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168"/>
    </row>
    <row r="381" spans="1:18" hidden="1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168"/>
      <c r="M381" s="168"/>
      <c r="N381" s="168"/>
      <c r="O381" s="168"/>
      <c r="P381" s="168"/>
    </row>
    <row r="382" spans="1:18" hidden="1">
      <c r="A382" s="165" t="s">
        <v>37</v>
      </c>
      <c r="B382" s="165" t="s">
        <v>38</v>
      </c>
      <c r="C382" s="165" t="s">
        <v>39</v>
      </c>
      <c r="D382" s="165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168"/>
      <c r="M382" s="168"/>
      <c r="N382" s="168"/>
      <c r="O382" s="168"/>
      <c r="P382" s="168"/>
    </row>
    <row r="383" spans="1:18" hidden="1">
      <c r="A383" s="165">
        <v>1</v>
      </c>
      <c r="B383" s="165">
        <v>2</v>
      </c>
      <c r="C383" s="165">
        <v>3</v>
      </c>
      <c r="D383" s="165">
        <v>4</v>
      </c>
      <c r="E383" s="385">
        <v>5</v>
      </c>
      <c r="F383" s="393"/>
      <c r="G383" s="393"/>
      <c r="H383" s="393"/>
      <c r="I383" s="393"/>
      <c r="J383" s="393"/>
      <c r="K383" s="393"/>
      <c r="L383" s="168"/>
      <c r="M383" s="168"/>
      <c r="N383" s="168"/>
      <c r="O383" s="168"/>
      <c r="P383" s="168"/>
    </row>
    <row r="384" spans="1:18" hidden="1">
      <c r="A384" s="165" t="s">
        <v>21</v>
      </c>
      <c r="B384" s="165" t="s">
        <v>21</v>
      </c>
      <c r="C384" s="165" t="s">
        <v>21</v>
      </c>
      <c r="D384" s="165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168"/>
      <c r="M384" s="168"/>
      <c r="N384" s="168"/>
      <c r="O384" s="168"/>
      <c r="P384" s="168"/>
    </row>
    <row r="385" spans="1:17" hidden="1">
      <c r="A385" s="411" t="s">
        <v>41</v>
      </c>
      <c r="B385" s="411"/>
      <c r="C385" s="411"/>
      <c r="D385" s="411"/>
      <c r="E385" s="411"/>
      <c r="F385" s="411"/>
      <c r="G385" s="168"/>
      <c r="H385" s="168"/>
      <c r="I385" s="168"/>
      <c r="J385" s="168"/>
      <c r="K385" s="168"/>
      <c r="L385" s="168"/>
      <c r="M385" s="168"/>
      <c r="N385" s="168"/>
      <c r="O385" s="168"/>
      <c r="P385" s="168"/>
    </row>
    <row r="386" spans="1:17" hidden="1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173"/>
      <c r="M386" s="173"/>
      <c r="N386" s="173"/>
      <c r="O386" s="173"/>
      <c r="P386" s="168"/>
    </row>
    <row r="387" spans="1:17" ht="153.75" hidden="1" customHeight="1">
      <c r="A387" s="441" t="s">
        <v>412</v>
      </c>
      <c r="B387" s="441"/>
      <c r="C387" s="441"/>
      <c r="D387" s="441"/>
      <c r="E387" s="441"/>
      <c r="F387" s="441"/>
      <c r="G387" s="441"/>
      <c r="H387" s="441"/>
      <c r="I387" s="441"/>
      <c r="J387" s="441"/>
      <c r="K387" s="441"/>
      <c r="L387" s="173"/>
      <c r="M387" s="173"/>
      <c r="N387" s="173"/>
      <c r="O387" s="173"/>
      <c r="P387" s="168"/>
    </row>
    <row r="388" spans="1:17" ht="16.5" hidden="1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173"/>
      <c r="M388" s="173"/>
      <c r="N388" s="173"/>
      <c r="O388" s="173"/>
      <c r="P388" s="168"/>
    </row>
    <row r="389" spans="1:17" hidden="1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168"/>
      <c r="K389" s="168"/>
      <c r="L389" s="168"/>
      <c r="M389" s="168"/>
      <c r="N389" s="168"/>
      <c r="O389" s="168"/>
      <c r="P389" s="168"/>
    </row>
    <row r="390" spans="1:17" hidden="1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168"/>
      <c r="N390" s="168"/>
      <c r="O390" s="168"/>
      <c r="P390" s="168"/>
    </row>
    <row r="391" spans="1:17" hidden="1">
      <c r="A391" s="383">
        <v>1</v>
      </c>
      <c r="B391" s="388"/>
      <c r="C391" s="388"/>
      <c r="D391" s="384"/>
      <c r="E391" s="383">
        <v>2</v>
      </c>
      <c r="F391" s="388"/>
      <c r="G391" s="384"/>
      <c r="H391" s="412">
        <v>3</v>
      </c>
      <c r="I391" s="413"/>
      <c r="J391" s="413"/>
      <c r="K391" s="413"/>
      <c r="L391" s="414"/>
    </row>
    <row r="392" spans="1:17" ht="57.75" hidden="1" customHeight="1">
      <c r="A392" s="390" t="s">
        <v>353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17" ht="63.75" hidden="1" customHeight="1">
      <c r="A393" s="390" t="s">
        <v>353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17" ht="57.75" hidden="1" customHeight="1">
      <c r="A394" s="390" t="s">
        <v>353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17" ht="45" hidden="1" customHeight="1">
      <c r="A395" s="390" t="s">
        <v>354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17" s="37" customFormat="1">
      <c r="A396" s="424" t="s">
        <v>406</v>
      </c>
      <c r="B396" s="425"/>
      <c r="C396" s="425"/>
      <c r="D396" s="425"/>
      <c r="E396" s="425"/>
      <c r="F396" s="425"/>
      <c r="G396" s="425"/>
      <c r="H396" s="425"/>
      <c r="I396" s="425"/>
      <c r="J396" s="425"/>
      <c r="K396" s="425"/>
      <c r="L396" s="425"/>
      <c r="M396" s="425"/>
      <c r="N396" s="425"/>
      <c r="O396" s="425"/>
      <c r="P396" s="9"/>
      <c r="Q396" s="114"/>
    </row>
    <row r="397" spans="1:17" s="37" customFormat="1">
      <c r="A397" s="209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24" t="s">
        <v>259</v>
      </c>
      <c r="B398" s="424"/>
      <c r="C398" s="424"/>
      <c r="D398" s="424"/>
      <c r="E398" s="424"/>
      <c r="F398" s="424"/>
      <c r="G398" s="424"/>
      <c r="H398" s="424"/>
      <c r="I398" s="424"/>
      <c r="J398" s="424"/>
      <c r="K398" s="424"/>
      <c r="L398" s="424"/>
      <c r="M398" s="409" t="s">
        <v>179</v>
      </c>
      <c r="N398" s="389" t="s">
        <v>21</v>
      </c>
      <c r="O398" s="6"/>
      <c r="P398" s="6"/>
    </row>
    <row r="399" spans="1:17" ht="31.5" customHeight="1">
      <c r="A399" s="411" t="s">
        <v>260</v>
      </c>
      <c r="B399" s="411"/>
      <c r="C399" s="411"/>
      <c r="D399" s="411"/>
      <c r="E399" s="411"/>
      <c r="F399" s="411"/>
      <c r="G399" s="411"/>
      <c r="H399" s="411"/>
      <c r="I399" s="411"/>
      <c r="J399" s="411"/>
      <c r="K399" s="411"/>
      <c r="L399" s="411"/>
      <c r="M399" s="410"/>
      <c r="N399" s="389"/>
      <c r="O399" s="6"/>
      <c r="P399" s="6"/>
    </row>
    <row r="400" spans="1:17" ht="20.25" customHeight="1">
      <c r="A400" s="6" t="s">
        <v>261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10"/>
      <c r="N400" s="389"/>
      <c r="O400" s="6"/>
      <c r="P400" s="6"/>
    </row>
    <row r="401" spans="1:31">
      <c r="A401" s="411" t="s">
        <v>257</v>
      </c>
      <c r="B401" s="411"/>
      <c r="C401" s="411"/>
      <c r="D401" s="411"/>
      <c r="E401" s="411"/>
      <c r="F401" s="411"/>
      <c r="G401" s="411"/>
      <c r="H401" s="411"/>
      <c r="I401" s="411"/>
      <c r="J401" s="411"/>
      <c r="K401" s="411"/>
      <c r="L401" s="411"/>
      <c r="M401" s="6"/>
      <c r="N401" s="9"/>
      <c r="O401" s="6"/>
      <c r="P401" s="6"/>
    </row>
    <row r="402" spans="1:31">
      <c r="A402" s="423" t="s">
        <v>258</v>
      </c>
      <c r="B402" s="423"/>
      <c r="C402" s="423"/>
      <c r="D402" s="423"/>
      <c r="E402" s="423"/>
      <c r="F402" s="423"/>
      <c r="G402" s="423"/>
      <c r="H402" s="423"/>
      <c r="I402" s="423"/>
      <c r="J402" s="423"/>
      <c r="K402" s="357"/>
      <c r="L402" s="357"/>
      <c r="M402" s="357"/>
      <c r="N402" s="362"/>
      <c r="O402" s="357"/>
      <c r="P402" s="357"/>
    </row>
    <row r="403" spans="1:31" s="37" customFormat="1" ht="96" customHeight="1">
      <c r="A403" s="387" t="s">
        <v>252</v>
      </c>
      <c r="B403" s="387" t="s">
        <v>246</v>
      </c>
      <c r="C403" s="387"/>
      <c r="D403" s="387"/>
      <c r="E403" s="387" t="s">
        <v>247</v>
      </c>
      <c r="F403" s="387"/>
      <c r="G403" s="387" t="s">
        <v>248</v>
      </c>
      <c r="H403" s="387"/>
      <c r="I403" s="387"/>
      <c r="J403" s="387" t="s">
        <v>249</v>
      </c>
      <c r="K403" s="387"/>
      <c r="L403" s="387"/>
      <c r="M403" s="387" t="s">
        <v>253</v>
      </c>
      <c r="N403" s="387"/>
      <c r="O403" s="362"/>
      <c r="P403" s="114"/>
    </row>
    <row r="404" spans="1:31" s="37" customFormat="1" ht="87.75" customHeight="1">
      <c r="A404" s="387"/>
      <c r="B404" s="447" t="s">
        <v>255</v>
      </c>
      <c r="C404" s="447" t="s">
        <v>255</v>
      </c>
      <c r="D404" s="447" t="s">
        <v>255</v>
      </c>
      <c r="E404" s="447" t="s">
        <v>255</v>
      </c>
      <c r="F404" s="447" t="s">
        <v>255</v>
      </c>
      <c r="G404" s="387" t="s">
        <v>254</v>
      </c>
      <c r="H404" s="387" t="s">
        <v>250</v>
      </c>
      <c r="I404" s="387"/>
      <c r="J404" s="482" t="s">
        <v>443</v>
      </c>
      <c r="K404" s="482" t="s">
        <v>444</v>
      </c>
      <c r="L404" s="482" t="s">
        <v>445</v>
      </c>
      <c r="M404" s="387" t="s">
        <v>165</v>
      </c>
      <c r="N404" s="387" t="s">
        <v>166</v>
      </c>
      <c r="O404" s="362"/>
      <c r="P404" s="114"/>
    </row>
    <row r="405" spans="1:31" s="37" customFormat="1" ht="58.5" customHeight="1">
      <c r="A405" s="387"/>
      <c r="B405" s="448"/>
      <c r="C405" s="448"/>
      <c r="D405" s="448"/>
      <c r="E405" s="448"/>
      <c r="F405" s="448"/>
      <c r="G405" s="387"/>
      <c r="H405" s="358" t="s">
        <v>22</v>
      </c>
      <c r="I405" s="367" t="s">
        <v>256</v>
      </c>
      <c r="J405" s="482"/>
      <c r="K405" s="387"/>
      <c r="L405" s="387"/>
      <c r="M405" s="387"/>
      <c r="N405" s="387"/>
      <c r="O405" s="362"/>
      <c r="P405" s="114"/>
    </row>
    <row r="406" spans="1:31" s="37" customFormat="1">
      <c r="A406" s="358">
        <v>1</v>
      </c>
      <c r="B406" s="358">
        <v>2</v>
      </c>
      <c r="C406" s="358">
        <v>3</v>
      </c>
      <c r="D406" s="358">
        <v>4</v>
      </c>
      <c r="E406" s="358">
        <v>5</v>
      </c>
      <c r="F406" s="358">
        <v>6</v>
      </c>
      <c r="G406" s="358">
        <v>7</v>
      </c>
      <c r="H406" s="358">
        <v>8</v>
      </c>
      <c r="I406" s="358">
        <v>9</v>
      </c>
      <c r="J406" s="358">
        <v>10</v>
      </c>
      <c r="K406" s="358">
        <v>11</v>
      </c>
      <c r="L406" s="358">
        <v>12</v>
      </c>
      <c r="M406" s="358">
        <v>13</v>
      </c>
      <c r="N406" s="358">
        <v>14</v>
      </c>
      <c r="O406" s="362"/>
      <c r="P406" s="114"/>
    </row>
    <row r="407" spans="1:31" s="37" customFormat="1">
      <c r="A407" s="387" t="s">
        <v>21</v>
      </c>
      <c r="B407" s="387" t="s">
        <v>21</v>
      </c>
      <c r="C407" s="387" t="s">
        <v>21</v>
      </c>
      <c r="D407" s="387" t="s">
        <v>21</v>
      </c>
      <c r="E407" s="387" t="s">
        <v>21</v>
      </c>
      <c r="F407" s="387" t="s">
        <v>21</v>
      </c>
      <c r="G407" s="358" t="s">
        <v>21</v>
      </c>
      <c r="H407" s="358" t="s">
        <v>21</v>
      </c>
      <c r="I407" s="358" t="s">
        <v>21</v>
      </c>
      <c r="J407" s="358" t="s">
        <v>21</v>
      </c>
      <c r="K407" s="358" t="s">
        <v>21</v>
      </c>
      <c r="L407" s="358" t="s">
        <v>21</v>
      </c>
      <c r="M407" s="358" t="s">
        <v>21</v>
      </c>
      <c r="N407" s="358" t="s">
        <v>21</v>
      </c>
      <c r="O407" s="362"/>
      <c r="P407" s="114"/>
    </row>
    <row r="408" spans="1:31" s="37" customFormat="1">
      <c r="A408" s="387"/>
      <c r="B408" s="387"/>
      <c r="C408" s="387"/>
      <c r="D408" s="387"/>
      <c r="E408" s="387"/>
      <c r="F408" s="387"/>
      <c r="G408" s="358" t="s">
        <v>21</v>
      </c>
      <c r="H408" s="358" t="s">
        <v>21</v>
      </c>
      <c r="I408" s="358" t="s">
        <v>21</v>
      </c>
      <c r="J408" s="358" t="s">
        <v>21</v>
      </c>
      <c r="K408" s="358" t="s">
        <v>21</v>
      </c>
      <c r="L408" s="358" t="s">
        <v>21</v>
      </c>
      <c r="M408" s="358" t="s">
        <v>21</v>
      </c>
      <c r="N408" s="358" t="s">
        <v>21</v>
      </c>
      <c r="O408" s="362"/>
      <c r="P408" s="114"/>
    </row>
    <row r="409" spans="1:31" s="37" customFormat="1">
      <c r="A409" s="371"/>
      <c r="B409" s="371"/>
      <c r="C409" s="371"/>
      <c r="D409" s="371"/>
      <c r="E409" s="371"/>
      <c r="F409" s="371"/>
      <c r="G409" s="371"/>
      <c r="H409" s="371"/>
      <c r="I409" s="371"/>
      <c r="J409" s="371"/>
      <c r="K409" s="371"/>
      <c r="L409" s="371"/>
      <c r="M409" s="371"/>
      <c r="N409" s="371"/>
      <c r="O409" s="362"/>
      <c r="P409" s="114"/>
    </row>
    <row r="410" spans="1:31" s="37" customFormat="1">
      <c r="A410" s="423" t="s">
        <v>472</v>
      </c>
      <c r="B410" s="423"/>
      <c r="C410" s="423"/>
      <c r="D410" s="423"/>
      <c r="E410" s="423"/>
      <c r="F410" s="423"/>
      <c r="G410" s="423"/>
      <c r="H410" s="423"/>
      <c r="I410" s="423"/>
      <c r="J410" s="423"/>
      <c r="K410" s="119"/>
      <c r="L410" s="119"/>
      <c r="M410" s="120"/>
      <c r="N410" s="120"/>
      <c r="O410" s="120"/>
      <c r="P410" s="362"/>
      <c r="Q410" s="114"/>
    </row>
    <row r="411" spans="1:31" s="37" customFormat="1" ht="95.25" customHeight="1">
      <c r="A411" s="397" t="s">
        <v>252</v>
      </c>
      <c r="B411" s="387" t="s">
        <v>246</v>
      </c>
      <c r="C411" s="387"/>
      <c r="D411" s="387"/>
      <c r="E411" s="387" t="s">
        <v>247</v>
      </c>
      <c r="F411" s="387"/>
      <c r="G411" s="387" t="s">
        <v>251</v>
      </c>
      <c r="H411" s="387"/>
      <c r="I411" s="387"/>
      <c r="J411" s="405" t="s">
        <v>429</v>
      </c>
      <c r="K411" s="406"/>
      <c r="L411" s="407"/>
      <c r="M411" s="398" t="s">
        <v>262</v>
      </c>
      <c r="N411" s="399"/>
      <c r="O411" s="400"/>
      <c r="P411" s="387" t="s">
        <v>430</v>
      </c>
      <c r="Q411" s="387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482" t="s">
        <v>443</v>
      </c>
      <c r="K412" s="482" t="s">
        <v>444</v>
      </c>
      <c r="L412" s="482" t="s">
        <v>445</v>
      </c>
      <c r="M412" s="482" t="s">
        <v>443</v>
      </c>
      <c r="N412" s="482" t="s">
        <v>444</v>
      </c>
      <c r="O412" s="482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359" t="s">
        <v>256</v>
      </c>
      <c r="J413" s="482"/>
      <c r="K413" s="387"/>
      <c r="L413" s="387"/>
      <c r="M413" s="482"/>
      <c r="N413" s="387"/>
      <c r="O413" s="387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6">
        <v>1</v>
      </c>
      <c r="B414" s="366">
        <v>2</v>
      </c>
      <c r="C414" s="366">
        <v>3</v>
      </c>
      <c r="D414" s="369">
        <v>4</v>
      </c>
      <c r="E414" s="366">
        <v>5</v>
      </c>
      <c r="F414" s="366">
        <v>6</v>
      </c>
      <c r="G414" s="370">
        <v>7</v>
      </c>
      <c r="H414" s="366">
        <v>8</v>
      </c>
      <c r="I414" s="366">
        <v>9</v>
      </c>
      <c r="J414" s="358">
        <v>10</v>
      </c>
      <c r="K414" s="366">
        <v>11</v>
      </c>
      <c r="L414" s="366">
        <v>12</v>
      </c>
      <c r="M414" s="366">
        <v>13</v>
      </c>
      <c r="N414" s="366">
        <v>14</v>
      </c>
      <c r="O414" s="366">
        <v>15</v>
      </c>
      <c r="P414" s="366">
        <v>16</v>
      </c>
      <c r="Q414" s="366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366" t="s">
        <v>21</v>
      </c>
      <c r="H415" s="366" t="s">
        <v>21</v>
      </c>
      <c r="I415" s="366" t="s">
        <v>21</v>
      </c>
      <c r="J415" s="358" t="s">
        <v>21</v>
      </c>
      <c r="K415" s="366" t="s">
        <v>21</v>
      </c>
      <c r="L415" s="366" t="s">
        <v>21</v>
      </c>
      <c r="M415" s="366" t="s">
        <v>21</v>
      </c>
      <c r="N415" s="366" t="s">
        <v>21</v>
      </c>
      <c r="O415" s="366" t="s">
        <v>21</v>
      </c>
      <c r="P415" s="366" t="s">
        <v>21</v>
      </c>
      <c r="Q415" s="366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366" t="s">
        <v>21</v>
      </c>
      <c r="H416" s="366" t="s">
        <v>21</v>
      </c>
      <c r="I416" s="366" t="s">
        <v>21</v>
      </c>
      <c r="J416" s="358" t="s">
        <v>21</v>
      </c>
      <c r="K416" s="366" t="s">
        <v>21</v>
      </c>
      <c r="L416" s="366" t="s">
        <v>21</v>
      </c>
      <c r="M416" s="366" t="s">
        <v>21</v>
      </c>
      <c r="N416" s="366" t="s">
        <v>21</v>
      </c>
      <c r="O416" s="366" t="s">
        <v>21</v>
      </c>
      <c r="P416" s="366" t="s">
        <v>21</v>
      </c>
      <c r="Q416" s="366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8"/>
      <c r="B417" s="368"/>
      <c r="C417" s="368"/>
      <c r="D417" s="81"/>
      <c r="E417" s="368"/>
      <c r="F417" s="368"/>
      <c r="G417" s="82"/>
      <c r="H417" s="368"/>
      <c r="I417" s="368"/>
      <c r="J417" s="371"/>
      <c r="K417" s="368"/>
      <c r="L417" s="368"/>
      <c r="M417" s="368"/>
      <c r="N417" s="368"/>
      <c r="O417" s="368"/>
      <c r="P417" s="368"/>
      <c r="Q417" s="368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37" customFormat="1">
      <c r="A418" s="122"/>
      <c r="B418" s="122"/>
      <c r="C418" s="122"/>
      <c r="D418" s="123"/>
      <c r="E418" s="122"/>
      <c r="F418" s="122"/>
      <c r="G418" s="123"/>
      <c r="H418" s="122"/>
      <c r="I418" s="122"/>
      <c r="J418" s="201"/>
      <c r="K418" s="201"/>
      <c r="L418" s="201"/>
      <c r="M418" s="201"/>
      <c r="N418" s="122"/>
      <c r="O418" s="122"/>
      <c r="P418" s="122"/>
      <c r="Q418" s="122"/>
      <c r="R418" s="3"/>
      <c r="S418" s="3"/>
      <c r="T418" s="3"/>
      <c r="U418" s="3"/>
      <c r="V418" s="3"/>
      <c r="W418" s="3"/>
    </row>
    <row r="419" spans="1:31">
      <c r="A419" s="424" t="s">
        <v>245</v>
      </c>
      <c r="B419" s="425"/>
      <c r="C419" s="425"/>
      <c r="D419" s="425"/>
      <c r="E419" s="425"/>
      <c r="F419" s="425"/>
      <c r="G419" s="425"/>
      <c r="H419" s="425"/>
      <c r="I419" s="425"/>
      <c r="J419" s="425"/>
      <c r="K419" s="425"/>
      <c r="L419" s="425"/>
      <c r="M419" s="425"/>
      <c r="N419" s="425"/>
      <c r="O419" s="425"/>
      <c r="P419" s="6"/>
    </row>
    <row r="420" spans="1:3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6"/>
    </row>
    <row r="421" spans="1:3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506"/>
      <c r="K423" s="506"/>
      <c r="L423" s="506"/>
      <c r="M423" s="6"/>
      <c r="N423" s="6"/>
      <c r="O423" s="6"/>
      <c r="P423" s="6"/>
    </row>
    <row r="424" spans="1:3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>
      <c r="A425" s="422" t="s">
        <v>75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6"/>
      <c r="N427" s="6"/>
      <c r="O427" s="6"/>
      <c r="P427" s="6"/>
    </row>
    <row r="428" spans="1:31">
      <c r="A428" s="415" t="s">
        <v>78</v>
      </c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6"/>
    </row>
    <row r="429" spans="1:31" ht="60.75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</row>
    <row r="430" spans="1:31" ht="60.75" customHeight="1">
      <c r="A430" s="415" t="s">
        <v>122</v>
      </c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26"/>
      <c r="K431" s="426"/>
      <c r="L431" s="426"/>
      <c r="M431" s="426"/>
      <c r="N431" s="426"/>
      <c r="O431" s="426"/>
      <c r="P431" s="6"/>
    </row>
    <row r="432" spans="1:31">
      <c r="A432" s="10" t="s">
        <v>80</v>
      </c>
      <c r="B432" s="385" t="s">
        <v>81</v>
      </c>
      <c r="C432" s="393"/>
      <c r="D432" s="393"/>
      <c r="E432" s="386" t="s">
        <v>82</v>
      </c>
      <c r="F432" s="393"/>
      <c r="G432" s="393"/>
      <c r="H432" s="393"/>
      <c r="I432" s="393"/>
      <c r="J432" s="505"/>
      <c r="K432" s="505"/>
      <c r="L432" s="505"/>
      <c r="M432" s="91"/>
      <c r="N432" s="6"/>
      <c r="O432" s="6"/>
      <c r="P432" s="6"/>
    </row>
    <row r="433" spans="1:16">
      <c r="A433" s="10">
        <v>1</v>
      </c>
      <c r="B433" s="385">
        <v>2</v>
      </c>
      <c r="C433" s="393"/>
      <c r="D433" s="393"/>
      <c r="E433" s="389">
        <v>3</v>
      </c>
      <c r="F433" s="389"/>
      <c r="G433" s="389"/>
      <c r="H433" s="389"/>
      <c r="I433" s="389"/>
      <c r="J433" s="389"/>
      <c r="K433" s="393"/>
      <c r="L433" s="393"/>
      <c r="M433" s="6"/>
      <c r="N433" s="6"/>
      <c r="O433" s="6"/>
      <c r="P433" s="6"/>
    </row>
    <row r="434" spans="1:16" ht="40.5" customHeight="1">
      <c r="A434" s="10" t="s">
        <v>83</v>
      </c>
      <c r="B434" s="385" t="s">
        <v>228</v>
      </c>
      <c r="C434" s="393"/>
      <c r="D434" s="393"/>
      <c r="E434" s="389" t="s">
        <v>84</v>
      </c>
      <c r="F434" s="389"/>
      <c r="G434" s="389"/>
      <c r="H434" s="389"/>
      <c r="I434" s="389"/>
      <c r="J434" s="389"/>
      <c r="K434" s="389"/>
      <c r="L434" s="389"/>
      <c r="M434" s="6"/>
      <c r="N434" s="6"/>
      <c r="O434" s="6"/>
      <c r="P434" s="6"/>
    </row>
    <row r="435" spans="1:16" ht="42.75" customHeight="1">
      <c r="A435" s="10" t="s">
        <v>85</v>
      </c>
      <c r="B435" s="385" t="s">
        <v>86</v>
      </c>
      <c r="C435" s="386"/>
      <c r="D435" s="386"/>
      <c r="E435" s="389" t="s">
        <v>84</v>
      </c>
      <c r="F435" s="389"/>
      <c r="G435" s="389"/>
      <c r="H435" s="389"/>
      <c r="I435" s="389"/>
      <c r="J435" s="389"/>
      <c r="K435" s="389"/>
      <c r="L435" s="389"/>
      <c r="M435" s="6"/>
      <c r="N435" s="6"/>
      <c r="O435" s="6"/>
      <c r="P435" s="6"/>
    </row>
    <row r="436" spans="1:16" ht="42" customHeight="1">
      <c r="A436" s="10" t="s">
        <v>87</v>
      </c>
      <c r="B436" s="385" t="s">
        <v>199</v>
      </c>
      <c r="C436" s="393"/>
      <c r="D436" s="393"/>
      <c r="E436" s="389" t="s">
        <v>84</v>
      </c>
      <c r="F436" s="389"/>
      <c r="G436" s="389"/>
      <c r="H436" s="389"/>
      <c r="I436" s="389"/>
      <c r="J436" s="389"/>
      <c r="K436" s="389"/>
      <c r="L436" s="389"/>
      <c r="M436" s="6"/>
      <c r="N436" s="6"/>
      <c r="O436" s="6"/>
      <c r="P436" s="6"/>
    </row>
    <row r="437" spans="1:16">
      <c r="A437" s="411" t="s">
        <v>88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>
      <c r="A438" s="411" t="s">
        <v>89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6"/>
    </row>
    <row r="440" spans="1:16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21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 ht="62.2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6"/>
    </row>
    <row r="443" spans="1:16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8" t="s">
        <v>304</v>
      </c>
      <c r="B446" s="6"/>
      <c r="C446" s="6"/>
      <c r="D446" s="6"/>
      <c r="E446" s="6"/>
      <c r="F446" s="6"/>
      <c r="G446" s="6"/>
      <c r="H446" s="6"/>
      <c r="I446" s="6"/>
      <c r="J446" s="6"/>
      <c r="K446" s="268" t="s">
        <v>428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06" spans="10:12">
      <c r="J506" s="385" t="s">
        <v>324</v>
      </c>
      <c r="K506" s="385" t="s">
        <v>325</v>
      </c>
      <c r="L506" s="385" t="s">
        <v>326</v>
      </c>
    </row>
    <row r="507" spans="10:12">
      <c r="J507" s="385"/>
      <c r="K507" s="385"/>
      <c r="L507" s="386"/>
    </row>
    <row r="514" spans="10:15">
      <c r="J514" s="385" t="s">
        <v>324</v>
      </c>
      <c r="K514" s="385" t="s">
        <v>325</v>
      </c>
      <c r="L514" s="385" t="s">
        <v>326</v>
      </c>
      <c r="M514" s="385" t="s">
        <v>324</v>
      </c>
      <c r="N514" s="385" t="s">
        <v>325</v>
      </c>
      <c r="O514" s="385" t="s">
        <v>326</v>
      </c>
    </row>
    <row r="515" spans="10:15">
      <c r="J515" s="385"/>
      <c r="K515" s="385"/>
      <c r="L515" s="386"/>
      <c r="M515" s="385"/>
      <c r="N515" s="385"/>
      <c r="O515" s="386"/>
    </row>
  </sheetData>
  <mergeCells count="653"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A184:A187"/>
    <mergeCell ref="B184:B187"/>
    <mergeCell ref="C184:C187"/>
    <mergeCell ref="D184:D187"/>
    <mergeCell ref="E184:E187"/>
    <mergeCell ref="F176:F179"/>
    <mergeCell ref="F180:F183"/>
    <mergeCell ref="F184:F187"/>
    <mergeCell ref="A345:A347"/>
    <mergeCell ref="B345:B347"/>
    <mergeCell ref="C345:C347"/>
    <mergeCell ref="D345:D347"/>
    <mergeCell ref="E345:E347"/>
    <mergeCell ref="A176:A179"/>
    <mergeCell ref="B176:B179"/>
    <mergeCell ref="C176:C179"/>
    <mergeCell ref="D176:D179"/>
    <mergeCell ref="E176:E179"/>
    <mergeCell ref="A180:A183"/>
    <mergeCell ref="B180:B183"/>
    <mergeCell ref="C180:C183"/>
    <mergeCell ref="D180:D183"/>
    <mergeCell ref="E180:E183"/>
    <mergeCell ref="B273:D273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J506:J507"/>
    <mergeCell ref="K506:K507"/>
    <mergeCell ref="L506:L507"/>
    <mergeCell ref="J514:J515"/>
    <mergeCell ref="K514:K515"/>
    <mergeCell ref="L514:L515"/>
    <mergeCell ref="M514:M515"/>
    <mergeCell ref="N514:N515"/>
    <mergeCell ref="O514:O515"/>
    <mergeCell ref="A389:I389"/>
    <mergeCell ref="A390:D390"/>
    <mergeCell ref="E390:G390"/>
    <mergeCell ref="H390:L390"/>
    <mergeCell ref="A391:D391"/>
    <mergeCell ref="E391:G391"/>
    <mergeCell ref="H391:L391"/>
    <mergeCell ref="A395:D395"/>
    <mergeCell ref="E395:G395"/>
    <mergeCell ref="H395:L395"/>
    <mergeCell ref="A392:D392"/>
    <mergeCell ref="E392:G392"/>
    <mergeCell ref="H392:L392"/>
    <mergeCell ref="A393:D393"/>
    <mergeCell ref="E393:G393"/>
    <mergeCell ref="H393:L393"/>
    <mergeCell ref="A394:D394"/>
    <mergeCell ref="E394:G394"/>
    <mergeCell ref="H394:L394"/>
    <mergeCell ref="A380:O380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E367:F368"/>
    <mergeCell ref="G367:I367"/>
    <mergeCell ref="J367:L367"/>
    <mergeCell ref="M367:O367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G342:G343"/>
    <mergeCell ref="H342:I342"/>
    <mergeCell ref="J342:J343"/>
    <mergeCell ref="K342:K343"/>
    <mergeCell ref="L342:L343"/>
    <mergeCell ref="M342:M343"/>
    <mergeCell ref="N342:N343"/>
    <mergeCell ref="F345:F347"/>
    <mergeCell ref="A341:A343"/>
    <mergeCell ref="B341:D342"/>
    <mergeCell ref="E341:F342"/>
    <mergeCell ref="N336:N338"/>
    <mergeCell ref="A338:L338"/>
    <mergeCell ref="A339:J339"/>
    <mergeCell ref="A340:J340"/>
    <mergeCell ref="A331:A332"/>
    <mergeCell ref="B331:D331"/>
    <mergeCell ref="E331:I331"/>
    <mergeCell ref="B332:D332"/>
    <mergeCell ref="G341:I341"/>
    <mergeCell ref="J341:L341"/>
    <mergeCell ref="M341:N341"/>
    <mergeCell ref="D104:D107"/>
    <mergeCell ref="E332:I332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E330:I330"/>
    <mergeCell ref="E318:K318"/>
    <mergeCell ref="E319:K319"/>
    <mergeCell ref="E320:K320"/>
    <mergeCell ref="E321:K321"/>
    <mergeCell ref="A324:K324"/>
    <mergeCell ref="A325:K325"/>
    <mergeCell ref="A326:I326"/>
    <mergeCell ref="A281:A283"/>
    <mergeCell ref="B281:D282"/>
    <mergeCell ref="H282:I282"/>
    <mergeCell ref="J282:J283"/>
    <mergeCell ref="K282:K283"/>
    <mergeCell ref="A273:A274"/>
    <mergeCell ref="N14:O14"/>
    <mergeCell ref="D172:D175"/>
    <mergeCell ref="E172:E175"/>
    <mergeCell ref="F172:F175"/>
    <mergeCell ref="A44:A47"/>
    <mergeCell ref="B44:B47"/>
    <mergeCell ref="C44:C47"/>
    <mergeCell ref="D44:D47"/>
    <mergeCell ref="E44:E47"/>
    <mergeCell ref="E104:E107"/>
    <mergeCell ref="F104:F107"/>
    <mergeCell ref="A156:I156"/>
    <mergeCell ref="A157:D157"/>
    <mergeCell ref="E157:G157"/>
    <mergeCell ref="H157:L157"/>
    <mergeCell ref="M163:M165"/>
    <mergeCell ref="N163:N165"/>
    <mergeCell ref="A164:L164"/>
    <mergeCell ref="A166:L166"/>
    <mergeCell ref="A167:J167"/>
    <mergeCell ref="J168:L168"/>
    <mergeCell ref="A163:L163"/>
    <mergeCell ref="M168:N168"/>
    <mergeCell ref="M169:M170"/>
    <mergeCell ref="A423:L423"/>
    <mergeCell ref="A424:L424"/>
    <mergeCell ref="A425:L425"/>
    <mergeCell ref="A419:O419"/>
    <mergeCell ref="A420:O420"/>
    <mergeCell ref="A421:L421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F44:F47"/>
    <mergeCell ref="A315:O315"/>
    <mergeCell ref="A317:K317"/>
    <mergeCell ref="L12:M12"/>
    <mergeCell ref="L13:M13"/>
    <mergeCell ref="L14:M14"/>
    <mergeCell ref="N12:O12"/>
    <mergeCell ref="N13:O13"/>
    <mergeCell ref="B436:D436"/>
    <mergeCell ref="E436:L436"/>
    <mergeCell ref="A431:O431"/>
    <mergeCell ref="A426:L426"/>
    <mergeCell ref="A427:L427"/>
    <mergeCell ref="A441:O441"/>
    <mergeCell ref="A442:O442"/>
    <mergeCell ref="B435:D435"/>
    <mergeCell ref="E435:L435"/>
    <mergeCell ref="A437:O437"/>
    <mergeCell ref="A438:O438"/>
    <mergeCell ref="A439:O439"/>
    <mergeCell ref="A440:O440"/>
    <mergeCell ref="A428:O428"/>
    <mergeCell ref="A429:O429"/>
    <mergeCell ref="A430:O430"/>
    <mergeCell ref="B433:D433"/>
    <mergeCell ref="E433:L433"/>
    <mergeCell ref="B434:D434"/>
    <mergeCell ref="E434:L434"/>
    <mergeCell ref="B432:D432"/>
    <mergeCell ref="E432:L432"/>
    <mergeCell ref="A422:L422"/>
    <mergeCell ref="M404:M405"/>
    <mergeCell ref="N404:N405"/>
    <mergeCell ref="H404:I404"/>
    <mergeCell ref="J404:J405"/>
    <mergeCell ref="K404:K405"/>
    <mergeCell ref="L404:L405"/>
    <mergeCell ref="B404:B405"/>
    <mergeCell ref="C404:C405"/>
    <mergeCell ref="D404:D405"/>
    <mergeCell ref="E404:E405"/>
    <mergeCell ref="F404:F405"/>
    <mergeCell ref="G404:G405"/>
    <mergeCell ref="A407:A408"/>
    <mergeCell ref="J403:L403"/>
    <mergeCell ref="F407:F408"/>
    <mergeCell ref="J290:J291"/>
    <mergeCell ref="K290:K291"/>
    <mergeCell ref="L290:L291"/>
    <mergeCell ref="M290:M291"/>
    <mergeCell ref="A401:L401"/>
    <mergeCell ref="A402:J402"/>
    <mergeCell ref="A403:A405"/>
    <mergeCell ref="B403:D403"/>
    <mergeCell ref="E403:F403"/>
    <mergeCell ref="G403:I403"/>
    <mergeCell ref="B407:B408"/>
    <mergeCell ref="C407:C408"/>
    <mergeCell ref="D407:D408"/>
    <mergeCell ref="E407:E408"/>
    <mergeCell ref="A365:J365"/>
    <mergeCell ref="A367:A369"/>
    <mergeCell ref="B367:D368"/>
    <mergeCell ref="A322:F322"/>
    <mergeCell ref="A323:K323"/>
    <mergeCell ref="A335:L335"/>
    <mergeCell ref="A336:L336"/>
    <mergeCell ref="M336:M338"/>
    <mergeCell ref="N290:N291"/>
    <mergeCell ref="O290:O291"/>
    <mergeCell ref="A287:O287"/>
    <mergeCell ref="A288:J288"/>
    <mergeCell ref="A289:A291"/>
    <mergeCell ref="B289:D290"/>
    <mergeCell ref="E289:F290"/>
    <mergeCell ref="G289:I289"/>
    <mergeCell ref="J289:L289"/>
    <mergeCell ref="M289:O289"/>
    <mergeCell ref="G290:G291"/>
    <mergeCell ref="H290:I290"/>
    <mergeCell ref="L282:L283"/>
    <mergeCell ref="M276:M278"/>
    <mergeCell ref="N276:N278"/>
    <mergeCell ref="A277:L277"/>
    <mergeCell ref="A278:L278"/>
    <mergeCell ref="A279:L279"/>
    <mergeCell ref="A280:J280"/>
    <mergeCell ref="E281:F282"/>
    <mergeCell ref="G281:I281"/>
    <mergeCell ref="J281:L281"/>
    <mergeCell ref="G282:G283"/>
    <mergeCell ref="E273:I273"/>
    <mergeCell ref="B274:D274"/>
    <mergeCell ref="E274:I274"/>
    <mergeCell ref="A276:L276"/>
    <mergeCell ref="B270:D270"/>
    <mergeCell ref="E270:I270"/>
    <mergeCell ref="A271:A272"/>
    <mergeCell ref="B271:D271"/>
    <mergeCell ref="E271:I271"/>
    <mergeCell ref="B272:D272"/>
    <mergeCell ref="E272:I272"/>
    <mergeCell ref="A264:F264"/>
    <mergeCell ref="A265:K265"/>
    <mergeCell ref="A266:K266"/>
    <mergeCell ref="A267:K267"/>
    <mergeCell ref="A268:I268"/>
    <mergeCell ref="B269:D269"/>
    <mergeCell ref="E269:I269"/>
    <mergeCell ref="A258:O258"/>
    <mergeCell ref="A259:O259"/>
    <mergeCell ref="A260:K260"/>
    <mergeCell ref="E261:K261"/>
    <mergeCell ref="E262:K262"/>
    <mergeCell ref="E263:K263"/>
    <mergeCell ref="J249:J250"/>
    <mergeCell ref="K249:K250"/>
    <mergeCell ref="L249:L250"/>
    <mergeCell ref="M249:M250"/>
    <mergeCell ref="N249:N250"/>
    <mergeCell ref="O249:O250"/>
    <mergeCell ref="A246:O246"/>
    <mergeCell ref="A247:J247"/>
    <mergeCell ref="A248:A250"/>
    <mergeCell ref="B248:D249"/>
    <mergeCell ref="E248:F249"/>
    <mergeCell ref="G248:I248"/>
    <mergeCell ref="J248:L248"/>
    <mergeCell ref="M248:O248"/>
    <mergeCell ref="G249:G250"/>
    <mergeCell ref="H249:I249"/>
    <mergeCell ref="M235:M237"/>
    <mergeCell ref="N235:N237"/>
    <mergeCell ref="A236:L236"/>
    <mergeCell ref="A238:L238"/>
    <mergeCell ref="A239:J239"/>
    <mergeCell ref="A240:A242"/>
    <mergeCell ref="B240:D241"/>
    <mergeCell ref="A230:D230"/>
    <mergeCell ref="E230:G230"/>
    <mergeCell ref="H230:L230"/>
    <mergeCell ref="A235:L235"/>
    <mergeCell ref="E233:G233"/>
    <mergeCell ref="H233:L233"/>
    <mergeCell ref="E240:F241"/>
    <mergeCell ref="G240:I240"/>
    <mergeCell ref="J240:L240"/>
    <mergeCell ref="G241:G242"/>
    <mergeCell ref="H241:I241"/>
    <mergeCell ref="J241:J242"/>
    <mergeCell ref="K241:K242"/>
    <mergeCell ref="L241:L242"/>
    <mergeCell ref="A233:D233"/>
    <mergeCell ref="A229:D229"/>
    <mergeCell ref="E229:G229"/>
    <mergeCell ref="H229:L229"/>
    <mergeCell ref="A218:O218"/>
    <mergeCell ref="A219:O219"/>
    <mergeCell ref="A220:K220"/>
    <mergeCell ref="E221:K221"/>
    <mergeCell ref="E222:K222"/>
    <mergeCell ref="E223:K223"/>
    <mergeCell ref="L205:L206"/>
    <mergeCell ref="M205:M206"/>
    <mergeCell ref="N205:N206"/>
    <mergeCell ref="O205:O206"/>
    <mergeCell ref="A224:F224"/>
    <mergeCell ref="A225:K225"/>
    <mergeCell ref="A226:K226"/>
    <mergeCell ref="A227:K227"/>
    <mergeCell ref="A228:I228"/>
    <mergeCell ref="M204:O204"/>
    <mergeCell ref="G205:G206"/>
    <mergeCell ref="H205:I205"/>
    <mergeCell ref="J205:J206"/>
    <mergeCell ref="K205:K206"/>
    <mergeCell ref="A168:A170"/>
    <mergeCell ref="B168:D169"/>
    <mergeCell ref="E168:F169"/>
    <mergeCell ref="G168:I168"/>
    <mergeCell ref="N169:N170"/>
    <mergeCell ref="A203:J203"/>
    <mergeCell ref="A204:A206"/>
    <mergeCell ref="B204:D205"/>
    <mergeCell ref="E204:F205"/>
    <mergeCell ref="G204:I204"/>
    <mergeCell ref="J204:L204"/>
    <mergeCell ref="G169:G170"/>
    <mergeCell ref="H169:I169"/>
    <mergeCell ref="J169:J170"/>
    <mergeCell ref="K169:K170"/>
    <mergeCell ref="L169:L170"/>
    <mergeCell ref="A172:A175"/>
    <mergeCell ref="B172:B175"/>
    <mergeCell ref="C172:C175"/>
    <mergeCell ref="B133:D134"/>
    <mergeCell ref="E133:F134"/>
    <mergeCell ref="G133:I133"/>
    <mergeCell ref="J133:L133"/>
    <mergeCell ref="H134:I134"/>
    <mergeCell ref="A155:K155"/>
    <mergeCell ref="A147:O147"/>
    <mergeCell ref="A148:K148"/>
    <mergeCell ref="E149:K149"/>
    <mergeCell ref="E150:K150"/>
    <mergeCell ref="E151:K151"/>
    <mergeCell ref="A152:F152"/>
    <mergeCell ref="A87:I87"/>
    <mergeCell ref="A396:O396"/>
    <mergeCell ref="A398:L398"/>
    <mergeCell ref="M398:M400"/>
    <mergeCell ref="N398:N400"/>
    <mergeCell ref="A399:L399"/>
    <mergeCell ref="N101:N102"/>
    <mergeCell ref="A95:L95"/>
    <mergeCell ref="M95:M97"/>
    <mergeCell ref="N95:N97"/>
    <mergeCell ref="A96:L96"/>
    <mergeCell ref="A98:L98"/>
    <mergeCell ref="A99:J99"/>
    <mergeCell ref="A100:A102"/>
    <mergeCell ref="B100:D101"/>
    <mergeCell ref="E100:F101"/>
    <mergeCell ref="G100:I100"/>
    <mergeCell ref="C104:C107"/>
    <mergeCell ref="J134:J135"/>
    <mergeCell ref="K134:K135"/>
    <mergeCell ref="M134:M135"/>
    <mergeCell ref="N134:N135"/>
    <mergeCell ref="A153:K153"/>
    <mergeCell ref="A154:K154"/>
    <mergeCell ref="E82:K82"/>
    <mergeCell ref="A83:F83"/>
    <mergeCell ref="A84:K84"/>
    <mergeCell ref="A85:K85"/>
    <mergeCell ref="A86:K86"/>
    <mergeCell ref="N65:N66"/>
    <mergeCell ref="M65:M66"/>
    <mergeCell ref="E81:K81"/>
    <mergeCell ref="A77:O77"/>
    <mergeCell ref="A78:O78"/>
    <mergeCell ref="A79:K79"/>
    <mergeCell ref="E80:K80"/>
    <mergeCell ref="G65:G66"/>
    <mergeCell ref="H65:I65"/>
    <mergeCell ref="J65:J66"/>
    <mergeCell ref="K65:K66"/>
    <mergeCell ref="L65:L66"/>
    <mergeCell ref="A62:O62"/>
    <mergeCell ref="A63:J63"/>
    <mergeCell ref="A64:A66"/>
    <mergeCell ref="B64:D65"/>
    <mergeCell ref="E64:F65"/>
    <mergeCell ref="G64:I64"/>
    <mergeCell ref="J64:L64"/>
    <mergeCell ref="M64:O64"/>
    <mergeCell ref="O65:O66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443:O443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100:N100"/>
    <mergeCell ref="A39:J39"/>
    <mergeCell ref="A40:A42"/>
    <mergeCell ref="P248:Q248"/>
    <mergeCell ref="Q205:Q206"/>
    <mergeCell ref="A32:J32"/>
    <mergeCell ref="A33:J33"/>
    <mergeCell ref="A91:D91"/>
    <mergeCell ref="A92:D92"/>
    <mergeCell ref="E92:G92"/>
    <mergeCell ref="P249:P250"/>
    <mergeCell ref="Q249:Q250"/>
    <mergeCell ref="A161:D161"/>
    <mergeCell ref="E161:G161"/>
    <mergeCell ref="H161:L161"/>
    <mergeCell ref="A159:D159"/>
    <mergeCell ref="E159:G159"/>
    <mergeCell ref="A231:D231"/>
    <mergeCell ref="E231:G231"/>
    <mergeCell ref="H231:L231"/>
    <mergeCell ref="A232:D232"/>
    <mergeCell ref="E232:G232"/>
    <mergeCell ref="H232:L232"/>
    <mergeCell ref="E234:G234"/>
    <mergeCell ref="H234:L234"/>
    <mergeCell ref="A34:O34"/>
    <mergeCell ref="A35:L35"/>
    <mergeCell ref="P289:Q289"/>
    <mergeCell ref="P290:P291"/>
    <mergeCell ref="Q290:Q291"/>
    <mergeCell ref="A28:J28"/>
    <mergeCell ref="M240:N240"/>
    <mergeCell ref="M241:M242"/>
    <mergeCell ref="N241:N242"/>
    <mergeCell ref="M281:N281"/>
    <mergeCell ref="M282:M283"/>
    <mergeCell ref="N282:N283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J100:L100"/>
    <mergeCell ref="A146:O146"/>
    <mergeCell ref="H159:L159"/>
    <mergeCell ref="A160:D160"/>
    <mergeCell ref="E160:G160"/>
    <mergeCell ref="H160:L160"/>
    <mergeCell ref="A89:D89"/>
    <mergeCell ref="E89:G89"/>
    <mergeCell ref="H89:L89"/>
    <mergeCell ref="A90:D90"/>
    <mergeCell ref="E90:G90"/>
    <mergeCell ref="H90:L90"/>
    <mergeCell ref="E91:G91"/>
    <mergeCell ref="H91:L91"/>
    <mergeCell ref="H92:L92"/>
    <mergeCell ref="E93:G93"/>
    <mergeCell ref="H93:L93"/>
    <mergeCell ref="A93:D93"/>
    <mergeCell ref="A158:D158"/>
    <mergeCell ref="E158:G158"/>
    <mergeCell ref="H158:L158"/>
    <mergeCell ref="G134:G135"/>
    <mergeCell ref="M412:M413"/>
    <mergeCell ref="N412:N413"/>
    <mergeCell ref="M403:N403"/>
    <mergeCell ref="G101:G102"/>
    <mergeCell ref="H101:I101"/>
    <mergeCell ref="J101:J102"/>
    <mergeCell ref="K101:K102"/>
    <mergeCell ref="L101:L102"/>
    <mergeCell ref="M101:M102"/>
    <mergeCell ref="A131:O131"/>
    <mergeCell ref="M133:O133"/>
    <mergeCell ref="L134:L135"/>
    <mergeCell ref="A104:A107"/>
    <mergeCell ref="B104:B107"/>
    <mergeCell ref="O134:O135"/>
    <mergeCell ref="A132:J132"/>
    <mergeCell ref="A133:A135"/>
    <mergeCell ref="P412:P413"/>
    <mergeCell ref="H412:I412"/>
    <mergeCell ref="J412:J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P411:Q411"/>
    <mergeCell ref="F412:F413"/>
    <mergeCell ref="G412:G413"/>
    <mergeCell ref="Q412:Q413"/>
    <mergeCell ref="L15:M15"/>
    <mergeCell ref="N15:O15"/>
    <mergeCell ref="F415:F416"/>
    <mergeCell ref="A88:D88"/>
    <mergeCell ref="E88:G88"/>
    <mergeCell ref="H88:L88"/>
    <mergeCell ref="A162:D162"/>
    <mergeCell ref="E162:G162"/>
    <mergeCell ref="H162:L162"/>
    <mergeCell ref="A234:D234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O412:O413"/>
    <mergeCell ref="M35:M37"/>
    <mergeCell ref="N35:N37"/>
    <mergeCell ref="A36:L36"/>
    <mergeCell ref="A38:L38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3:AE563"/>
  <sheetViews>
    <sheetView view="pageBreakPreview" topLeftCell="A234" zoomScale="80" zoomScaleSheetLayoutView="80" workbookViewId="0">
      <selection activeCell="A397" sqref="A397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140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450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79" t="s">
        <v>163</v>
      </c>
      <c r="M15" s="479"/>
      <c r="N15" s="480" t="s">
        <v>314</v>
      </c>
      <c r="O15" s="48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141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227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7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47.25" hidden="1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93.75" hidden="1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hidden="1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47.25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93.75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0.75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hidden="1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47.25" hidden="1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93.75" hidden="1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0.75" hidden="1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260</v>
      </c>
      <c r="K68" s="10">
        <v>260</v>
      </c>
      <c r="L68" s="10">
        <v>260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26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v>0</v>
      </c>
      <c r="L70" s="10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335</v>
      </c>
    </row>
    <row r="71" spans="1:18" ht="105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3</v>
      </c>
      <c r="K71" s="10">
        <v>3</v>
      </c>
      <c r="L71" s="10">
        <v>3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336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1">J72</f>
        <v>0</v>
      </c>
      <c r="L72" s="10">
        <f t="shared" ref="L72:L73" si="2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hidden="1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1"/>
        <v>0</v>
      </c>
      <c r="L73" s="10">
        <f t="shared" si="2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333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263</v>
      </c>
      <c r="K76" s="10">
        <f>SUM(K68:K75)</f>
        <v>263</v>
      </c>
      <c r="L76" s="10">
        <f>SUM(L68:L75)</f>
        <v>263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26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1" t="s">
        <v>409</v>
      </c>
      <c r="B85" s="441"/>
      <c r="C85" s="441"/>
      <c r="D85" s="441"/>
      <c r="E85" s="441"/>
      <c r="F85" s="441"/>
      <c r="G85" s="441"/>
      <c r="H85" s="441"/>
      <c r="I85" s="441"/>
      <c r="J85" s="441"/>
      <c r="K85" s="441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6"/>
      <c r="N88" s="6"/>
      <c r="O88" s="6"/>
      <c r="P88" s="6"/>
    </row>
    <row r="89" spans="1:16">
      <c r="A89" s="385">
        <v>1</v>
      </c>
      <c r="B89" s="385"/>
      <c r="C89" s="385"/>
      <c r="D89" s="385"/>
      <c r="E89" s="383">
        <v>2</v>
      </c>
      <c r="F89" s="388"/>
      <c r="G89" s="384"/>
      <c r="H89" s="389">
        <v>3</v>
      </c>
      <c r="I89" s="389"/>
      <c r="J89" s="389"/>
      <c r="K89" s="389"/>
      <c r="L89" s="389"/>
    </row>
    <row r="90" spans="1:16" ht="57.75" customHeight="1">
      <c r="A90" s="390" t="s">
        <v>355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57.75" customHeight="1">
      <c r="A91" s="390" t="s">
        <v>355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57.75" customHeight="1">
      <c r="A92" s="390" t="s">
        <v>355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56.25" customHeight="1">
      <c r="A93" s="390" t="s">
        <v>356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507" t="s">
        <v>179</v>
      </c>
      <c r="N95" s="37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507"/>
      <c r="N96" s="380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507"/>
      <c r="N97" s="381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508" t="s">
        <v>115</v>
      </c>
      <c r="B99" s="508"/>
      <c r="C99" s="508"/>
      <c r="D99" s="508"/>
      <c r="E99" s="508"/>
      <c r="F99" s="508"/>
      <c r="G99" s="508"/>
      <c r="H99" s="508"/>
      <c r="I99" s="508"/>
      <c r="J99" s="508"/>
      <c r="K99" s="6"/>
      <c r="L99" s="6"/>
      <c r="M99" s="6"/>
      <c r="N99" s="9"/>
      <c r="O99" s="6"/>
      <c r="P99" s="6"/>
    </row>
    <row r="100" spans="1:16" ht="83.2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7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78.7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93.75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hidden="1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78.75" hidden="1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93.75" hidden="1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hidden="1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78.7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93.75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hidden="1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78.75" hidden="1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93.75" hidden="1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hidden="1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78.7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93.75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94.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7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280</v>
      </c>
      <c r="K137" s="10">
        <v>280</v>
      </c>
      <c r="L137" s="10">
        <v>280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28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3">J138*0.1</f>
        <v>0</v>
      </c>
    </row>
    <row r="139" spans="1:18" ht="75" hidden="1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10">
        <v>0</v>
      </c>
      <c r="L139" s="10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3"/>
        <v>0</v>
      </c>
      <c r="R139" s="3" t="s">
        <v>335</v>
      </c>
    </row>
    <row r="140" spans="1:18" ht="93.7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3"/>
        <v>0</v>
      </c>
    </row>
    <row r="141" spans="1:18" ht="96.75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2</v>
      </c>
      <c r="K141" s="10">
        <v>2</v>
      </c>
      <c r="L141" s="10"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3"/>
        <v>0</v>
      </c>
      <c r="R141" s="3" t="s">
        <v>334</v>
      </c>
    </row>
    <row r="142" spans="1:18" ht="84.75" hidden="1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4">J142</f>
        <v>0</v>
      </c>
      <c r="L142" s="10">
        <f t="shared" ref="L142" si="5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3"/>
        <v>0</v>
      </c>
      <c r="R142" s="3" t="s">
        <v>333</v>
      </c>
    </row>
    <row r="143" spans="1:18" ht="37.5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337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3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282</v>
      </c>
      <c r="K145" s="10">
        <f>SUM(K137:K144)</f>
        <v>282</v>
      </c>
      <c r="L145" s="10">
        <f>SUM(L137:L144)</f>
        <v>282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28</v>
      </c>
    </row>
    <row r="146" spans="1:17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6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1" t="s">
        <v>410</v>
      </c>
      <c r="B154" s="441"/>
      <c r="C154" s="441"/>
      <c r="D154" s="441"/>
      <c r="E154" s="441"/>
      <c r="F154" s="441"/>
      <c r="G154" s="441"/>
      <c r="H154" s="441"/>
      <c r="I154" s="441"/>
      <c r="J154" s="441"/>
      <c r="K154" s="441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>
      <c r="A158" s="385">
        <v>1</v>
      </c>
      <c r="B158" s="385"/>
      <c r="C158" s="385"/>
      <c r="D158" s="385"/>
      <c r="E158" s="383">
        <v>2</v>
      </c>
      <c r="F158" s="388"/>
      <c r="G158" s="384"/>
      <c r="H158" s="389">
        <v>3</v>
      </c>
      <c r="I158" s="389"/>
      <c r="J158" s="389"/>
      <c r="K158" s="389"/>
      <c r="L158" s="389"/>
    </row>
    <row r="159" spans="1:17" ht="57.75" customHeight="1">
      <c r="A159" s="390" t="s">
        <v>355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57.75" customHeight="1">
      <c r="A160" s="390" t="s">
        <v>355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57.75" customHeight="1">
      <c r="A161" s="390" t="s">
        <v>355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56.25" customHeight="1">
      <c r="A162" s="390" t="s">
        <v>356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 ht="27.75" customHeight="1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111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7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226">
        <v>7</v>
      </c>
      <c r="H171" s="226">
        <v>8</v>
      </c>
      <c r="I171" s="226">
        <v>9</v>
      </c>
      <c r="J171" s="226">
        <v>10</v>
      </c>
      <c r="K171" s="226">
        <v>11</v>
      </c>
      <c r="L171" s="226">
        <v>12</v>
      </c>
      <c r="M171" s="227">
        <v>13</v>
      </c>
      <c r="N171" s="227">
        <v>14</v>
      </c>
      <c r="O171" s="6"/>
      <c r="P171" s="6"/>
    </row>
    <row r="172" spans="1:16" ht="60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226" t="s">
        <v>113</v>
      </c>
      <c r="I172" s="226">
        <v>744</v>
      </c>
      <c r="J172" s="226">
        <v>100</v>
      </c>
      <c r="K172" s="226">
        <v>100</v>
      </c>
      <c r="L172" s="226">
        <v>100</v>
      </c>
      <c r="M172" s="227">
        <v>10</v>
      </c>
      <c r="N172" s="40">
        <v>10</v>
      </c>
      <c r="O172" s="6"/>
      <c r="P172" s="6"/>
    </row>
    <row r="173" spans="1:16" ht="78.75">
      <c r="A173" s="374"/>
      <c r="B173" s="377"/>
      <c r="C173" s="377"/>
      <c r="D173" s="377"/>
      <c r="E173" s="377"/>
      <c r="F173" s="380"/>
      <c r="G173" s="11" t="s">
        <v>424</v>
      </c>
      <c r="H173" s="226" t="s">
        <v>113</v>
      </c>
      <c r="I173" s="226">
        <v>744</v>
      </c>
      <c r="J173" s="226">
        <v>100</v>
      </c>
      <c r="K173" s="226">
        <v>100</v>
      </c>
      <c r="L173" s="226">
        <v>100</v>
      </c>
      <c r="M173" s="227">
        <v>10</v>
      </c>
      <c r="N173" s="40">
        <v>10</v>
      </c>
      <c r="O173" s="6"/>
      <c r="P173" s="6"/>
    </row>
    <row r="174" spans="1:16" ht="69" customHeight="1">
      <c r="A174" s="374"/>
      <c r="B174" s="377"/>
      <c r="C174" s="377"/>
      <c r="D174" s="377"/>
      <c r="E174" s="377"/>
      <c r="F174" s="380"/>
      <c r="G174" s="11" t="s">
        <v>420</v>
      </c>
      <c r="H174" s="226" t="s">
        <v>421</v>
      </c>
      <c r="I174" s="226">
        <v>642</v>
      </c>
      <c r="J174" s="226">
        <v>0</v>
      </c>
      <c r="K174" s="226">
        <v>0</v>
      </c>
      <c r="L174" s="226">
        <v>0</v>
      </c>
      <c r="M174" s="227">
        <v>0</v>
      </c>
      <c r="N174" s="40">
        <v>0</v>
      </c>
      <c r="O174" s="6"/>
      <c r="P174" s="6"/>
    </row>
    <row r="175" spans="1:16" ht="37.5">
      <c r="A175" s="375"/>
      <c r="B175" s="378"/>
      <c r="C175" s="378"/>
      <c r="D175" s="378"/>
      <c r="E175" s="378"/>
      <c r="F175" s="381"/>
      <c r="G175" s="11" t="s">
        <v>422</v>
      </c>
      <c r="H175" s="226" t="s">
        <v>113</v>
      </c>
      <c r="I175" s="226">
        <v>744</v>
      </c>
      <c r="J175" s="226">
        <v>100</v>
      </c>
      <c r="K175" s="226">
        <v>100</v>
      </c>
      <c r="L175" s="226">
        <v>100</v>
      </c>
      <c r="M175" s="227">
        <v>10</v>
      </c>
      <c r="N175" s="40">
        <v>10</v>
      </c>
      <c r="O175" s="6"/>
      <c r="P175" s="6"/>
    </row>
    <row r="176" spans="1:16" ht="84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78.75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69" customHeight="1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37.5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60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78.75" hidden="1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69" hidden="1" customHeight="1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37.5" hidden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60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78.75" hidden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69" hidden="1" customHeight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37.5" hidden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18.7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18.7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18.7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18.7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18.7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18.7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18.7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18.7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18.7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18.7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18.7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18.7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18.7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18.7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>
      <c r="A202" s="276"/>
      <c r="B202" s="276"/>
      <c r="C202" s="276"/>
      <c r="D202" s="276"/>
      <c r="E202" s="276"/>
      <c r="F202" s="274"/>
      <c r="G202" s="186"/>
      <c r="H202" s="25"/>
      <c r="I202" s="25"/>
      <c r="J202" s="25"/>
      <c r="K202" s="25"/>
      <c r="L202" s="25"/>
      <c r="M202" s="232"/>
      <c r="N202" s="114"/>
      <c r="O202" s="229"/>
      <c r="P202" s="229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7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62</v>
      </c>
      <c r="K208" s="10">
        <v>62</v>
      </c>
      <c r="L208" s="10">
        <v>62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6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6">J209</f>
        <v>0</v>
      </c>
      <c r="L209" s="10">
        <f t="shared" ref="L209:L213" si="7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93.7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355">
        <v>1</v>
      </c>
      <c r="K212" s="10">
        <v>1</v>
      </c>
      <c r="L212" s="10">
        <v>1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334</v>
      </c>
    </row>
    <row r="213" spans="1:18" ht="7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6"/>
        <v>0</v>
      </c>
      <c r="L213" s="10">
        <f t="shared" si="7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333</v>
      </c>
    </row>
    <row r="214" spans="1:18" ht="37.5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338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63</v>
      </c>
      <c r="K216" s="10">
        <f>SUM(K208:K215)</f>
        <v>63</v>
      </c>
      <c r="L216" s="10">
        <f>SUM(L208:L215)</f>
        <v>63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6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608</v>
      </c>
      <c r="K217" s="10">
        <f>K76+K145+K216</f>
        <v>608</v>
      </c>
      <c r="L217" s="10">
        <f>L76+L145+L216</f>
        <v>608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61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1" t="s">
        <v>411</v>
      </c>
      <c r="B226" s="441"/>
      <c r="C226" s="441"/>
      <c r="D226" s="441"/>
      <c r="E226" s="441"/>
      <c r="F226" s="441"/>
      <c r="G226" s="441"/>
      <c r="H226" s="441"/>
      <c r="I226" s="441"/>
      <c r="J226" s="441"/>
      <c r="K226" s="441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>
      <c r="A229" s="389" t="s">
        <v>46</v>
      </c>
      <c r="B229" s="389"/>
      <c r="C229" s="389"/>
      <c r="D229" s="389"/>
      <c r="E229" s="389" t="s">
        <v>47</v>
      </c>
      <c r="F229" s="389"/>
      <c r="G229" s="389"/>
      <c r="H229" s="389" t="s">
        <v>48</v>
      </c>
      <c r="I229" s="389"/>
      <c r="J229" s="389"/>
      <c r="K229" s="389"/>
      <c r="L229" s="389"/>
      <c r="M229" s="6"/>
      <c r="N229" s="6"/>
      <c r="O229" s="6"/>
      <c r="P229" s="6"/>
    </row>
    <row r="230" spans="1:16">
      <c r="A230" s="385">
        <v>1</v>
      </c>
      <c r="B230" s="385"/>
      <c r="C230" s="385"/>
      <c r="D230" s="385"/>
      <c r="E230" s="383">
        <v>2</v>
      </c>
      <c r="F230" s="388"/>
      <c r="G230" s="384"/>
      <c r="H230" s="389">
        <v>3</v>
      </c>
      <c r="I230" s="389"/>
      <c r="J230" s="389"/>
      <c r="K230" s="389"/>
      <c r="L230" s="389"/>
    </row>
    <row r="231" spans="1:16" ht="57.75" customHeight="1">
      <c r="A231" s="390" t="s">
        <v>355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57.75" customHeight="1">
      <c r="A232" s="390" t="s">
        <v>355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57.75" customHeight="1">
      <c r="A233" s="390" t="s">
        <v>355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56.25" customHeight="1">
      <c r="A234" s="390" t="s">
        <v>356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13.5" customHeight="1">
      <c r="A235" s="9"/>
      <c r="B235" s="9"/>
      <c r="C235" s="9"/>
      <c r="D235" s="9"/>
      <c r="E235" s="9"/>
      <c r="F235" s="9"/>
      <c r="G235" s="9"/>
      <c r="H235" s="9"/>
      <c r="I235" s="9"/>
      <c r="J235" s="6"/>
      <c r="K235" s="6"/>
      <c r="L235" s="6"/>
      <c r="M235" s="6"/>
      <c r="N235" s="6"/>
      <c r="O235" s="6"/>
      <c r="P235" s="6"/>
    </row>
    <row r="236" spans="1:16" ht="42" hidden="1" customHeight="1">
      <c r="A236" s="424" t="s">
        <v>94</v>
      </c>
      <c r="B236" s="424"/>
      <c r="C236" s="424"/>
      <c r="D236" s="424"/>
      <c r="E236" s="424"/>
      <c r="F236" s="424"/>
      <c r="G236" s="424"/>
      <c r="H236" s="424"/>
      <c r="I236" s="424"/>
      <c r="J236" s="424"/>
      <c r="K236" s="424"/>
      <c r="L236" s="424"/>
      <c r="M236" s="409" t="s">
        <v>179</v>
      </c>
      <c r="N236" s="389" t="s">
        <v>187</v>
      </c>
      <c r="O236" s="6"/>
      <c r="P236" s="6"/>
    </row>
    <row r="237" spans="1:16" ht="18.75" hidden="1" customHeight="1">
      <c r="A237" s="411" t="s">
        <v>7</v>
      </c>
      <c r="B237" s="411"/>
      <c r="C237" s="411"/>
      <c r="D237" s="411"/>
      <c r="E237" s="411"/>
      <c r="F237" s="411"/>
      <c r="G237" s="411"/>
      <c r="H237" s="411"/>
      <c r="I237" s="411"/>
      <c r="J237" s="411"/>
      <c r="K237" s="411"/>
      <c r="L237" s="411"/>
      <c r="M237" s="410"/>
      <c r="N237" s="389"/>
      <c r="O237" s="6"/>
      <c r="P237" s="6"/>
    </row>
    <row r="238" spans="1:16" ht="18.75" hidden="1" customHeight="1">
      <c r="A238" s="6" t="s">
        <v>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410"/>
      <c r="N238" s="389"/>
      <c r="O238" s="6"/>
      <c r="P238" s="6"/>
    </row>
    <row r="239" spans="1:16" hidden="1">
      <c r="A239" s="411" t="s">
        <v>9</v>
      </c>
      <c r="B239" s="411"/>
      <c r="C239" s="411"/>
      <c r="D239" s="411"/>
      <c r="E239" s="411"/>
      <c r="F239" s="411"/>
      <c r="G239" s="411"/>
      <c r="H239" s="411"/>
      <c r="I239" s="411"/>
      <c r="J239" s="411"/>
      <c r="K239" s="411"/>
      <c r="L239" s="411"/>
      <c r="M239" s="6"/>
      <c r="N239" s="9"/>
      <c r="O239" s="6"/>
      <c r="P239" s="6"/>
    </row>
    <row r="240" spans="1:16" hidden="1">
      <c r="A240" s="423" t="s">
        <v>115</v>
      </c>
      <c r="B240" s="423"/>
      <c r="C240" s="423"/>
      <c r="D240" s="423"/>
      <c r="E240" s="423"/>
      <c r="F240" s="423"/>
      <c r="G240" s="423"/>
      <c r="H240" s="423"/>
      <c r="I240" s="423"/>
      <c r="J240" s="423"/>
      <c r="K240" s="6"/>
      <c r="L240" s="6"/>
      <c r="M240" s="6"/>
      <c r="N240" s="9"/>
      <c r="O240" s="6"/>
      <c r="P240" s="6"/>
    </row>
    <row r="241" spans="1:17" ht="36.75" hidden="1" customHeight="1">
      <c r="A241" s="385" t="s">
        <v>10</v>
      </c>
      <c r="B241" s="385" t="s">
        <v>11</v>
      </c>
      <c r="C241" s="385"/>
      <c r="D241" s="385"/>
      <c r="E241" s="385" t="s">
        <v>12</v>
      </c>
      <c r="F241" s="385"/>
      <c r="G241" s="385" t="s">
        <v>13</v>
      </c>
      <c r="H241" s="385"/>
      <c r="I241" s="385"/>
      <c r="J241" s="385" t="s">
        <v>14</v>
      </c>
      <c r="K241" s="385"/>
      <c r="L241" s="385"/>
      <c r="M241" s="383" t="s">
        <v>164</v>
      </c>
      <c r="N241" s="384"/>
      <c r="O241" s="6"/>
      <c r="P241" s="6"/>
    </row>
    <row r="242" spans="1:17" ht="59.25" hidden="1" customHeight="1">
      <c r="A242" s="386"/>
      <c r="B242" s="385"/>
      <c r="C242" s="385"/>
      <c r="D242" s="385"/>
      <c r="E242" s="385"/>
      <c r="F242" s="385"/>
      <c r="G242" s="385" t="s">
        <v>15</v>
      </c>
      <c r="H242" s="385" t="s">
        <v>16</v>
      </c>
      <c r="I242" s="385"/>
      <c r="J242" s="385" t="s">
        <v>209</v>
      </c>
      <c r="K242" s="385" t="s">
        <v>210</v>
      </c>
      <c r="L242" s="385" t="s">
        <v>211</v>
      </c>
      <c r="M242" s="389" t="s">
        <v>165</v>
      </c>
      <c r="N242" s="385" t="s">
        <v>166</v>
      </c>
      <c r="O242" s="6"/>
      <c r="P242" s="6"/>
    </row>
    <row r="243" spans="1:17" ht="75" hidden="1" customHeight="1">
      <c r="A243" s="386"/>
      <c r="B243" s="10" t="s">
        <v>17</v>
      </c>
      <c r="C243" s="10" t="s">
        <v>18</v>
      </c>
      <c r="D243" s="10" t="s">
        <v>19</v>
      </c>
      <c r="E243" s="10" t="s">
        <v>20</v>
      </c>
      <c r="F243" s="10" t="s">
        <v>21</v>
      </c>
      <c r="G243" s="386"/>
      <c r="H243" s="10" t="s">
        <v>22</v>
      </c>
      <c r="I243" s="10" t="s">
        <v>23</v>
      </c>
      <c r="J243" s="385"/>
      <c r="K243" s="385"/>
      <c r="L243" s="386"/>
      <c r="M243" s="389"/>
      <c r="N243" s="385"/>
      <c r="O243" s="6"/>
      <c r="P243" s="6"/>
    </row>
    <row r="244" spans="1:17" hidden="1">
      <c r="A244" s="10">
        <v>1</v>
      </c>
      <c r="B244" s="10">
        <v>2</v>
      </c>
      <c r="C244" s="10">
        <v>3</v>
      </c>
      <c r="D244" s="10">
        <v>4</v>
      </c>
      <c r="E244" s="10">
        <v>5</v>
      </c>
      <c r="F244" s="10">
        <v>6</v>
      </c>
      <c r="G244" s="10">
        <v>7</v>
      </c>
      <c r="H244" s="10">
        <v>8</v>
      </c>
      <c r="I244" s="10">
        <v>9</v>
      </c>
      <c r="J244" s="10">
        <v>10</v>
      </c>
      <c r="K244" s="10">
        <v>11</v>
      </c>
      <c r="L244" s="10">
        <v>12</v>
      </c>
      <c r="M244" s="12">
        <v>13</v>
      </c>
      <c r="N244" s="12">
        <v>14</v>
      </c>
      <c r="O244" s="6"/>
      <c r="P244" s="6"/>
    </row>
    <row r="245" spans="1:17" hidden="1">
      <c r="A245" s="14"/>
      <c r="B245" s="12"/>
      <c r="C245" s="12"/>
      <c r="D245" s="10"/>
      <c r="E245" s="17"/>
      <c r="F245" s="17"/>
      <c r="G245" s="13"/>
      <c r="H245" s="13"/>
      <c r="I245" s="13"/>
      <c r="J245" s="13"/>
      <c r="K245" s="13">
        <v>95</v>
      </c>
      <c r="L245" s="13">
        <v>95</v>
      </c>
      <c r="M245" s="12">
        <v>10</v>
      </c>
      <c r="N245" s="40">
        <v>10</v>
      </c>
      <c r="O245" s="6"/>
      <c r="P245" s="6"/>
    </row>
    <row r="246" spans="1:17" hidden="1">
      <c r="A246" s="24"/>
      <c r="B246" s="9"/>
      <c r="C246" s="9"/>
      <c r="D246" s="25"/>
      <c r="E246" s="21"/>
      <c r="F246" s="21"/>
      <c r="G246" s="22"/>
      <c r="H246" s="22"/>
      <c r="I246" s="22"/>
      <c r="J246" s="22"/>
      <c r="K246" s="22">
        <v>100</v>
      </c>
      <c r="L246" s="22">
        <v>100</v>
      </c>
      <c r="M246" s="12">
        <v>10</v>
      </c>
      <c r="N246" s="40">
        <v>10</v>
      </c>
      <c r="O246" s="6"/>
      <c r="P246" s="6"/>
    </row>
    <row r="247" spans="1:17" hidden="1">
      <c r="A247" s="415"/>
      <c r="B247" s="415"/>
      <c r="C247" s="415"/>
      <c r="D247" s="415"/>
      <c r="E247" s="415"/>
      <c r="F247" s="415"/>
      <c r="G247" s="415"/>
      <c r="H247" s="415"/>
      <c r="I247" s="415"/>
      <c r="J247" s="415"/>
      <c r="K247" s="415"/>
      <c r="L247" s="415"/>
      <c r="M247" s="415"/>
      <c r="N247" s="415"/>
      <c r="O247" s="415"/>
      <c r="P247" s="6"/>
    </row>
    <row r="248" spans="1:17" hidden="1">
      <c r="A248" s="411" t="s">
        <v>183</v>
      </c>
      <c r="B248" s="411"/>
      <c r="C248" s="411"/>
      <c r="D248" s="411"/>
      <c r="E248" s="411"/>
      <c r="F248" s="411"/>
      <c r="G248" s="411"/>
      <c r="H248" s="411"/>
      <c r="I248" s="411"/>
      <c r="J248" s="411"/>
      <c r="K248" s="6"/>
      <c r="L248" s="6"/>
      <c r="M248" s="6"/>
      <c r="N248" s="6"/>
      <c r="O248" s="6"/>
      <c r="P248" s="6"/>
    </row>
    <row r="249" spans="1:17" ht="42" hidden="1" customHeight="1">
      <c r="A249" s="385" t="s">
        <v>10</v>
      </c>
      <c r="B249" s="385" t="s">
        <v>11</v>
      </c>
      <c r="C249" s="385"/>
      <c r="D249" s="385"/>
      <c r="E249" s="385" t="s">
        <v>12</v>
      </c>
      <c r="F249" s="385"/>
      <c r="G249" s="385" t="s">
        <v>24</v>
      </c>
      <c r="H249" s="385"/>
      <c r="I249" s="385"/>
      <c r="J249" s="385" t="s">
        <v>25</v>
      </c>
      <c r="K249" s="385"/>
      <c r="L249" s="385"/>
      <c r="M249" s="385" t="s">
        <v>26</v>
      </c>
      <c r="N249" s="385"/>
      <c r="O249" s="385"/>
      <c r="P249" s="383" t="s">
        <v>164</v>
      </c>
      <c r="Q249" s="384"/>
    </row>
    <row r="250" spans="1:17" ht="55.5" hidden="1" customHeight="1">
      <c r="A250" s="386"/>
      <c r="B250" s="385"/>
      <c r="C250" s="385"/>
      <c r="D250" s="385"/>
      <c r="E250" s="385"/>
      <c r="F250" s="385"/>
      <c r="G250" s="385" t="s">
        <v>27</v>
      </c>
      <c r="H250" s="385" t="s">
        <v>16</v>
      </c>
      <c r="I250" s="385"/>
      <c r="J250" s="385" t="s">
        <v>209</v>
      </c>
      <c r="K250" s="385" t="s">
        <v>210</v>
      </c>
      <c r="L250" s="385" t="s">
        <v>211</v>
      </c>
      <c r="M250" s="385" t="s">
        <v>209</v>
      </c>
      <c r="N250" s="385" t="s">
        <v>210</v>
      </c>
      <c r="O250" s="385" t="s">
        <v>211</v>
      </c>
      <c r="P250" s="389" t="s">
        <v>165</v>
      </c>
      <c r="Q250" s="385" t="s">
        <v>166</v>
      </c>
    </row>
    <row r="251" spans="1:17" ht="93.75" hidden="1" customHeight="1">
      <c r="A251" s="386"/>
      <c r="B251" s="10" t="s">
        <v>17</v>
      </c>
      <c r="C251" s="10" t="s">
        <v>18</v>
      </c>
      <c r="D251" s="10" t="s">
        <v>19</v>
      </c>
      <c r="E251" s="10" t="s">
        <v>20</v>
      </c>
      <c r="F251" s="10" t="s">
        <v>156</v>
      </c>
      <c r="G251" s="386"/>
      <c r="H251" s="10" t="s">
        <v>28</v>
      </c>
      <c r="I251" s="10" t="s">
        <v>23</v>
      </c>
      <c r="J251" s="385"/>
      <c r="K251" s="385"/>
      <c r="L251" s="386"/>
      <c r="M251" s="385"/>
      <c r="N251" s="385"/>
      <c r="O251" s="386"/>
      <c r="P251" s="389"/>
      <c r="Q251" s="385"/>
    </row>
    <row r="252" spans="1:17" ht="93.75" hidden="1">
      <c r="A252" s="10" t="s">
        <v>231</v>
      </c>
      <c r="B252" s="10" t="s">
        <v>329</v>
      </c>
      <c r="C252" s="10" t="s">
        <v>29</v>
      </c>
      <c r="D252" s="10" t="s">
        <v>126</v>
      </c>
      <c r="E252" s="10" t="s">
        <v>98</v>
      </c>
      <c r="F252" s="10" t="s">
        <v>66</v>
      </c>
      <c r="G252" s="10">
        <v>7</v>
      </c>
      <c r="H252" s="10">
        <v>8</v>
      </c>
      <c r="I252" s="10">
        <v>9</v>
      </c>
      <c r="J252" s="10">
        <v>10</v>
      </c>
      <c r="K252" s="10">
        <v>11</v>
      </c>
      <c r="L252" s="10">
        <v>12</v>
      </c>
      <c r="M252" s="10">
        <v>13</v>
      </c>
      <c r="N252" s="10">
        <v>14</v>
      </c>
      <c r="O252" s="10">
        <v>15</v>
      </c>
      <c r="P252" s="33">
        <v>16</v>
      </c>
      <c r="Q252" s="33">
        <v>17</v>
      </c>
    </row>
    <row r="253" spans="1:17" ht="93.75" hidden="1">
      <c r="A253" s="113" t="s">
        <v>330</v>
      </c>
      <c r="B253" s="43" t="s">
        <v>97</v>
      </c>
      <c r="C253" s="1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>
        <v>10</v>
      </c>
      <c r="Q253" s="40">
        <f>J253*0.1</f>
        <v>0</v>
      </c>
    </row>
    <row r="254" spans="1:17" ht="93.75" hidden="1">
      <c r="A254" s="113" t="s">
        <v>232</v>
      </c>
      <c r="B254" s="10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5</v>
      </c>
      <c r="Q254" s="40">
        <f t="shared" ref="Q254:Q257" si="9">J254*0.05</f>
        <v>0</v>
      </c>
    </row>
    <row r="255" spans="1:17" ht="93.75" hidden="1">
      <c r="A255" s="10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>
        <v>10</v>
      </c>
      <c r="Q255" s="40">
        <f>J255*0.1</f>
        <v>0</v>
      </c>
    </row>
    <row r="256" spans="1:17" ht="187.5" hidden="1">
      <c r="A256" s="26"/>
      <c r="B256" s="10" t="s">
        <v>97</v>
      </c>
      <c r="C256" s="1" t="s">
        <v>33</v>
      </c>
      <c r="D256" s="10" t="s">
        <v>127</v>
      </c>
      <c r="E256" s="12" t="s">
        <v>30</v>
      </c>
      <c r="F256" s="10" t="s">
        <v>62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5</v>
      </c>
      <c r="Q256" s="40">
        <f t="shared" si="9"/>
        <v>0</v>
      </c>
    </row>
    <row r="257" spans="1:17" hidden="1">
      <c r="A257" s="14"/>
      <c r="B257" s="12"/>
      <c r="C257" s="10"/>
      <c r="D257" s="10"/>
      <c r="E257" s="12"/>
      <c r="F257" s="12"/>
      <c r="G257" s="10"/>
      <c r="H257" s="10"/>
      <c r="I257" s="15"/>
      <c r="J257" s="10"/>
      <c r="K257" s="10"/>
      <c r="L257" s="10"/>
      <c r="M257" s="10"/>
      <c r="N257" s="10"/>
      <c r="O257" s="10"/>
      <c r="P257" s="6"/>
      <c r="Q257" s="40">
        <f t="shared" si="9"/>
        <v>0</v>
      </c>
    </row>
    <row r="258" spans="1:17" ht="23.25" hidden="1" customHeight="1">
      <c r="A258" s="14" t="s">
        <v>34</v>
      </c>
      <c r="B258" s="12"/>
      <c r="C258" s="10"/>
      <c r="D258" s="10"/>
      <c r="E258" s="12"/>
      <c r="F258" s="12"/>
      <c r="G258" s="10"/>
      <c r="H258" s="10"/>
      <c r="I258" s="15"/>
      <c r="J258" s="10">
        <f>SUM(J253:J257)</f>
        <v>0</v>
      </c>
      <c r="K258" s="10">
        <f>SUM(K253:K257)</f>
        <v>0</v>
      </c>
      <c r="L258" s="10">
        <f>SUM(L253:L257)</f>
        <v>0</v>
      </c>
      <c r="M258" s="10"/>
      <c r="N258" s="10"/>
      <c r="O258" s="10"/>
      <c r="P258" s="12">
        <v>10</v>
      </c>
      <c r="Q258" s="40">
        <f>J258*0.1</f>
        <v>0</v>
      </c>
    </row>
    <row r="259" spans="1:17" hidden="1">
      <c r="A259" s="419"/>
      <c r="B259" s="419"/>
      <c r="C259" s="419"/>
      <c r="D259" s="419"/>
      <c r="E259" s="419"/>
      <c r="F259" s="419"/>
      <c r="G259" s="419"/>
      <c r="H259" s="419"/>
      <c r="I259" s="419"/>
      <c r="J259" s="419"/>
      <c r="K259" s="419"/>
      <c r="L259" s="419"/>
      <c r="M259" s="419"/>
      <c r="N259" s="419"/>
      <c r="O259" s="419"/>
      <c r="P259" s="6"/>
    </row>
    <row r="260" spans="1:17" hidden="1">
      <c r="A260" s="411" t="s">
        <v>35</v>
      </c>
      <c r="B260" s="411"/>
      <c r="C260" s="411"/>
      <c r="D260" s="411"/>
      <c r="E260" s="411"/>
      <c r="F260" s="411"/>
      <c r="G260" s="411"/>
      <c r="H260" s="411"/>
      <c r="I260" s="411"/>
      <c r="J260" s="411"/>
      <c r="K260" s="411"/>
      <c r="L260" s="411"/>
      <c r="M260" s="411"/>
      <c r="N260" s="411"/>
      <c r="O260" s="411"/>
      <c r="P260" s="6"/>
    </row>
    <row r="261" spans="1:17" hidden="1">
      <c r="A261" s="385" t="s">
        <v>36</v>
      </c>
      <c r="B261" s="385"/>
      <c r="C261" s="385"/>
      <c r="D261" s="385"/>
      <c r="E261" s="385"/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 t="s">
        <v>37</v>
      </c>
      <c r="B262" s="10" t="s">
        <v>38</v>
      </c>
      <c r="C262" s="10" t="s">
        <v>39</v>
      </c>
      <c r="D262" s="10" t="s">
        <v>40</v>
      </c>
      <c r="E262" s="385" t="s">
        <v>22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>
        <v>1</v>
      </c>
      <c r="B263" s="10">
        <v>2</v>
      </c>
      <c r="C263" s="10">
        <v>3</v>
      </c>
      <c r="D263" s="10">
        <v>4</v>
      </c>
      <c r="E263" s="385">
        <v>5</v>
      </c>
      <c r="F263" s="393"/>
      <c r="G263" s="393"/>
      <c r="H263" s="393"/>
      <c r="I263" s="393"/>
      <c r="J263" s="393"/>
      <c r="K263" s="393"/>
      <c r="L263" s="6"/>
      <c r="M263" s="6"/>
      <c r="N263" s="6"/>
      <c r="O263" s="6"/>
      <c r="P263" s="6"/>
    </row>
    <row r="264" spans="1:17" hidden="1">
      <c r="A264" s="10" t="s">
        <v>21</v>
      </c>
      <c r="B264" s="10" t="s">
        <v>21</v>
      </c>
      <c r="C264" s="10" t="s">
        <v>21</v>
      </c>
      <c r="D264" s="10" t="s">
        <v>21</v>
      </c>
      <c r="E264" s="385" t="s">
        <v>21</v>
      </c>
      <c r="F264" s="389"/>
      <c r="G264" s="389"/>
      <c r="H264" s="389"/>
      <c r="I264" s="389"/>
      <c r="J264" s="389"/>
      <c r="K264" s="389"/>
      <c r="L264" s="6"/>
      <c r="M264" s="6"/>
      <c r="N264" s="6"/>
      <c r="O264" s="6"/>
      <c r="P264" s="6"/>
    </row>
    <row r="265" spans="1:17" hidden="1">
      <c r="A265" s="411" t="s">
        <v>41</v>
      </c>
      <c r="B265" s="411"/>
      <c r="C265" s="411"/>
      <c r="D265" s="411"/>
      <c r="E265" s="411"/>
      <c r="F265" s="411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441" t="s">
        <v>42</v>
      </c>
      <c r="B266" s="441"/>
      <c r="C266" s="441"/>
      <c r="D266" s="441"/>
      <c r="E266" s="441"/>
      <c r="F266" s="441"/>
      <c r="G266" s="441"/>
      <c r="H266" s="441"/>
      <c r="I266" s="441"/>
      <c r="J266" s="441"/>
      <c r="K266" s="441"/>
      <c r="L266" s="16"/>
      <c r="M266" s="16"/>
      <c r="N266" s="16"/>
      <c r="O266" s="16"/>
      <c r="P266" s="6"/>
    </row>
    <row r="267" spans="1:17" ht="40.5" hidden="1" customHeight="1">
      <c r="A267" s="442" t="s">
        <v>43</v>
      </c>
      <c r="B267" s="442"/>
      <c r="C267" s="442"/>
      <c r="D267" s="442"/>
      <c r="E267" s="442"/>
      <c r="F267" s="442"/>
      <c r="G267" s="442"/>
      <c r="H267" s="442"/>
      <c r="I267" s="442"/>
      <c r="J267" s="442"/>
      <c r="K267" s="442"/>
      <c r="L267" s="16"/>
      <c r="M267" s="16"/>
      <c r="N267" s="16"/>
      <c r="O267" s="16"/>
      <c r="P267" s="6"/>
    </row>
    <row r="268" spans="1:17" ht="16.5" hidden="1" customHeight="1">
      <c r="A268" s="443" t="s">
        <v>44</v>
      </c>
      <c r="B268" s="443"/>
      <c r="C268" s="443"/>
      <c r="D268" s="443"/>
      <c r="E268" s="443"/>
      <c r="F268" s="443"/>
      <c r="G268" s="443"/>
      <c r="H268" s="443"/>
      <c r="I268" s="443"/>
      <c r="J268" s="443"/>
      <c r="K268" s="443"/>
      <c r="L268" s="16"/>
      <c r="M268" s="16"/>
      <c r="N268" s="16"/>
      <c r="O268" s="16"/>
      <c r="P268" s="6"/>
    </row>
    <row r="269" spans="1:17" hidden="1">
      <c r="A269" s="411" t="s">
        <v>45</v>
      </c>
      <c r="B269" s="411"/>
      <c r="C269" s="411"/>
      <c r="D269" s="411"/>
      <c r="E269" s="411"/>
      <c r="F269" s="411"/>
      <c r="G269" s="411"/>
      <c r="H269" s="411"/>
      <c r="I269" s="411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385" t="s">
        <v>47</v>
      </c>
      <c r="C270" s="393"/>
      <c r="D270" s="393"/>
      <c r="E270" s="389" t="s">
        <v>48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385">
        <v>2</v>
      </c>
      <c r="C271" s="393"/>
      <c r="D271" s="393"/>
      <c r="E271" s="389">
        <v>3</v>
      </c>
      <c r="F271" s="389"/>
      <c r="G271" s="389"/>
      <c r="H271" s="389"/>
      <c r="I271" s="389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85" t="s">
        <v>49</v>
      </c>
      <c r="B272" s="385" t="s">
        <v>50</v>
      </c>
      <c r="C272" s="393"/>
      <c r="D272" s="393"/>
      <c r="E272" s="385" t="s">
        <v>51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85"/>
      <c r="B273" s="385" t="s">
        <v>52</v>
      </c>
      <c r="C273" s="389"/>
      <c r="D273" s="389"/>
      <c r="E273" s="385" t="s">
        <v>53</v>
      </c>
      <c r="F273" s="385"/>
      <c r="G273" s="385"/>
      <c r="H273" s="385"/>
      <c r="I273" s="385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77" t="s">
        <v>108</v>
      </c>
      <c r="B274" s="385" t="s">
        <v>54</v>
      </c>
      <c r="C274" s="393"/>
      <c r="D274" s="393"/>
      <c r="E274" s="389" t="s">
        <v>55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378"/>
      <c r="B275" s="385" t="s">
        <v>56</v>
      </c>
      <c r="C275" s="389"/>
      <c r="D275" s="389"/>
      <c r="E275" s="389" t="s">
        <v>51</v>
      </c>
      <c r="F275" s="389"/>
      <c r="G275" s="389"/>
      <c r="H275" s="389"/>
      <c r="I275" s="38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24" t="s">
        <v>95</v>
      </c>
      <c r="B276" s="424"/>
      <c r="C276" s="424"/>
      <c r="D276" s="424"/>
      <c r="E276" s="424"/>
      <c r="F276" s="424"/>
      <c r="G276" s="424"/>
      <c r="H276" s="424"/>
      <c r="I276" s="424"/>
      <c r="J276" s="424"/>
      <c r="K276" s="424"/>
      <c r="L276" s="424"/>
      <c r="M276" s="409" t="s">
        <v>179</v>
      </c>
      <c r="N276" s="389" t="s">
        <v>188</v>
      </c>
      <c r="O276" s="6"/>
      <c r="P276" s="6"/>
    </row>
    <row r="277" spans="1:16" ht="18" hidden="1" customHeight="1">
      <c r="A277" s="411" t="s">
        <v>58</v>
      </c>
      <c r="B277" s="411"/>
      <c r="C277" s="411"/>
      <c r="D277" s="411"/>
      <c r="E277" s="411"/>
      <c r="F277" s="411"/>
      <c r="G277" s="411"/>
      <c r="H277" s="411"/>
      <c r="I277" s="411"/>
      <c r="J277" s="411"/>
      <c r="K277" s="411"/>
      <c r="L277" s="411"/>
      <c r="M277" s="410"/>
      <c r="N277" s="389"/>
      <c r="O277" s="6"/>
    </row>
    <row r="278" spans="1:16" hidden="1">
      <c r="A278" s="411" t="s">
        <v>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idden="1">
      <c r="A279" s="411" t="s">
        <v>9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6"/>
      <c r="N279" s="9"/>
      <c r="O279" s="6"/>
    </row>
    <row r="280" spans="1:16" hidden="1">
      <c r="A280" s="411" t="s">
        <v>226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6"/>
      <c r="L280" s="6"/>
      <c r="M280" s="6"/>
      <c r="N280" s="9"/>
      <c r="O280" s="6"/>
    </row>
    <row r="281" spans="1:16" ht="47.25" hidden="1" customHeight="1">
      <c r="A281" s="385" t="s">
        <v>10</v>
      </c>
      <c r="B281" s="385" t="s">
        <v>11</v>
      </c>
      <c r="C281" s="385"/>
      <c r="D281" s="385"/>
      <c r="E281" s="385" t="s">
        <v>12</v>
      </c>
      <c r="F281" s="385"/>
      <c r="G281" s="385" t="s">
        <v>13</v>
      </c>
      <c r="H281" s="385"/>
      <c r="I281" s="385"/>
      <c r="J281" s="385" t="s">
        <v>14</v>
      </c>
      <c r="K281" s="385"/>
      <c r="L281" s="385"/>
      <c r="M281" s="383" t="s">
        <v>164</v>
      </c>
      <c r="N281" s="384"/>
      <c r="O281" s="6"/>
      <c r="P281" s="6"/>
    </row>
    <row r="282" spans="1:16" ht="59.25" hidden="1" customHeight="1">
      <c r="A282" s="386"/>
      <c r="B282" s="385"/>
      <c r="C282" s="385"/>
      <c r="D282" s="385"/>
      <c r="E282" s="385"/>
      <c r="F282" s="385"/>
      <c r="G282" s="385" t="s">
        <v>15</v>
      </c>
      <c r="H282" s="385" t="s">
        <v>16</v>
      </c>
      <c r="I282" s="385"/>
      <c r="J282" s="385" t="s">
        <v>209</v>
      </c>
      <c r="K282" s="385" t="s">
        <v>210</v>
      </c>
      <c r="L282" s="385" t="s">
        <v>211</v>
      </c>
      <c r="M282" s="389" t="s">
        <v>165</v>
      </c>
      <c r="N282" s="385" t="s">
        <v>166</v>
      </c>
      <c r="O282" s="6"/>
      <c r="P282" s="6"/>
    </row>
    <row r="283" spans="1:16" ht="56.25" hidden="1" customHeight="1">
      <c r="A283" s="386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86"/>
      <c r="H283" s="10" t="s">
        <v>22</v>
      </c>
      <c r="I283" s="10" t="s">
        <v>23</v>
      </c>
      <c r="J283" s="385"/>
      <c r="K283" s="385"/>
      <c r="L283" s="386"/>
      <c r="M283" s="389"/>
      <c r="N283" s="385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idden="1">
      <c r="A285" s="14"/>
      <c r="B285" s="10"/>
      <c r="C285" s="10"/>
      <c r="D285" s="17"/>
      <c r="E285" s="12"/>
      <c r="F285" s="17"/>
      <c r="G285" s="13"/>
      <c r="H285" s="13"/>
      <c r="I285" s="13"/>
      <c r="J285" s="13"/>
      <c r="K285" s="10"/>
      <c r="L285" s="10"/>
      <c r="M285" s="12">
        <v>5</v>
      </c>
      <c r="N285" s="40">
        <f>J285*0.05</f>
        <v>0</v>
      </c>
      <c r="O285" s="6"/>
      <c r="P285" s="6"/>
    </row>
    <row r="286" spans="1:16" hidden="1">
      <c r="A286" s="24"/>
      <c r="B286" s="25"/>
      <c r="C286" s="25"/>
      <c r="D286" s="21"/>
      <c r="E286" s="9"/>
      <c r="F286" s="21"/>
      <c r="G286" s="22"/>
      <c r="H286" s="22"/>
      <c r="I286" s="22"/>
      <c r="J286" s="22"/>
      <c r="K286" s="25"/>
      <c r="L286" s="25"/>
      <c r="M286" s="12">
        <v>5</v>
      </c>
      <c r="N286" s="40">
        <f>J286*0.05</f>
        <v>0</v>
      </c>
      <c r="O286" s="6"/>
      <c r="P286" s="6"/>
    </row>
    <row r="287" spans="1:16" hidden="1">
      <c r="A287" s="415"/>
      <c r="B287" s="415"/>
      <c r="C287" s="415"/>
      <c r="D287" s="415"/>
      <c r="E287" s="415"/>
      <c r="F287" s="415"/>
      <c r="G287" s="415"/>
      <c r="H287" s="415"/>
      <c r="I287" s="415"/>
      <c r="J287" s="415"/>
      <c r="K287" s="415"/>
      <c r="L287" s="415"/>
      <c r="M287" s="415"/>
      <c r="N287" s="415"/>
      <c r="O287" s="415"/>
      <c r="P287" s="6"/>
    </row>
    <row r="288" spans="1:16" hidden="1">
      <c r="A288" s="411" t="s">
        <v>183</v>
      </c>
      <c r="B288" s="411"/>
      <c r="C288" s="411"/>
      <c r="D288" s="411"/>
      <c r="E288" s="411"/>
      <c r="F288" s="411"/>
      <c r="G288" s="411"/>
      <c r="H288" s="411"/>
      <c r="I288" s="411"/>
      <c r="J288" s="411"/>
      <c r="K288" s="6"/>
      <c r="L288" s="6"/>
      <c r="M288" s="6"/>
      <c r="N288" s="6"/>
      <c r="O288" s="6"/>
      <c r="P288" s="6"/>
    </row>
    <row r="289" spans="1:17" ht="45" hidden="1" customHeight="1">
      <c r="A289" s="385" t="s">
        <v>10</v>
      </c>
      <c r="B289" s="385" t="s">
        <v>11</v>
      </c>
      <c r="C289" s="385"/>
      <c r="D289" s="385"/>
      <c r="E289" s="385" t="s">
        <v>12</v>
      </c>
      <c r="F289" s="385"/>
      <c r="G289" s="385" t="s">
        <v>24</v>
      </c>
      <c r="H289" s="385"/>
      <c r="I289" s="385"/>
      <c r="J289" s="385" t="s">
        <v>25</v>
      </c>
      <c r="K289" s="385"/>
      <c r="L289" s="385"/>
      <c r="M289" s="385" t="s">
        <v>26</v>
      </c>
      <c r="N289" s="385"/>
      <c r="O289" s="385"/>
      <c r="P289" s="383" t="s">
        <v>164</v>
      </c>
      <c r="Q289" s="384"/>
    </row>
    <row r="290" spans="1:17" ht="63" hidden="1" customHeight="1">
      <c r="A290" s="386"/>
      <c r="B290" s="385"/>
      <c r="C290" s="385"/>
      <c r="D290" s="385"/>
      <c r="E290" s="385"/>
      <c r="F290" s="385"/>
      <c r="G290" s="385" t="s">
        <v>60</v>
      </c>
      <c r="H290" s="385" t="s">
        <v>16</v>
      </c>
      <c r="I290" s="385"/>
      <c r="J290" s="385" t="s">
        <v>209</v>
      </c>
      <c r="K290" s="385" t="s">
        <v>210</v>
      </c>
      <c r="L290" s="385" t="s">
        <v>211</v>
      </c>
      <c r="M290" s="385" t="s">
        <v>209</v>
      </c>
      <c r="N290" s="385" t="s">
        <v>210</v>
      </c>
      <c r="O290" s="385" t="s">
        <v>211</v>
      </c>
      <c r="P290" s="385" t="s">
        <v>165</v>
      </c>
      <c r="Q290" s="385" t="s">
        <v>166</v>
      </c>
    </row>
    <row r="291" spans="1:17" ht="52.5" hidden="1" customHeight="1">
      <c r="A291" s="386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86"/>
      <c r="H291" s="10" t="s">
        <v>28</v>
      </c>
      <c r="I291" s="10" t="s">
        <v>23</v>
      </c>
      <c r="J291" s="385"/>
      <c r="K291" s="385"/>
      <c r="L291" s="386"/>
      <c r="M291" s="385"/>
      <c r="N291" s="385"/>
      <c r="O291" s="386"/>
      <c r="P291" s="385"/>
      <c r="Q291" s="385"/>
    </row>
    <row r="292" spans="1:17" hidden="1">
      <c r="A292" s="202" t="s">
        <v>189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2" t="s">
        <v>190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2" t="s">
        <v>191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0">J294*0.1</f>
        <v>0</v>
      </c>
    </row>
    <row r="295" spans="1:17" ht="37.5" hidden="1">
      <c r="A295" s="202" t="s">
        <v>192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0"/>
        <v>0</v>
      </c>
    </row>
    <row r="296" spans="1:17" ht="93.75" hidden="1">
      <c r="A296" s="202" t="s">
        <v>193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0"/>
        <v>0</v>
      </c>
    </row>
    <row r="297" spans="1:17" ht="75" hidden="1">
      <c r="A297" s="202" t="s">
        <v>193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0"/>
        <v>0</v>
      </c>
    </row>
    <row r="298" spans="1:17" ht="56.25" hidden="1">
      <c r="A298" s="202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75" hidden="1">
      <c r="A299" s="202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0"/>
        <v>0</v>
      </c>
    </row>
    <row r="300" spans="1:17" ht="56.25" hidden="1">
      <c r="A300" s="202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0"/>
        <v>0</v>
      </c>
    </row>
    <row r="301" spans="1:17" ht="93.75" hidden="1">
      <c r="A301" s="202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0"/>
        <v>0</v>
      </c>
    </row>
    <row r="302" spans="1:17" ht="75" hidden="1">
      <c r="A302" s="202" t="s">
        <v>194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0"/>
        <v>0</v>
      </c>
    </row>
    <row r="303" spans="1:17" ht="56.25" hidden="1">
      <c r="A303" s="202" t="s">
        <v>195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0"/>
        <v>0</v>
      </c>
    </row>
    <row r="304" spans="1:17" ht="75" hidden="1">
      <c r="A304" s="202" t="s">
        <v>196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0"/>
        <v>0</v>
      </c>
    </row>
    <row r="305" spans="1:17" ht="37.5" hidden="1">
      <c r="A305" s="202" t="s">
        <v>197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0"/>
        <v>0</v>
      </c>
    </row>
    <row r="306" spans="1:17" ht="93.75" hidden="1">
      <c r="A306" s="202" t="s">
        <v>198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0"/>
        <v>0</v>
      </c>
    </row>
    <row r="307" spans="1:17" ht="75" hidden="1">
      <c r="A307" s="202" t="s">
        <v>198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0"/>
        <v>0</v>
      </c>
    </row>
    <row r="308" spans="1:17" ht="56.25" hidden="1">
      <c r="A308" s="202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0"/>
        <v>0</v>
      </c>
    </row>
    <row r="309" spans="1:17" ht="75" hidden="1">
      <c r="A309" s="202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0"/>
        <v>0</v>
      </c>
    </row>
    <row r="310" spans="1:17" ht="56.25" hidden="1">
      <c r="A310" s="202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0"/>
        <v>0</v>
      </c>
    </row>
    <row r="311" spans="1:17" ht="93.75" hidden="1">
      <c r="A311" s="202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0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0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19"/>
      <c r="B315" s="419"/>
      <c r="C315" s="419"/>
      <c r="D315" s="419"/>
      <c r="E315" s="419"/>
      <c r="F315" s="419"/>
      <c r="G315" s="419"/>
      <c r="H315" s="419"/>
      <c r="I315" s="419"/>
      <c r="J315" s="419"/>
      <c r="K315" s="419"/>
      <c r="L315" s="419"/>
      <c r="M315" s="419"/>
      <c r="N315" s="419"/>
      <c r="O315" s="419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85" t="s">
        <v>36</v>
      </c>
      <c r="B317" s="385"/>
      <c r="C317" s="385"/>
      <c r="D317" s="385"/>
      <c r="E317" s="385"/>
      <c r="F317" s="393"/>
      <c r="G317" s="393"/>
      <c r="H317" s="393"/>
      <c r="I317" s="393"/>
      <c r="J317" s="393"/>
      <c r="K317" s="393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85" t="s">
        <v>22</v>
      </c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85">
        <v>5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85" t="s">
        <v>431</v>
      </c>
      <c r="F320" s="389"/>
      <c r="G320" s="389"/>
      <c r="H320" s="389"/>
      <c r="I320" s="389"/>
      <c r="J320" s="389"/>
      <c r="K320" s="389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44" t="s">
        <v>135</v>
      </c>
      <c r="F321" s="445"/>
      <c r="G321" s="445"/>
      <c r="H321" s="445"/>
      <c r="I321" s="445"/>
      <c r="J321" s="445"/>
      <c r="K321" s="446"/>
      <c r="L321" s="6"/>
      <c r="M321" s="6"/>
      <c r="N321" s="6"/>
      <c r="O321" s="6"/>
    </row>
    <row r="322" spans="1:18" hidden="1">
      <c r="A322" s="411" t="s">
        <v>41</v>
      </c>
      <c r="B322" s="411"/>
      <c r="C322" s="411"/>
      <c r="D322" s="411"/>
      <c r="E322" s="411"/>
      <c r="F322" s="41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41" t="s">
        <v>42</v>
      </c>
      <c r="B323" s="441"/>
      <c r="C323" s="441"/>
      <c r="D323" s="441"/>
      <c r="E323" s="441"/>
      <c r="F323" s="441"/>
      <c r="G323" s="441"/>
      <c r="H323" s="441"/>
      <c r="I323" s="441"/>
      <c r="J323" s="441"/>
      <c r="K323" s="441"/>
      <c r="L323" s="16"/>
      <c r="M323" s="16"/>
      <c r="N323" s="16"/>
      <c r="O323" s="16"/>
      <c r="P323" s="6"/>
    </row>
    <row r="324" spans="1:18" ht="40.5" hidden="1" customHeight="1">
      <c r="A324" s="442" t="s">
        <v>43</v>
      </c>
      <c r="B324" s="442"/>
      <c r="C324" s="442"/>
      <c r="D324" s="442"/>
      <c r="E324" s="442"/>
      <c r="F324" s="442"/>
      <c r="G324" s="442"/>
      <c r="H324" s="442"/>
      <c r="I324" s="442"/>
      <c r="J324" s="442"/>
      <c r="K324" s="442"/>
      <c r="L324" s="16"/>
      <c r="M324" s="16"/>
      <c r="N324" s="16"/>
      <c r="O324" s="16"/>
      <c r="P324" s="6"/>
    </row>
    <row r="325" spans="1:18" ht="17.25" hidden="1" customHeight="1">
      <c r="A325" s="443" t="s">
        <v>44</v>
      </c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16"/>
      <c r="M325" s="16"/>
      <c r="N325" s="16"/>
      <c r="O325" s="16"/>
      <c r="P325" s="6"/>
    </row>
    <row r="326" spans="1:18" hidden="1">
      <c r="A326" s="411" t="s">
        <v>45</v>
      </c>
      <c r="B326" s="411"/>
      <c r="C326" s="411"/>
      <c r="D326" s="411"/>
      <c r="E326" s="411"/>
      <c r="F326" s="411"/>
      <c r="G326" s="411"/>
      <c r="H326" s="411"/>
      <c r="I326" s="41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85" t="s">
        <v>47</v>
      </c>
      <c r="C327" s="393"/>
      <c r="D327" s="393"/>
      <c r="E327" s="389" t="s">
        <v>48</v>
      </c>
      <c r="F327" s="389"/>
      <c r="G327" s="389"/>
      <c r="H327" s="389"/>
      <c r="I327" s="389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85">
        <v>2</v>
      </c>
      <c r="C328" s="393"/>
      <c r="D328" s="393"/>
      <c r="E328" s="389">
        <v>3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76" t="s">
        <v>49</v>
      </c>
      <c r="B329" s="385" t="s">
        <v>50</v>
      </c>
      <c r="C329" s="393"/>
      <c r="D329" s="393"/>
      <c r="E329" s="385" t="s">
        <v>51</v>
      </c>
      <c r="F329" s="385"/>
      <c r="G329" s="385"/>
      <c r="H329" s="385"/>
      <c r="I329" s="385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77"/>
      <c r="B330" s="385" t="s">
        <v>52</v>
      </c>
      <c r="C330" s="389"/>
      <c r="D330" s="389"/>
      <c r="E330" s="385" t="s">
        <v>53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77" t="s">
        <v>108</v>
      </c>
      <c r="B331" s="385" t="s">
        <v>54</v>
      </c>
      <c r="C331" s="393"/>
      <c r="D331" s="393"/>
      <c r="E331" s="389" t="s">
        <v>167</v>
      </c>
      <c r="F331" s="389"/>
      <c r="G331" s="389"/>
      <c r="H331" s="389"/>
      <c r="I331" s="389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78"/>
      <c r="B332" s="385" t="s">
        <v>56</v>
      </c>
      <c r="C332" s="389"/>
      <c r="D332" s="389"/>
      <c r="E332" s="389" t="s">
        <v>51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96"/>
      <c r="D334" s="196"/>
      <c r="E334" s="196"/>
      <c r="F334" s="196"/>
      <c r="G334" s="196"/>
      <c r="H334" s="196"/>
      <c r="I334" s="196"/>
      <c r="J334" s="194"/>
      <c r="K334" s="194"/>
      <c r="L334" s="194"/>
      <c r="M334" s="194"/>
      <c r="N334" s="194"/>
      <c r="O334" s="194"/>
      <c r="P334" s="194"/>
    </row>
    <row r="335" spans="1:18" ht="40.5" hidden="1" customHeight="1">
      <c r="A335" s="438" t="s">
        <v>94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6"/>
      <c r="N335" s="6"/>
      <c r="O335" s="6"/>
      <c r="P335" s="6"/>
    </row>
    <row r="336" spans="1:18" s="37" customFormat="1" hidden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94"/>
      <c r="P336" s="94"/>
      <c r="Q336" s="94"/>
      <c r="R336" s="94"/>
    </row>
    <row r="337" spans="1:18" s="37" customFormat="1" hidden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10"/>
      <c r="N337" s="440"/>
      <c r="O337" s="94"/>
      <c r="P337" s="94"/>
      <c r="Q337" s="94"/>
      <c r="R337" s="94"/>
    </row>
    <row r="338" spans="1:18" s="37" customFormat="1" hidden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94"/>
      <c r="P338" s="94"/>
      <c r="Q338" s="94"/>
      <c r="R338" s="94"/>
    </row>
    <row r="339" spans="1:18" s="37" customFormat="1" hidden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26" t="s">
        <v>116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idden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94"/>
      <c r="P341" s="94"/>
      <c r="Q341" s="94"/>
      <c r="R341" s="94"/>
    </row>
    <row r="342" spans="1:18" s="37" customFormat="1" ht="18.75" hidden="1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385" t="s">
        <v>443</v>
      </c>
      <c r="K342" s="385" t="s">
        <v>444</v>
      </c>
      <c r="L342" s="385" t="s">
        <v>445</v>
      </c>
      <c r="M342" s="389" t="s">
        <v>165</v>
      </c>
      <c r="N342" s="385" t="s">
        <v>166</v>
      </c>
      <c r="O342" s="94"/>
      <c r="P342" s="94"/>
      <c r="Q342" s="94"/>
      <c r="R342" s="94"/>
    </row>
    <row r="343" spans="1:18" s="37" customFormat="1" ht="75" hidden="1" customHeight="1">
      <c r="A343" s="449"/>
      <c r="B343" s="235" t="s">
        <v>17</v>
      </c>
      <c r="C343" s="235" t="s">
        <v>18</v>
      </c>
      <c r="D343" s="235" t="s">
        <v>213</v>
      </c>
      <c r="E343" s="235" t="s">
        <v>20</v>
      </c>
      <c r="F343" s="235" t="s">
        <v>21</v>
      </c>
      <c r="G343" s="421"/>
      <c r="H343" s="93" t="s">
        <v>22</v>
      </c>
      <c r="I343" s="93" t="s">
        <v>23</v>
      </c>
      <c r="J343" s="376"/>
      <c r="K343" s="376"/>
      <c r="L343" s="408"/>
      <c r="M343" s="389"/>
      <c r="N343" s="385"/>
      <c r="O343" s="94"/>
      <c r="P343" s="94"/>
      <c r="Q343" s="94"/>
      <c r="R343" s="94"/>
    </row>
    <row r="344" spans="1:18" s="37" customFormat="1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50">
        <v>7</v>
      </c>
      <c r="H344" s="218">
        <v>8</v>
      </c>
      <c r="I344" s="254">
        <v>9</v>
      </c>
      <c r="J344" s="237">
        <v>10</v>
      </c>
      <c r="K344" s="237">
        <v>11</v>
      </c>
      <c r="L344" s="237">
        <v>12</v>
      </c>
      <c r="M344" s="256">
        <v>13</v>
      </c>
      <c r="N344" s="215">
        <v>14</v>
      </c>
      <c r="O344" s="94"/>
      <c r="P344" s="94"/>
      <c r="Q344" s="94"/>
      <c r="R344" s="94"/>
    </row>
    <row r="345" spans="1:18" s="37" customFormat="1" ht="37.5" hidden="1" customHeight="1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63" hidden="1" customHeight="1">
      <c r="A346" s="487"/>
      <c r="B346" s="489"/>
      <c r="C346" s="489"/>
      <c r="D346" s="489"/>
      <c r="E346" s="489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10</v>
      </c>
      <c r="N346" s="217">
        <v>3</v>
      </c>
      <c r="O346" s="94"/>
      <c r="P346" s="94"/>
      <c r="Q346" s="94"/>
      <c r="R346" s="94"/>
    </row>
    <row r="347" spans="1:18" s="37" customFormat="1" ht="112.5" hidden="1" customHeight="1">
      <c r="A347" s="488"/>
      <c r="B347" s="490"/>
      <c r="C347" s="490"/>
      <c r="D347" s="489"/>
      <c r="E347" s="489"/>
      <c r="F347" s="485"/>
      <c r="G347" s="301" t="s">
        <v>420</v>
      </c>
      <c r="H347" s="214" t="s">
        <v>421</v>
      </c>
      <c r="I347" s="220">
        <v>642</v>
      </c>
      <c r="J347" s="219">
        <v>0</v>
      </c>
      <c r="K347" s="219">
        <v>0</v>
      </c>
      <c r="L347" s="219">
        <v>0</v>
      </c>
      <c r="M347" s="219">
        <v>0</v>
      </c>
      <c r="N347" s="219">
        <v>0</v>
      </c>
      <c r="O347" s="94"/>
      <c r="P347" s="94"/>
      <c r="Q347" s="94"/>
      <c r="R347" s="94"/>
    </row>
    <row r="348" spans="1:18" s="37" customFormat="1" ht="37.5" hidden="1" customHeight="1">
      <c r="A348" s="486" t="s">
        <v>239</v>
      </c>
      <c r="B348" s="485" t="s">
        <v>29</v>
      </c>
      <c r="C348" s="491" t="s">
        <v>29</v>
      </c>
      <c r="D348" s="434" t="s">
        <v>218</v>
      </c>
      <c r="E348" s="434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11">
        <v>100</v>
      </c>
      <c r="K348" s="316">
        <v>100</v>
      </c>
      <c r="L348" s="316">
        <v>100</v>
      </c>
      <c r="M348" s="314">
        <v>5</v>
      </c>
      <c r="N348" s="314">
        <f>J348*0.05</f>
        <v>5</v>
      </c>
      <c r="O348" s="277"/>
      <c r="P348" s="277"/>
      <c r="Q348" s="277"/>
      <c r="R348" s="277"/>
    </row>
    <row r="349" spans="1:18" s="37" customFormat="1" ht="63" hidden="1" customHeight="1">
      <c r="A349" s="487"/>
      <c r="B349" s="489"/>
      <c r="C349" s="492"/>
      <c r="D349" s="434"/>
      <c r="E349" s="434"/>
      <c r="F349" s="434"/>
      <c r="G349" s="270" t="s">
        <v>425</v>
      </c>
      <c r="H349" s="266" t="s">
        <v>113</v>
      </c>
      <c r="I349" s="266">
        <v>744</v>
      </c>
      <c r="J349" s="311">
        <v>100</v>
      </c>
      <c r="K349" s="311">
        <v>100</v>
      </c>
      <c r="L349" s="311">
        <v>100</v>
      </c>
      <c r="M349" s="314">
        <v>10</v>
      </c>
      <c r="N349" s="314">
        <v>10</v>
      </c>
      <c r="O349" s="277"/>
      <c r="P349" s="277"/>
      <c r="Q349" s="277"/>
      <c r="R349" s="277"/>
    </row>
    <row r="350" spans="1:18" s="37" customFormat="1" ht="112.5" hidden="1" customHeight="1">
      <c r="A350" s="488"/>
      <c r="B350" s="490"/>
      <c r="C350" s="493"/>
      <c r="D350" s="434"/>
      <c r="E350" s="434"/>
      <c r="F350" s="434"/>
      <c r="G350" s="259" t="s">
        <v>420</v>
      </c>
      <c r="H350" s="270" t="s">
        <v>421</v>
      </c>
      <c r="I350" s="280">
        <v>642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7"/>
      <c r="P350" s="277"/>
      <c r="Q350" s="277"/>
      <c r="R350" s="277"/>
    </row>
    <row r="351" spans="1:18" s="37" customFormat="1" ht="37.5" hidden="1" customHeight="1">
      <c r="A351" s="486" t="s">
        <v>240</v>
      </c>
      <c r="B351" s="485" t="s">
        <v>29</v>
      </c>
      <c r="C351" s="491" t="s">
        <v>29</v>
      </c>
      <c r="D351" s="434" t="s">
        <v>219</v>
      </c>
      <c r="E351" s="434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266">
        <v>100</v>
      </c>
      <c r="K351" s="266">
        <v>100</v>
      </c>
      <c r="L351" s="266">
        <v>100</v>
      </c>
      <c r="M351" s="275">
        <v>10</v>
      </c>
      <c r="N351" s="275">
        <v>10</v>
      </c>
      <c r="O351" s="277"/>
      <c r="P351" s="277"/>
      <c r="Q351" s="277"/>
      <c r="R351" s="277"/>
    </row>
    <row r="352" spans="1:18" s="37" customFormat="1" ht="63" hidden="1" customHeight="1">
      <c r="A352" s="487"/>
      <c r="B352" s="489"/>
      <c r="C352" s="492"/>
      <c r="D352" s="434"/>
      <c r="E352" s="434"/>
      <c r="F352" s="434"/>
      <c r="G352" s="270" t="s">
        <v>425</v>
      </c>
      <c r="H352" s="266" t="s">
        <v>113</v>
      </c>
      <c r="I352" s="266">
        <v>744</v>
      </c>
      <c r="J352" s="266">
        <v>30</v>
      </c>
      <c r="K352" s="266">
        <v>30</v>
      </c>
      <c r="L352" s="266">
        <v>30</v>
      </c>
      <c r="M352" s="275">
        <v>10</v>
      </c>
      <c r="N352" s="275">
        <v>3</v>
      </c>
      <c r="O352" s="277"/>
      <c r="P352" s="277"/>
      <c r="Q352" s="277"/>
      <c r="R352" s="277"/>
    </row>
    <row r="353" spans="1:18" s="37" customFormat="1" ht="112.5" hidden="1" customHeight="1">
      <c r="A353" s="488"/>
      <c r="B353" s="490"/>
      <c r="C353" s="493"/>
      <c r="D353" s="434"/>
      <c r="E353" s="434"/>
      <c r="F353" s="434"/>
      <c r="G353" s="259" t="s">
        <v>420</v>
      </c>
      <c r="H353" s="270" t="s">
        <v>421</v>
      </c>
      <c r="I353" s="280">
        <v>642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7"/>
      <c r="P353" s="277"/>
      <c r="Q353" s="277"/>
      <c r="R353" s="277"/>
    </row>
    <row r="354" spans="1:18" s="37" customFormat="1" ht="37.5" hidden="1" customHeight="1">
      <c r="A354" s="486" t="s">
        <v>241</v>
      </c>
      <c r="B354" s="485" t="s">
        <v>29</v>
      </c>
      <c r="C354" s="491" t="s">
        <v>29</v>
      </c>
      <c r="D354" s="434" t="s">
        <v>220</v>
      </c>
      <c r="E354" s="434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266">
        <v>100</v>
      </c>
      <c r="K354" s="266">
        <v>100</v>
      </c>
      <c r="L354" s="266">
        <v>100</v>
      </c>
      <c r="M354" s="275">
        <v>10</v>
      </c>
      <c r="N354" s="275">
        <v>10</v>
      </c>
      <c r="O354" s="277"/>
      <c r="P354" s="277"/>
      <c r="Q354" s="277"/>
      <c r="R354" s="277"/>
    </row>
    <row r="355" spans="1:18" s="37" customFormat="1" ht="63" hidden="1" customHeight="1">
      <c r="A355" s="487"/>
      <c r="B355" s="489"/>
      <c r="C355" s="492"/>
      <c r="D355" s="434"/>
      <c r="E355" s="434"/>
      <c r="F355" s="434"/>
      <c r="G355" s="270" t="s">
        <v>425</v>
      </c>
      <c r="H355" s="266" t="s">
        <v>113</v>
      </c>
      <c r="I355" s="266">
        <v>744</v>
      </c>
      <c r="J355" s="266">
        <v>30</v>
      </c>
      <c r="K355" s="266">
        <v>30</v>
      </c>
      <c r="L355" s="266">
        <v>30</v>
      </c>
      <c r="M355" s="275">
        <v>10</v>
      </c>
      <c r="N355" s="275">
        <v>3</v>
      </c>
      <c r="O355" s="277"/>
      <c r="P355" s="277"/>
      <c r="Q355" s="277"/>
      <c r="R355" s="277"/>
    </row>
    <row r="356" spans="1:18" s="37" customFormat="1" ht="112.5" hidden="1" customHeight="1">
      <c r="A356" s="488"/>
      <c r="B356" s="490"/>
      <c r="C356" s="493"/>
      <c r="D356" s="434"/>
      <c r="E356" s="434"/>
      <c r="F356" s="434"/>
      <c r="G356" s="259" t="s">
        <v>420</v>
      </c>
      <c r="H356" s="270" t="s">
        <v>421</v>
      </c>
      <c r="I356" s="280">
        <v>642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7"/>
      <c r="P356" s="277"/>
      <c r="Q356" s="277"/>
      <c r="R356" s="277"/>
    </row>
    <row r="357" spans="1:18" s="37" customFormat="1" ht="37.5" hidden="1" customHeight="1">
      <c r="A357" s="486" t="s">
        <v>242</v>
      </c>
      <c r="B357" s="485" t="s">
        <v>29</v>
      </c>
      <c r="C357" s="491" t="s">
        <v>29</v>
      </c>
      <c r="D357" s="434" t="s">
        <v>221</v>
      </c>
      <c r="E357" s="434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266">
        <v>100</v>
      </c>
      <c r="K357" s="266">
        <v>100</v>
      </c>
      <c r="L357" s="266">
        <v>100</v>
      </c>
      <c r="M357" s="275">
        <v>10</v>
      </c>
      <c r="N357" s="275">
        <v>10</v>
      </c>
      <c r="O357" s="277"/>
      <c r="P357" s="277"/>
      <c r="Q357" s="277"/>
      <c r="R357" s="277"/>
    </row>
    <row r="358" spans="1:18" s="37" customFormat="1" ht="63" hidden="1" customHeight="1">
      <c r="A358" s="487"/>
      <c r="B358" s="489"/>
      <c r="C358" s="492"/>
      <c r="D358" s="434"/>
      <c r="E358" s="434"/>
      <c r="F358" s="434"/>
      <c r="G358" s="270" t="s">
        <v>425</v>
      </c>
      <c r="H358" s="266" t="s">
        <v>113</v>
      </c>
      <c r="I358" s="266">
        <v>744</v>
      </c>
      <c r="J358" s="266">
        <v>30</v>
      </c>
      <c r="K358" s="266">
        <v>30</v>
      </c>
      <c r="L358" s="266">
        <v>30</v>
      </c>
      <c r="M358" s="275">
        <v>10</v>
      </c>
      <c r="N358" s="275">
        <v>3</v>
      </c>
      <c r="O358" s="277"/>
      <c r="P358" s="277"/>
      <c r="Q358" s="277"/>
      <c r="R358" s="277"/>
    </row>
    <row r="359" spans="1:18" s="37" customFormat="1" ht="112.5" hidden="1" customHeight="1">
      <c r="A359" s="488"/>
      <c r="B359" s="490"/>
      <c r="C359" s="493"/>
      <c r="D359" s="434"/>
      <c r="E359" s="434"/>
      <c r="F359" s="434"/>
      <c r="G359" s="259" t="s">
        <v>420</v>
      </c>
      <c r="H359" s="270" t="s">
        <v>421</v>
      </c>
      <c r="I359" s="280">
        <v>642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7"/>
      <c r="P359" s="277"/>
      <c r="Q359" s="277"/>
      <c r="R359" s="277"/>
    </row>
    <row r="360" spans="1:18" s="37" customFormat="1" ht="37.5" hidden="1" customHeight="1">
      <c r="A360" s="486" t="s">
        <v>243</v>
      </c>
      <c r="B360" s="485" t="s">
        <v>29</v>
      </c>
      <c r="C360" s="491" t="s">
        <v>29</v>
      </c>
      <c r="D360" s="434" t="s">
        <v>427</v>
      </c>
      <c r="E360" s="434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266">
        <v>100</v>
      </c>
      <c r="K360" s="266">
        <v>100</v>
      </c>
      <c r="L360" s="266">
        <v>100</v>
      </c>
      <c r="M360" s="275">
        <v>10</v>
      </c>
      <c r="N360" s="275">
        <v>10</v>
      </c>
      <c r="O360" s="277"/>
      <c r="P360" s="277"/>
      <c r="Q360" s="277"/>
      <c r="R360" s="277"/>
    </row>
    <row r="361" spans="1:18" s="37" customFormat="1" ht="63" hidden="1" customHeight="1">
      <c r="A361" s="487"/>
      <c r="B361" s="489"/>
      <c r="C361" s="492"/>
      <c r="D361" s="434"/>
      <c r="E361" s="434"/>
      <c r="F361" s="434"/>
      <c r="G361" s="270" t="s">
        <v>425</v>
      </c>
      <c r="H361" s="266" t="s">
        <v>113</v>
      </c>
      <c r="I361" s="266">
        <v>744</v>
      </c>
      <c r="J361" s="266">
        <v>30</v>
      </c>
      <c r="K361" s="266">
        <v>30</v>
      </c>
      <c r="L361" s="266">
        <v>30</v>
      </c>
      <c r="M361" s="275">
        <v>10</v>
      </c>
      <c r="N361" s="275">
        <v>3</v>
      </c>
      <c r="O361" s="277"/>
      <c r="P361" s="277"/>
      <c r="Q361" s="277"/>
      <c r="R361" s="277"/>
    </row>
    <row r="362" spans="1:18" s="37" customFormat="1" ht="112.5" hidden="1" customHeight="1">
      <c r="A362" s="488"/>
      <c r="B362" s="490"/>
      <c r="C362" s="493"/>
      <c r="D362" s="434"/>
      <c r="E362" s="434"/>
      <c r="F362" s="434"/>
      <c r="G362" s="259" t="s">
        <v>420</v>
      </c>
      <c r="H362" s="270" t="s">
        <v>421</v>
      </c>
      <c r="I362" s="280">
        <v>642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7"/>
      <c r="P362" s="277"/>
      <c r="Q362" s="277"/>
      <c r="R362" s="277"/>
    </row>
    <row r="363" spans="1:18" s="37" customFormat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 hidden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 hidden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idden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94"/>
    </row>
    <row r="368" spans="1:18" s="37" customFormat="1" ht="18.75" hidden="1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376" t="s">
        <v>165</v>
      </c>
      <c r="Q368" s="385" t="s">
        <v>166</v>
      </c>
      <c r="R368" s="134"/>
    </row>
    <row r="369" spans="1:18" s="37" customFormat="1" ht="75" hidden="1" customHeight="1">
      <c r="A369" s="421"/>
      <c r="B369" s="133" t="s">
        <v>17</v>
      </c>
      <c r="C369" s="133" t="s">
        <v>18</v>
      </c>
      <c r="D369" s="133" t="s">
        <v>213</v>
      </c>
      <c r="E369" s="133" t="s">
        <v>20</v>
      </c>
      <c r="F369" s="133" t="s">
        <v>21</v>
      </c>
      <c r="G369" s="421"/>
      <c r="H369" s="133" t="s">
        <v>28</v>
      </c>
      <c r="I369" s="133" t="s">
        <v>23</v>
      </c>
      <c r="J369" s="385"/>
      <c r="K369" s="385"/>
      <c r="L369" s="386"/>
      <c r="M369" s="385"/>
      <c r="N369" s="385"/>
      <c r="O369" s="386"/>
      <c r="P369" s="378"/>
      <c r="Q369" s="385"/>
      <c r="R369" s="134"/>
    </row>
    <row r="370" spans="1:18" s="37" customFormat="1" hidden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238</v>
      </c>
      <c r="B371" s="1" t="s">
        <v>29</v>
      </c>
      <c r="C371" s="1" t="s">
        <v>29</v>
      </c>
      <c r="D371" s="1" t="s">
        <v>214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45"/>
      <c r="K371" s="45"/>
      <c r="L371" s="45"/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94"/>
    </row>
    <row r="372" spans="1:18" s="37" customFormat="1" ht="56.25" hidden="1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45"/>
      <c r="K372" s="45"/>
      <c r="L372" s="45"/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1">J372*0.1</f>
        <v>0</v>
      </c>
      <c r="R372" s="94"/>
    </row>
    <row r="373" spans="1:18" s="37" customFormat="1" ht="56.25" hidden="1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/>
      <c r="K373" s="45"/>
      <c r="L373" s="45"/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1"/>
        <v>0</v>
      </c>
      <c r="R373" s="94"/>
    </row>
    <row r="374" spans="1:18" s="37" customFormat="1" ht="56.25" hidden="1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/>
      <c r="K374" s="45"/>
      <c r="L374" s="45"/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1"/>
        <v>0</v>
      </c>
      <c r="R374" s="94"/>
    </row>
    <row r="375" spans="1:18" s="37" customFormat="1" ht="56.25" hidden="1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1"/>
        <v>0</v>
      </c>
      <c r="R375" s="94"/>
    </row>
    <row r="376" spans="1:18" s="37" customFormat="1" ht="56.25" hidden="1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1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1"/>
        <v>0</v>
      </c>
      <c r="R377" s="94"/>
    </row>
    <row r="378" spans="1:18" s="37" customFormat="1" hidden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1"/>
      <c r="N378" s="1"/>
      <c r="O378" s="1"/>
      <c r="P378" s="12">
        <v>10</v>
      </c>
      <c r="Q378" s="40">
        <f t="shared" si="11"/>
        <v>0</v>
      </c>
    </row>
    <row r="379" spans="1:18" hidden="1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 hidden="1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194"/>
    </row>
    <row r="381" spans="1:18" hidden="1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194"/>
      <c r="M381" s="194"/>
      <c r="N381" s="194"/>
      <c r="O381" s="194"/>
      <c r="P381" s="194"/>
    </row>
    <row r="382" spans="1:18" hidden="1">
      <c r="A382" s="193" t="s">
        <v>37</v>
      </c>
      <c r="B382" s="193" t="s">
        <v>38</v>
      </c>
      <c r="C382" s="193" t="s">
        <v>39</v>
      </c>
      <c r="D382" s="193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194"/>
      <c r="M382" s="194"/>
      <c r="N382" s="194"/>
      <c r="O382" s="194"/>
      <c r="P382" s="194"/>
    </row>
    <row r="383" spans="1:18" hidden="1">
      <c r="A383" s="193">
        <v>1</v>
      </c>
      <c r="B383" s="193">
        <v>2</v>
      </c>
      <c r="C383" s="193">
        <v>3</v>
      </c>
      <c r="D383" s="193">
        <v>4</v>
      </c>
      <c r="E383" s="385">
        <v>5</v>
      </c>
      <c r="F383" s="393"/>
      <c r="G383" s="393"/>
      <c r="H383" s="393"/>
      <c r="I383" s="393"/>
      <c r="J383" s="393"/>
      <c r="K383" s="393"/>
      <c r="L383" s="194"/>
      <c r="M383" s="194"/>
      <c r="N383" s="194"/>
      <c r="O383" s="194"/>
      <c r="P383" s="194"/>
    </row>
    <row r="384" spans="1:18" hidden="1">
      <c r="A384" s="193" t="s">
        <v>21</v>
      </c>
      <c r="B384" s="193" t="s">
        <v>21</v>
      </c>
      <c r="C384" s="193" t="s">
        <v>21</v>
      </c>
      <c r="D384" s="193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194"/>
      <c r="M384" s="194"/>
      <c r="N384" s="194"/>
      <c r="O384" s="194"/>
      <c r="P384" s="194"/>
    </row>
    <row r="385" spans="1:17" hidden="1">
      <c r="A385" s="411" t="s">
        <v>41</v>
      </c>
      <c r="B385" s="411"/>
      <c r="C385" s="411"/>
      <c r="D385" s="411"/>
      <c r="E385" s="411"/>
      <c r="F385" s="411"/>
      <c r="G385" s="194"/>
      <c r="H385" s="194"/>
      <c r="I385" s="194"/>
      <c r="J385" s="194"/>
      <c r="K385" s="194"/>
      <c r="L385" s="194"/>
      <c r="M385" s="194"/>
      <c r="N385" s="194"/>
      <c r="O385" s="194"/>
      <c r="P385" s="194"/>
    </row>
    <row r="386" spans="1:17" hidden="1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195"/>
      <c r="M386" s="195"/>
      <c r="N386" s="195"/>
      <c r="O386" s="195"/>
      <c r="P386" s="194"/>
    </row>
    <row r="387" spans="1:17" ht="153.75" hidden="1" customHeight="1">
      <c r="A387" s="441" t="s">
        <v>412</v>
      </c>
      <c r="B387" s="441"/>
      <c r="C387" s="441"/>
      <c r="D387" s="441"/>
      <c r="E387" s="441"/>
      <c r="F387" s="441"/>
      <c r="G387" s="441"/>
      <c r="H387" s="441"/>
      <c r="I387" s="441"/>
      <c r="J387" s="441"/>
      <c r="K387" s="441"/>
      <c r="L387" s="195"/>
      <c r="M387" s="195"/>
      <c r="N387" s="195"/>
      <c r="O387" s="195"/>
      <c r="P387" s="194"/>
    </row>
    <row r="388" spans="1:17" ht="16.5" hidden="1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195"/>
      <c r="M388" s="195"/>
      <c r="N388" s="195"/>
      <c r="O388" s="195"/>
      <c r="P388" s="194"/>
    </row>
    <row r="389" spans="1:17" hidden="1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194"/>
      <c r="K389" s="194"/>
      <c r="L389" s="194"/>
      <c r="M389" s="194"/>
      <c r="N389" s="194"/>
      <c r="O389" s="194"/>
      <c r="P389" s="194"/>
    </row>
    <row r="390" spans="1:17" hidden="1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194"/>
      <c r="N390" s="194"/>
      <c r="O390" s="194"/>
      <c r="P390" s="194"/>
    </row>
    <row r="391" spans="1:17" hidden="1">
      <c r="A391" s="383">
        <v>1</v>
      </c>
      <c r="B391" s="388"/>
      <c r="C391" s="388"/>
      <c r="D391" s="384"/>
      <c r="E391" s="383">
        <v>2</v>
      </c>
      <c r="F391" s="388"/>
      <c r="G391" s="384"/>
      <c r="H391" s="412">
        <v>3</v>
      </c>
      <c r="I391" s="413"/>
      <c r="J391" s="413"/>
      <c r="K391" s="413"/>
      <c r="L391" s="414"/>
    </row>
    <row r="392" spans="1:17" ht="57.75" hidden="1" customHeight="1">
      <c r="A392" s="390" t="s">
        <v>271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17" ht="63.75" hidden="1" customHeight="1">
      <c r="A393" s="390" t="s">
        <v>271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17" ht="57.75" hidden="1" customHeight="1">
      <c r="A394" s="390" t="s">
        <v>271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17" ht="45" hidden="1" customHeight="1">
      <c r="A395" s="390" t="s">
        <v>271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17" s="37" customFormat="1">
      <c r="A396" s="424" t="s">
        <v>406</v>
      </c>
      <c r="B396" s="425"/>
      <c r="C396" s="425"/>
      <c r="D396" s="425"/>
      <c r="E396" s="425"/>
      <c r="F396" s="425"/>
      <c r="G396" s="425"/>
      <c r="H396" s="425"/>
      <c r="I396" s="425"/>
      <c r="J396" s="425"/>
      <c r="K396" s="425"/>
      <c r="L396" s="425"/>
      <c r="M396" s="425"/>
      <c r="N396" s="425"/>
      <c r="O396" s="425"/>
      <c r="P396" s="9"/>
      <c r="Q396" s="114"/>
    </row>
    <row r="397" spans="1:17" s="37" customFormat="1">
      <c r="A397" s="209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24" t="s">
        <v>259</v>
      </c>
      <c r="B398" s="424"/>
      <c r="C398" s="424"/>
      <c r="D398" s="424"/>
      <c r="E398" s="424"/>
      <c r="F398" s="424"/>
      <c r="G398" s="424"/>
      <c r="H398" s="424"/>
      <c r="I398" s="424"/>
      <c r="J398" s="424"/>
      <c r="K398" s="424"/>
      <c r="L398" s="424"/>
      <c r="M398" s="409" t="s">
        <v>179</v>
      </c>
      <c r="N398" s="389" t="s">
        <v>21</v>
      </c>
      <c r="O398" s="6"/>
      <c r="P398" s="6"/>
    </row>
    <row r="399" spans="1:17" ht="27.75" customHeight="1">
      <c r="A399" s="411" t="s">
        <v>260</v>
      </c>
      <c r="B399" s="411"/>
      <c r="C399" s="411"/>
      <c r="D399" s="411"/>
      <c r="E399" s="411"/>
      <c r="F399" s="411"/>
      <c r="G399" s="411"/>
      <c r="H399" s="411"/>
      <c r="I399" s="411"/>
      <c r="J399" s="411"/>
      <c r="K399" s="411"/>
      <c r="L399" s="411"/>
      <c r="M399" s="410"/>
      <c r="N399" s="389"/>
      <c r="O399" s="6"/>
      <c r="P399" s="6"/>
    </row>
    <row r="400" spans="1:17" ht="20.25" customHeight="1">
      <c r="A400" s="6" t="s">
        <v>261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10"/>
      <c r="N400" s="389"/>
      <c r="O400" s="6"/>
      <c r="P400" s="6"/>
    </row>
    <row r="401" spans="1:31">
      <c r="A401" s="411" t="s">
        <v>257</v>
      </c>
      <c r="B401" s="411"/>
      <c r="C401" s="411"/>
      <c r="D401" s="411"/>
      <c r="E401" s="411"/>
      <c r="F401" s="411"/>
      <c r="G401" s="411"/>
      <c r="H401" s="411"/>
      <c r="I401" s="411"/>
      <c r="J401" s="411"/>
      <c r="K401" s="411"/>
      <c r="L401" s="411"/>
      <c r="M401" s="6"/>
      <c r="N401" s="9"/>
      <c r="O401" s="6"/>
      <c r="P401" s="6"/>
    </row>
    <row r="402" spans="1:31">
      <c r="A402" s="423" t="s">
        <v>258</v>
      </c>
      <c r="B402" s="423"/>
      <c r="C402" s="423"/>
      <c r="D402" s="423"/>
      <c r="E402" s="423"/>
      <c r="F402" s="423"/>
      <c r="G402" s="423"/>
      <c r="H402" s="423"/>
      <c r="I402" s="423"/>
      <c r="J402" s="423"/>
      <c r="K402" s="357"/>
      <c r="L402" s="357"/>
      <c r="M402" s="357"/>
      <c r="N402" s="362"/>
      <c r="O402" s="357"/>
      <c r="P402" s="357"/>
    </row>
    <row r="403" spans="1:31" s="37" customFormat="1" ht="96" customHeight="1">
      <c r="A403" s="387" t="s">
        <v>252</v>
      </c>
      <c r="B403" s="387" t="s">
        <v>246</v>
      </c>
      <c r="C403" s="387"/>
      <c r="D403" s="387"/>
      <c r="E403" s="387" t="s">
        <v>247</v>
      </c>
      <c r="F403" s="387"/>
      <c r="G403" s="387" t="s">
        <v>248</v>
      </c>
      <c r="H403" s="387"/>
      <c r="I403" s="387"/>
      <c r="J403" s="387" t="s">
        <v>249</v>
      </c>
      <c r="K403" s="387"/>
      <c r="L403" s="387"/>
      <c r="M403" s="387" t="s">
        <v>253</v>
      </c>
      <c r="N403" s="387"/>
      <c r="O403" s="362"/>
      <c r="P403" s="114"/>
    </row>
    <row r="404" spans="1:31" s="37" customFormat="1" ht="87.75" customHeight="1">
      <c r="A404" s="387"/>
      <c r="B404" s="447" t="s">
        <v>255</v>
      </c>
      <c r="C404" s="447" t="s">
        <v>255</v>
      </c>
      <c r="D404" s="447" t="s">
        <v>255</v>
      </c>
      <c r="E404" s="447" t="s">
        <v>255</v>
      </c>
      <c r="F404" s="447" t="s">
        <v>255</v>
      </c>
      <c r="G404" s="387" t="s">
        <v>254</v>
      </c>
      <c r="H404" s="387" t="s">
        <v>250</v>
      </c>
      <c r="I404" s="387"/>
      <c r="J404" s="482" t="s">
        <v>443</v>
      </c>
      <c r="K404" s="482" t="s">
        <v>444</v>
      </c>
      <c r="L404" s="482" t="s">
        <v>445</v>
      </c>
      <c r="M404" s="387" t="s">
        <v>165</v>
      </c>
      <c r="N404" s="387" t="s">
        <v>166</v>
      </c>
      <c r="O404" s="362"/>
      <c r="P404" s="114"/>
    </row>
    <row r="405" spans="1:31" s="37" customFormat="1" ht="58.5" customHeight="1">
      <c r="A405" s="387"/>
      <c r="B405" s="448"/>
      <c r="C405" s="448"/>
      <c r="D405" s="448"/>
      <c r="E405" s="448"/>
      <c r="F405" s="448"/>
      <c r="G405" s="387"/>
      <c r="H405" s="358" t="s">
        <v>22</v>
      </c>
      <c r="I405" s="367" t="s">
        <v>256</v>
      </c>
      <c r="J405" s="482"/>
      <c r="K405" s="387"/>
      <c r="L405" s="387"/>
      <c r="M405" s="387"/>
      <c r="N405" s="387"/>
      <c r="O405" s="362"/>
      <c r="P405" s="114"/>
    </row>
    <row r="406" spans="1:31" s="37" customFormat="1">
      <c r="A406" s="358">
        <v>1</v>
      </c>
      <c r="B406" s="358">
        <v>2</v>
      </c>
      <c r="C406" s="358">
        <v>3</v>
      </c>
      <c r="D406" s="358">
        <v>4</v>
      </c>
      <c r="E406" s="358">
        <v>5</v>
      </c>
      <c r="F406" s="358">
        <v>6</v>
      </c>
      <c r="G406" s="358">
        <v>7</v>
      </c>
      <c r="H406" s="358">
        <v>8</v>
      </c>
      <c r="I406" s="358">
        <v>9</v>
      </c>
      <c r="J406" s="358">
        <v>10</v>
      </c>
      <c r="K406" s="358">
        <v>11</v>
      </c>
      <c r="L406" s="358">
        <v>12</v>
      </c>
      <c r="M406" s="358">
        <v>13</v>
      </c>
      <c r="N406" s="358">
        <v>14</v>
      </c>
      <c r="O406" s="362"/>
      <c r="P406" s="114"/>
    </row>
    <row r="407" spans="1:31" s="37" customFormat="1">
      <c r="A407" s="387" t="s">
        <v>21</v>
      </c>
      <c r="B407" s="387" t="s">
        <v>21</v>
      </c>
      <c r="C407" s="387" t="s">
        <v>21</v>
      </c>
      <c r="D407" s="387" t="s">
        <v>21</v>
      </c>
      <c r="E407" s="387" t="s">
        <v>21</v>
      </c>
      <c r="F407" s="387" t="s">
        <v>21</v>
      </c>
      <c r="G407" s="358" t="s">
        <v>21</v>
      </c>
      <c r="H407" s="358" t="s">
        <v>21</v>
      </c>
      <c r="I407" s="358" t="s">
        <v>21</v>
      </c>
      <c r="J407" s="358" t="s">
        <v>21</v>
      </c>
      <c r="K407" s="358" t="s">
        <v>21</v>
      </c>
      <c r="L407" s="358" t="s">
        <v>21</v>
      </c>
      <c r="M407" s="358" t="s">
        <v>21</v>
      </c>
      <c r="N407" s="358" t="s">
        <v>21</v>
      </c>
      <c r="O407" s="362"/>
      <c r="P407" s="114"/>
    </row>
    <row r="408" spans="1:31" s="37" customFormat="1">
      <c r="A408" s="387"/>
      <c r="B408" s="387"/>
      <c r="C408" s="387"/>
      <c r="D408" s="387"/>
      <c r="E408" s="387"/>
      <c r="F408" s="387"/>
      <c r="G408" s="358" t="s">
        <v>21</v>
      </c>
      <c r="H408" s="358" t="s">
        <v>21</v>
      </c>
      <c r="I408" s="358" t="s">
        <v>21</v>
      </c>
      <c r="J408" s="358" t="s">
        <v>21</v>
      </c>
      <c r="K408" s="358" t="s">
        <v>21</v>
      </c>
      <c r="L408" s="358" t="s">
        <v>21</v>
      </c>
      <c r="M408" s="358" t="s">
        <v>21</v>
      </c>
      <c r="N408" s="358" t="s">
        <v>21</v>
      </c>
      <c r="O408" s="362"/>
      <c r="P408" s="114"/>
    </row>
    <row r="409" spans="1:31" s="37" customFormat="1">
      <c r="A409" s="371"/>
      <c r="B409" s="371"/>
      <c r="C409" s="371"/>
      <c r="D409" s="371"/>
      <c r="E409" s="371"/>
      <c r="F409" s="371"/>
      <c r="G409" s="371"/>
      <c r="H409" s="371"/>
      <c r="I409" s="371"/>
      <c r="J409" s="371"/>
      <c r="K409" s="371"/>
      <c r="L409" s="371"/>
      <c r="M409" s="371"/>
      <c r="N409" s="371"/>
      <c r="O409" s="362"/>
      <c r="P409" s="114"/>
    </row>
    <row r="410" spans="1:31" s="37" customFormat="1">
      <c r="A410" s="423" t="s">
        <v>472</v>
      </c>
      <c r="B410" s="423"/>
      <c r="C410" s="423"/>
      <c r="D410" s="423"/>
      <c r="E410" s="423"/>
      <c r="F410" s="423"/>
      <c r="G410" s="423"/>
      <c r="H410" s="423"/>
      <c r="I410" s="423"/>
      <c r="J410" s="423"/>
      <c r="K410" s="119"/>
      <c r="L410" s="119"/>
      <c r="M410" s="120"/>
      <c r="N410" s="120"/>
      <c r="O410" s="120"/>
      <c r="P410" s="362"/>
      <c r="Q410" s="114"/>
    </row>
    <row r="411" spans="1:31" s="37" customFormat="1" ht="95.25" customHeight="1">
      <c r="A411" s="397" t="s">
        <v>252</v>
      </c>
      <c r="B411" s="387" t="s">
        <v>246</v>
      </c>
      <c r="C411" s="387"/>
      <c r="D411" s="387"/>
      <c r="E411" s="387" t="s">
        <v>247</v>
      </c>
      <c r="F411" s="387"/>
      <c r="G411" s="387" t="s">
        <v>251</v>
      </c>
      <c r="H411" s="387"/>
      <c r="I411" s="387"/>
      <c r="J411" s="405" t="s">
        <v>429</v>
      </c>
      <c r="K411" s="406"/>
      <c r="L411" s="407"/>
      <c r="M411" s="398" t="s">
        <v>262</v>
      </c>
      <c r="N411" s="399"/>
      <c r="O411" s="400"/>
      <c r="P411" s="387" t="s">
        <v>430</v>
      </c>
      <c r="Q411" s="387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482" t="s">
        <v>443</v>
      </c>
      <c r="K412" s="482" t="s">
        <v>444</v>
      </c>
      <c r="L412" s="482" t="s">
        <v>445</v>
      </c>
      <c r="M412" s="482" t="s">
        <v>443</v>
      </c>
      <c r="N412" s="482" t="s">
        <v>444</v>
      </c>
      <c r="O412" s="482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359" t="s">
        <v>256</v>
      </c>
      <c r="J413" s="482"/>
      <c r="K413" s="387"/>
      <c r="L413" s="387"/>
      <c r="M413" s="482"/>
      <c r="N413" s="387"/>
      <c r="O413" s="387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6">
        <v>1</v>
      </c>
      <c r="B414" s="366">
        <v>2</v>
      </c>
      <c r="C414" s="366">
        <v>3</v>
      </c>
      <c r="D414" s="369">
        <v>4</v>
      </c>
      <c r="E414" s="366">
        <v>5</v>
      </c>
      <c r="F414" s="366">
        <v>6</v>
      </c>
      <c r="G414" s="370">
        <v>7</v>
      </c>
      <c r="H414" s="366">
        <v>8</v>
      </c>
      <c r="I414" s="366">
        <v>9</v>
      </c>
      <c r="J414" s="358">
        <v>10</v>
      </c>
      <c r="K414" s="366">
        <v>11</v>
      </c>
      <c r="L414" s="366">
        <v>12</v>
      </c>
      <c r="M414" s="366">
        <v>13</v>
      </c>
      <c r="N414" s="366">
        <v>14</v>
      </c>
      <c r="O414" s="366">
        <v>15</v>
      </c>
      <c r="P414" s="366">
        <v>16</v>
      </c>
      <c r="Q414" s="366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366" t="s">
        <v>21</v>
      </c>
      <c r="H415" s="366" t="s">
        <v>21</v>
      </c>
      <c r="I415" s="366" t="s">
        <v>21</v>
      </c>
      <c r="J415" s="358" t="s">
        <v>21</v>
      </c>
      <c r="K415" s="366" t="s">
        <v>21</v>
      </c>
      <c r="L415" s="366" t="s">
        <v>21</v>
      </c>
      <c r="M415" s="366" t="s">
        <v>21</v>
      </c>
      <c r="N415" s="366" t="s">
        <v>21</v>
      </c>
      <c r="O415" s="366" t="s">
        <v>21</v>
      </c>
      <c r="P415" s="366" t="s">
        <v>21</v>
      </c>
      <c r="Q415" s="366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366" t="s">
        <v>21</v>
      </c>
      <c r="H416" s="366" t="s">
        <v>21</v>
      </c>
      <c r="I416" s="366" t="s">
        <v>21</v>
      </c>
      <c r="J416" s="358" t="s">
        <v>21</v>
      </c>
      <c r="K416" s="366" t="s">
        <v>21</v>
      </c>
      <c r="L416" s="366" t="s">
        <v>21</v>
      </c>
      <c r="M416" s="366" t="s">
        <v>21</v>
      </c>
      <c r="N416" s="366" t="s">
        <v>21</v>
      </c>
      <c r="O416" s="366" t="s">
        <v>21</v>
      </c>
      <c r="P416" s="366" t="s">
        <v>21</v>
      </c>
      <c r="Q416" s="366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8"/>
      <c r="B417" s="368"/>
      <c r="C417" s="368"/>
      <c r="D417" s="81"/>
      <c r="E417" s="368"/>
      <c r="F417" s="368"/>
      <c r="G417" s="82"/>
      <c r="H417" s="368"/>
      <c r="I417" s="368"/>
      <c r="J417" s="371"/>
      <c r="K417" s="368"/>
      <c r="L417" s="368"/>
      <c r="M417" s="368"/>
      <c r="N417" s="368"/>
      <c r="O417" s="368"/>
      <c r="P417" s="368"/>
      <c r="Q417" s="368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37" customFormat="1">
      <c r="A418" s="122"/>
      <c r="B418" s="122"/>
      <c r="C418" s="122"/>
      <c r="D418" s="123"/>
      <c r="E418" s="122"/>
      <c r="F418" s="122"/>
      <c r="G418" s="123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3"/>
      <c r="S418" s="3"/>
      <c r="T418" s="3"/>
      <c r="U418" s="3"/>
      <c r="V418" s="3"/>
      <c r="W418" s="3"/>
    </row>
    <row r="419" spans="1:31">
      <c r="A419" s="424" t="s">
        <v>245</v>
      </c>
      <c r="B419" s="425"/>
      <c r="C419" s="425"/>
      <c r="D419" s="425"/>
      <c r="E419" s="425"/>
      <c r="F419" s="425"/>
      <c r="G419" s="425"/>
      <c r="H419" s="425"/>
      <c r="I419" s="425"/>
      <c r="J419" s="425"/>
      <c r="K419" s="425"/>
      <c r="L419" s="425"/>
      <c r="M419" s="425"/>
      <c r="N419" s="425"/>
      <c r="O419" s="425"/>
      <c r="P419" s="6"/>
    </row>
    <row r="420" spans="1:3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26"/>
      <c r="K420" s="426"/>
      <c r="L420" s="426"/>
      <c r="M420" s="411"/>
      <c r="N420" s="411"/>
      <c r="O420" s="411"/>
      <c r="P420" s="6"/>
    </row>
    <row r="421" spans="1:3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>
      <c r="A425" s="422" t="s">
        <v>75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6"/>
      <c r="N427" s="6"/>
      <c r="O427" s="6"/>
      <c r="P427" s="6"/>
    </row>
    <row r="428" spans="1:31">
      <c r="A428" s="415" t="s">
        <v>78</v>
      </c>
      <c r="B428" s="415"/>
      <c r="C428" s="415"/>
      <c r="D428" s="415"/>
      <c r="E428" s="415"/>
      <c r="F428" s="415"/>
      <c r="G428" s="415"/>
      <c r="H428" s="415"/>
      <c r="I428" s="415"/>
      <c r="J428" s="509"/>
      <c r="K428" s="509"/>
      <c r="L428" s="509"/>
      <c r="M428" s="509"/>
      <c r="N428" s="509"/>
      <c r="O428" s="509"/>
      <c r="P428" s="6"/>
    </row>
    <row r="429" spans="1:31" ht="60.75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509"/>
      <c r="K429" s="509"/>
      <c r="L429" s="509"/>
      <c r="M429" s="509"/>
      <c r="N429" s="415"/>
      <c r="O429" s="415"/>
    </row>
    <row r="430" spans="1:31" ht="60.75" customHeight="1">
      <c r="A430" s="415" t="s">
        <v>122</v>
      </c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6"/>
    </row>
    <row r="432" spans="1:31">
      <c r="A432" s="10" t="s">
        <v>80</v>
      </c>
      <c r="B432" s="385" t="s">
        <v>81</v>
      </c>
      <c r="C432" s="393"/>
      <c r="D432" s="393"/>
      <c r="E432" s="386" t="s">
        <v>82</v>
      </c>
      <c r="F432" s="393"/>
      <c r="G432" s="393"/>
      <c r="H432" s="393"/>
      <c r="I432" s="393"/>
      <c r="J432" s="393"/>
      <c r="K432" s="393"/>
      <c r="L432" s="393"/>
      <c r="M432" s="6"/>
      <c r="N432" s="6"/>
      <c r="O432" s="6"/>
      <c r="P432" s="6"/>
    </row>
    <row r="433" spans="1:16">
      <c r="A433" s="10">
        <v>1</v>
      </c>
      <c r="B433" s="385">
        <v>2</v>
      </c>
      <c r="C433" s="393"/>
      <c r="D433" s="393"/>
      <c r="E433" s="389">
        <v>3</v>
      </c>
      <c r="F433" s="389"/>
      <c r="G433" s="389"/>
      <c r="H433" s="389"/>
      <c r="I433" s="389"/>
      <c r="J433" s="389"/>
      <c r="K433" s="393"/>
      <c r="L433" s="393"/>
      <c r="M433" s="6"/>
      <c r="N433" s="6"/>
      <c r="O433" s="6"/>
      <c r="P433" s="6"/>
    </row>
    <row r="434" spans="1:16" ht="40.5" customHeight="1">
      <c r="A434" s="10" t="s">
        <v>83</v>
      </c>
      <c r="B434" s="385" t="s">
        <v>228</v>
      </c>
      <c r="C434" s="393"/>
      <c r="D434" s="393"/>
      <c r="E434" s="389" t="s">
        <v>84</v>
      </c>
      <c r="F434" s="389"/>
      <c r="G434" s="389"/>
      <c r="H434" s="389"/>
      <c r="I434" s="389"/>
      <c r="J434" s="389"/>
      <c r="K434" s="389"/>
      <c r="L434" s="389"/>
      <c r="M434" s="6"/>
      <c r="N434" s="6"/>
      <c r="O434" s="6"/>
      <c r="P434" s="6"/>
    </row>
    <row r="435" spans="1:16" ht="42.75" customHeight="1">
      <c r="A435" s="10" t="s">
        <v>85</v>
      </c>
      <c r="B435" s="385" t="s">
        <v>86</v>
      </c>
      <c r="C435" s="386"/>
      <c r="D435" s="386"/>
      <c r="E435" s="389" t="s">
        <v>84</v>
      </c>
      <c r="F435" s="389"/>
      <c r="G435" s="389"/>
      <c r="H435" s="389"/>
      <c r="I435" s="389"/>
      <c r="J435" s="389"/>
      <c r="K435" s="389"/>
      <c r="L435" s="389"/>
      <c r="M435" s="6"/>
      <c r="N435" s="6"/>
      <c r="O435" s="6"/>
      <c r="P435" s="6"/>
    </row>
    <row r="436" spans="1:16" ht="42" customHeight="1">
      <c r="A436" s="10" t="s">
        <v>87</v>
      </c>
      <c r="B436" s="385" t="s">
        <v>199</v>
      </c>
      <c r="C436" s="393"/>
      <c r="D436" s="393"/>
      <c r="E436" s="389" t="s">
        <v>84</v>
      </c>
      <c r="F436" s="389"/>
      <c r="G436" s="389"/>
      <c r="H436" s="389"/>
      <c r="I436" s="389"/>
      <c r="J436" s="389"/>
      <c r="K436" s="389"/>
      <c r="L436" s="389"/>
      <c r="M436" s="6"/>
      <c r="N436" s="6"/>
      <c r="O436" s="6"/>
      <c r="P436" s="6"/>
    </row>
    <row r="437" spans="1:16">
      <c r="A437" s="411" t="s">
        <v>88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>
      <c r="A438" s="411" t="s">
        <v>89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6"/>
    </row>
    <row r="440" spans="1:16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21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 ht="62.2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6"/>
    </row>
    <row r="443" spans="1:16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8" t="s">
        <v>304</v>
      </c>
      <c r="B446" s="6"/>
      <c r="C446" s="6"/>
      <c r="D446" s="6"/>
      <c r="E446" s="6"/>
      <c r="F446" s="6"/>
      <c r="G446" s="6"/>
      <c r="H446" s="6"/>
      <c r="I446" s="6"/>
      <c r="J446" s="6"/>
      <c r="K446" s="268" t="s">
        <v>428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4" spans="10:12">
      <c r="J554" s="385" t="s">
        <v>324</v>
      </c>
      <c r="K554" s="385" t="s">
        <v>325</v>
      </c>
      <c r="L554" s="385" t="s">
        <v>326</v>
      </c>
    </row>
    <row r="555" spans="10:12">
      <c r="J555" s="385"/>
      <c r="K555" s="385"/>
      <c r="L555" s="386"/>
    </row>
    <row r="562" spans="10:15">
      <c r="J562" s="385" t="s">
        <v>324</v>
      </c>
      <c r="K562" s="385" t="s">
        <v>325</v>
      </c>
      <c r="L562" s="385" t="s">
        <v>326</v>
      </c>
      <c r="M562" s="385" t="s">
        <v>324</v>
      </c>
      <c r="N562" s="385" t="s">
        <v>325</v>
      </c>
      <c r="O562" s="385" t="s">
        <v>326</v>
      </c>
    </row>
    <row r="563" spans="10:15">
      <c r="J563" s="385"/>
      <c r="K563" s="385"/>
      <c r="L563" s="386"/>
      <c r="M563" s="385"/>
      <c r="N563" s="385"/>
      <c r="O563" s="386"/>
    </row>
  </sheetData>
  <mergeCells count="653">
    <mergeCell ref="A329:A330"/>
    <mergeCell ref="A322:F322"/>
    <mergeCell ref="A323:K323"/>
    <mergeCell ref="A324:K324"/>
    <mergeCell ref="A325:K325"/>
    <mergeCell ref="A326:I326"/>
    <mergeCell ref="E318:K318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A345:A347"/>
    <mergeCell ref="B345:B347"/>
    <mergeCell ref="C345:C347"/>
    <mergeCell ref="D345:D347"/>
    <mergeCell ref="E345:E347"/>
    <mergeCell ref="A331:A332"/>
    <mergeCell ref="B331:D331"/>
    <mergeCell ref="E331:I331"/>
    <mergeCell ref="B332:D332"/>
    <mergeCell ref="E332:I332"/>
    <mergeCell ref="A340:J340"/>
    <mergeCell ref="D120:D123"/>
    <mergeCell ref="E120:E123"/>
    <mergeCell ref="F120:F123"/>
    <mergeCell ref="A176:A179"/>
    <mergeCell ref="B176:B179"/>
    <mergeCell ref="C176:C179"/>
    <mergeCell ref="D176:D179"/>
    <mergeCell ref="E176:E179"/>
    <mergeCell ref="F176:F179"/>
    <mergeCell ref="A167:J167"/>
    <mergeCell ref="A168:A170"/>
    <mergeCell ref="B168:D169"/>
    <mergeCell ref="E168:F169"/>
    <mergeCell ref="G168:I168"/>
    <mergeCell ref="J168:L168"/>
    <mergeCell ref="A163:L163"/>
    <mergeCell ref="G169:G170"/>
    <mergeCell ref="H169:I169"/>
    <mergeCell ref="J169:J170"/>
    <mergeCell ref="K169:K170"/>
    <mergeCell ref="L169:L170"/>
    <mergeCell ref="A172:A175"/>
    <mergeCell ref="B172:B175"/>
    <mergeCell ref="C172:C175"/>
    <mergeCell ref="M562:M563"/>
    <mergeCell ref="N562:N563"/>
    <mergeCell ref="O562:O563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C351:C353"/>
    <mergeCell ref="D351:D353"/>
    <mergeCell ref="E351:E353"/>
    <mergeCell ref="F351:F353"/>
    <mergeCell ref="J554:J555"/>
    <mergeCell ref="K554:K555"/>
    <mergeCell ref="L554:L555"/>
    <mergeCell ref="J562:J563"/>
    <mergeCell ref="K562:K563"/>
    <mergeCell ref="L562:L563"/>
    <mergeCell ref="F357:F359"/>
    <mergeCell ref="A427:L427"/>
    <mergeCell ref="A428:O428"/>
    <mergeCell ref="A429:O429"/>
    <mergeCell ref="A430:O430"/>
    <mergeCell ref="A422:L422"/>
    <mergeCell ref="A423:L423"/>
    <mergeCell ref="A424:L424"/>
    <mergeCell ref="A425:L425"/>
    <mergeCell ref="A410:J410"/>
    <mergeCell ref="A411:A413"/>
    <mergeCell ref="B411:D411"/>
    <mergeCell ref="E411:F411"/>
    <mergeCell ref="G411:I411"/>
    <mergeCell ref="L12:M12"/>
    <mergeCell ref="L13:M13"/>
    <mergeCell ref="L14:M14"/>
    <mergeCell ref="N12:O12"/>
    <mergeCell ref="N13:O13"/>
    <mergeCell ref="N14:O14"/>
    <mergeCell ref="F44:F47"/>
    <mergeCell ref="A315:O315"/>
    <mergeCell ref="A317:K317"/>
    <mergeCell ref="D172:D175"/>
    <mergeCell ref="E172:E175"/>
    <mergeCell ref="F172:F175"/>
    <mergeCell ref="A44:A47"/>
    <mergeCell ref="B44:B47"/>
    <mergeCell ref="C44:C47"/>
    <mergeCell ref="D44:D47"/>
    <mergeCell ref="E44:E47"/>
    <mergeCell ref="A104:A107"/>
    <mergeCell ref="B104:B107"/>
    <mergeCell ref="C104:C107"/>
    <mergeCell ref="D104:D107"/>
    <mergeCell ref="E104:E107"/>
    <mergeCell ref="F104:F107"/>
    <mergeCell ref="J290:J291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A407:A408"/>
    <mergeCell ref="B407:B408"/>
    <mergeCell ref="C407:C408"/>
    <mergeCell ref="D407:D408"/>
    <mergeCell ref="E407:E408"/>
    <mergeCell ref="F407:F408"/>
    <mergeCell ref="A420:O420"/>
    <mergeCell ref="A421:L421"/>
    <mergeCell ref="A426:L426"/>
    <mergeCell ref="A419:O419"/>
    <mergeCell ref="B436:D436"/>
    <mergeCell ref="E436:L436"/>
    <mergeCell ref="A431:O431"/>
    <mergeCell ref="A441:O441"/>
    <mergeCell ref="A442:O442"/>
    <mergeCell ref="B435:D435"/>
    <mergeCell ref="E435:L435"/>
    <mergeCell ref="A437:O437"/>
    <mergeCell ref="A438:O438"/>
    <mergeCell ref="A439:O439"/>
    <mergeCell ref="A440:O440"/>
    <mergeCell ref="B433:D433"/>
    <mergeCell ref="E433:L433"/>
    <mergeCell ref="B434:D434"/>
    <mergeCell ref="E434:L434"/>
    <mergeCell ref="B432:D432"/>
    <mergeCell ref="E432:L432"/>
    <mergeCell ref="A367:A369"/>
    <mergeCell ref="B367:D368"/>
    <mergeCell ref="E367:F368"/>
    <mergeCell ref="G367:I367"/>
    <mergeCell ref="J367:L367"/>
    <mergeCell ref="M367:O367"/>
    <mergeCell ref="A335:L335"/>
    <mergeCell ref="A336:L336"/>
    <mergeCell ref="M336:M338"/>
    <mergeCell ref="N336:N338"/>
    <mergeCell ref="A365:J365"/>
    <mergeCell ref="K342:K343"/>
    <mergeCell ref="L342:L343"/>
    <mergeCell ref="M342:M343"/>
    <mergeCell ref="N342:N343"/>
    <mergeCell ref="F345:F347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M404:M405"/>
    <mergeCell ref="N404:N405"/>
    <mergeCell ref="H404:I404"/>
    <mergeCell ref="J404:J405"/>
    <mergeCell ref="K404:K405"/>
    <mergeCell ref="L404:L405"/>
    <mergeCell ref="B404:B405"/>
    <mergeCell ref="B327:D327"/>
    <mergeCell ref="E327:I327"/>
    <mergeCell ref="B328:D328"/>
    <mergeCell ref="E328:I328"/>
    <mergeCell ref="B329:D329"/>
    <mergeCell ref="E329:I329"/>
    <mergeCell ref="B330:D330"/>
    <mergeCell ref="E330:I330"/>
    <mergeCell ref="C404:C405"/>
    <mergeCell ref="D404:D405"/>
    <mergeCell ref="E404:E405"/>
    <mergeCell ref="F404:F405"/>
    <mergeCell ref="G404:G405"/>
    <mergeCell ref="J403:L403"/>
    <mergeCell ref="A338:L338"/>
    <mergeCell ref="A339:J339"/>
    <mergeCell ref="A380:O380"/>
    <mergeCell ref="E319:K319"/>
    <mergeCell ref="E320:K320"/>
    <mergeCell ref="E321:K321"/>
    <mergeCell ref="K290:K291"/>
    <mergeCell ref="L290:L291"/>
    <mergeCell ref="M290:M291"/>
    <mergeCell ref="N290:N291"/>
    <mergeCell ref="O290:O291"/>
    <mergeCell ref="A287:O287"/>
    <mergeCell ref="A288:J288"/>
    <mergeCell ref="A289:A291"/>
    <mergeCell ref="B289:D290"/>
    <mergeCell ref="E289:F290"/>
    <mergeCell ref="G289:I289"/>
    <mergeCell ref="J289:L289"/>
    <mergeCell ref="M289:O289"/>
    <mergeCell ref="G290:G291"/>
    <mergeCell ref="H290:I290"/>
    <mergeCell ref="A281:A283"/>
    <mergeCell ref="B281:D282"/>
    <mergeCell ref="E281:F282"/>
    <mergeCell ref="G281:I281"/>
    <mergeCell ref="J281:L281"/>
    <mergeCell ref="G282:G283"/>
    <mergeCell ref="H282:I282"/>
    <mergeCell ref="J282:J283"/>
    <mergeCell ref="K282:K283"/>
    <mergeCell ref="L282:L283"/>
    <mergeCell ref="M276:M278"/>
    <mergeCell ref="N276:N278"/>
    <mergeCell ref="A277:L277"/>
    <mergeCell ref="A278:L278"/>
    <mergeCell ref="A279:L279"/>
    <mergeCell ref="A280:J280"/>
    <mergeCell ref="A274:A275"/>
    <mergeCell ref="B274:D274"/>
    <mergeCell ref="E274:I274"/>
    <mergeCell ref="B275:D275"/>
    <mergeCell ref="E275:I275"/>
    <mergeCell ref="A276:L276"/>
    <mergeCell ref="B271:D271"/>
    <mergeCell ref="E271:I271"/>
    <mergeCell ref="A272:A273"/>
    <mergeCell ref="B272:D272"/>
    <mergeCell ref="E272:I272"/>
    <mergeCell ref="B273:D273"/>
    <mergeCell ref="E273:I273"/>
    <mergeCell ref="A265:F265"/>
    <mergeCell ref="A266:K266"/>
    <mergeCell ref="A267:K267"/>
    <mergeCell ref="A268:K268"/>
    <mergeCell ref="A269:I269"/>
    <mergeCell ref="B270:D270"/>
    <mergeCell ref="E270:I270"/>
    <mergeCell ref="A259:O259"/>
    <mergeCell ref="A260:O260"/>
    <mergeCell ref="A261:K261"/>
    <mergeCell ref="E262:K262"/>
    <mergeCell ref="E263:K263"/>
    <mergeCell ref="E264:K264"/>
    <mergeCell ref="J250:J251"/>
    <mergeCell ref="K250:K251"/>
    <mergeCell ref="L250:L251"/>
    <mergeCell ref="M250:M251"/>
    <mergeCell ref="N250:N251"/>
    <mergeCell ref="O250:O251"/>
    <mergeCell ref="A247:O247"/>
    <mergeCell ref="A248:J248"/>
    <mergeCell ref="A249:A251"/>
    <mergeCell ref="B249:D250"/>
    <mergeCell ref="E249:F250"/>
    <mergeCell ref="G249:I249"/>
    <mergeCell ref="J249:L249"/>
    <mergeCell ref="M249:O249"/>
    <mergeCell ref="G250:G251"/>
    <mergeCell ref="H250:I250"/>
    <mergeCell ref="M236:M238"/>
    <mergeCell ref="N236:N238"/>
    <mergeCell ref="A237:L237"/>
    <mergeCell ref="A239:L239"/>
    <mergeCell ref="A240:J240"/>
    <mergeCell ref="A241:A243"/>
    <mergeCell ref="B241:D242"/>
    <mergeCell ref="A231:D231"/>
    <mergeCell ref="E231:G231"/>
    <mergeCell ref="H231:L231"/>
    <mergeCell ref="A236:L236"/>
    <mergeCell ref="E234:G234"/>
    <mergeCell ref="H234:L234"/>
    <mergeCell ref="E241:F242"/>
    <mergeCell ref="G241:I241"/>
    <mergeCell ref="J241:L241"/>
    <mergeCell ref="G242:G243"/>
    <mergeCell ref="H242:I242"/>
    <mergeCell ref="J242:J243"/>
    <mergeCell ref="K242:K243"/>
    <mergeCell ref="L242:L243"/>
    <mergeCell ref="A234:D234"/>
    <mergeCell ref="E233:G233"/>
    <mergeCell ref="H233:L233"/>
    <mergeCell ref="A225:K225"/>
    <mergeCell ref="A226:K226"/>
    <mergeCell ref="A227:K227"/>
    <mergeCell ref="A228:I228"/>
    <mergeCell ref="A230:D230"/>
    <mergeCell ref="E230:G230"/>
    <mergeCell ref="H230:L230"/>
    <mergeCell ref="E229:G229"/>
    <mergeCell ref="H229:L229"/>
    <mergeCell ref="A218:O218"/>
    <mergeCell ref="A219:O219"/>
    <mergeCell ref="A220:K220"/>
    <mergeCell ref="E221:K221"/>
    <mergeCell ref="E222:K222"/>
    <mergeCell ref="E223:K223"/>
    <mergeCell ref="A203:J203"/>
    <mergeCell ref="A204:A206"/>
    <mergeCell ref="B204:D205"/>
    <mergeCell ref="E204:F205"/>
    <mergeCell ref="G204:I204"/>
    <mergeCell ref="J204:L204"/>
    <mergeCell ref="G205:G206"/>
    <mergeCell ref="H205:I205"/>
    <mergeCell ref="J205:J206"/>
    <mergeCell ref="K205:K206"/>
    <mergeCell ref="L205:L206"/>
    <mergeCell ref="M205:M206"/>
    <mergeCell ref="N205:N206"/>
    <mergeCell ref="O205:O206"/>
    <mergeCell ref="M204:O204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224:F224"/>
    <mergeCell ref="A146:O146"/>
    <mergeCell ref="A147:O147"/>
    <mergeCell ref="A148:K148"/>
    <mergeCell ref="E149:K149"/>
    <mergeCell ref="E150:K150"/>
    <mergeCell ref="E151:K151"/>
    <mergeCell ref="A152:F152"/>
    <mergeCell ref="A153:K153"/>
    <mergeCell ref="A154:K154"/>
    <mergeCell ref="A155:K155"/>
    <mergeCell ref="A156:I156"/>
    <mergeCell ref="A158:D158"/>
    <mergeCell ref="E158:G158"/>
    <mergeCell ref="H158:L158"/>
    <mergeCell ref="H157:L157"/>
    <mergeCell ref="E157:G157"/>
    <mergeCell ref="M163:M165"/>
    <mergeCell ref="N163:N165"/>
    <mergeCell ref="A164:L164"/>
    <mergeCell ref="A166:L166"/>
    <mergeCell ref="M168:N168"/>
    <mergeCell ref="M169:M170"/>
    <mergeCell ref="N169:N170"/>
    <mergeCell ref="O134:O135"/>
    <mergeCell ref="A132:J132"/>
    <mergeCell ref="A133:A135"/>
    <mergeCell ref="B133:D134"/>
    <mergeCell ref="E133:F134"/>
    <mergeCell ref="G133:I133"/>
    <mergeCell ref="J133:L133"/>
    <mergeCell ref="H134:I134"/>
    <mergeCell ref="J134:J135"/>
    <mergeCell ref="K134:K135"/>
    <mergeCell ref="L134:L135"/>
    <mergeCell ref="M134:M135"/>
    <mergeCell ref="N134:N135"/>
    <mergeCell ref="A96:L96"/>
    <mergeCell ref="A98:L98"/>
    <mergeCell ref="A99:J99"/>
    <mergeCell ref="A100:A102"/>
    <mergeCell ref="B100:D101"/>
    <mergeCell ref="E100:F101"/>
    <mergeCell ref="G100:I100"/>
    <mergeCell ref="J100:L100"/>
    <mergeCell ref="M403:N403"/>
    <mergeCell ref="G101:G102"/>
    <mergeCell ref="H101:I101"/>
    <mergeCell ref="J101:J102"/>
    <mergeCell ref="K101:K102"/>
    <mergeCell ref="L101:L102"/>
    <mergeCell ref="M101:M102"/>
    <mergeCell ref="A131:O131"/>
    <mergeCell ref="M133:O133"/>
    <mergeCell ref="G134:G135"/>
    <mergeCell ref="A401:L401"/>
    <mergeCell ref="A402:J402"/>
    <mergeCell ref="A403:A405"/>
    <mergeCell ref="B403:D403"/>
    <mergeCell ref="E403:F403"/>
    <mergeCell ref="G403:I403"/>
    <mergeCell ref="A87:I87"/>
    <mergeCell ref="A396:O396"/>
    <mergeCell ref="A398:L398"/>
    <mergeCell ref="M398:M400"/>
    <mergeCell ref="N398:N400"/>
    <mergeCell ref="A399:L399"/>
    <mergeCell ref="N101:N102"/>
    <mergeCell ref="A95:L95"/>
    <mergeCell ref="M95:M97"/>
    <mergeCell ref="N95:N97"/>
    <mergeCell ref="E341:F342"/>
    <mergeCell ref="G341:I341"/>
    <mergeCell ref="J341:L341"/>
    <mergeCell ref="M341:N341"/>
    <mergeCell ref="G342:G343"/>
    <mergeCell ref="H342:I342"/>
    <mergeCell ref="J342:J343"/>
    <mergeCell ref="A162:D162"/>
    <mergeCell ref="E162:G162"/>
    <mergeCell ref="H162:L162"/>
    <mergeCell ref="A232:D232"/>
    <mergeCell ref="E232:G232"/>
    <mergeCell ref="H232:L232"/>
    <mergeCell ref="A233:D233"/>
    <mergeCell ref="E82:K82"/>
    <mergeCell ref="A83:F83"/>
    <mergeCell ref="A84:K84"/>
    <mergeCell ref="A85:K85"/>
    <mergeCell ref="A86:K86"/>
    <mergeCell ref="N65:N66"/>
    <mergeCell ref="M65:M66"/>
    <mergeCell ref="E81:K81"/>
    <mergeCell ref="A77:O77"/>
    <mergeCell ref="A78:O78"/>
    <mergeCell ref="A79:K79"/>
    <mergeCell ref="E80:K80"/>
    <mergeCell ref="G65:G66"/>
    <mergeCell ref="H65:I65"/>
    <mergeCell ref="J65:J66"/>
    <mergeCell ref="K65:K66"/>
    <mergeCell ref="L65:L66"/>
    <mergeCell ref="A62:O62"/>
    <mergeCell ref="A63:J63"/>
    <mergeCell ref="A64:A66"/>
    <mergeCell ref="B64:D65"/>
    <mergeCell ref="E64:F65"/>
    <mergeCell ref="G64:I64"/>
    <mergeCell ref="J64:L64"/>
    <mergeCell ref="M64:O64"/>
    <mergeCell ref="O65:O66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443:O443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100:N100"/>
    <mergeCell ref="A341:A343"/>
    <mergeCell ref="B341:D342"/>
    <mergeCell ref="P249:Q249"/>
    <mergeCell ref="Q205:Q206"/>
    <mergeCell ref="A32:J32"/>
    <mergeCell ref="A33:J33"/>
    <mergeCell ref="A91:D91"/>
    <mergeCell ref="A89:D89"/>
    <mergeCell ref="E89:G89"/>
    <mergeCell ref="P250:P251"/>
    <mergeCell ref="Q250:Q251"/>
    <mergeCell ref="A92:D92"/>
    <mergeCell ref="E92:G92"/>
    <mergeCell ref="H92:L92"/>
    <mergeCell ref="E93:G93"/>
    <mergeCell ref="H93:L93"/>
    <mergeCell ref="A93:D93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368:P369"/>
    <mergeCell ref="Q368:Q369"/>
    <mergeCell ref="P289:Q289"/>
    <mergeCell ref="P290:P291"/>
    <mergeCell ref="Q290:Q291"/>
    <mergeCell ref="A28:J28"/>
    <mergeCell ref="M241:N241"/>
    <mergeCell ref="M242:M243"/>
    <mergeCell ref="N242:N243"/>
    <mergeCell ref="M281:N281"/>
    <mergeCell ref="M282:M283"/>
    <mergeCell ref="N282:N283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H89:L89"/>
    <mergeCell ref="A90:D90"/>
    <mergeCell ref="E90:G90"/>
    <mergeCell ref="H90:L90"/>
    <mergeCell ref="P412:P413"/>
    <mergeCell ref="M411:O411"/>
    <mergeCell ref="P411:Q411"/>
    <mergeCell ref="Q412:Q413"/>
    <mergeCell ref="A229:D229"/>
    <mergeCell ref="F412:F413"/>
    <mergeCell ref="G412:G413"/>
    <mergeCell ref="J411:L411"/>
    <mergeCell ref="K412:K413"/>
    <mergeCell ref="L412:L413"/>
    <mergeCell ref="H412:I412"/>
    <mergeCell ref="J412:J413"/>
    <mergeCell ref="B412:B413"/>
    <mergeCell ref="C412:C413"/>
    <mergeCell ref="D412:D413"/>
    <mergeCell ref="E412:E413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L15:M15"/>
    <mergeCell ref="N15:O15"/>
    <mergeCell ref="F415:F416"/>
    <mergeCell ref="A88:D88"/>
    <mergeCell ref="E88:G88"/>
    <mergeCell ref="H88:L88"/>
    <mergeCell ref="A157:D157"/>
    <mergeCell ref="M412:M413"/>
    <mergeCell ref="N412:N413"/>
    <mergeCell ref="O412:O413"/>
    <mergeCell ref="A415:A416"/>
    <mergeCell ref="B415:B416"/>
    <mergeCell ref="C415:C416"/>
    <mergeCell ref="D415:D416"/>
    <mergeCell ref="E415:E416"/>
    <mergeCell ref="O368:O369"/>
    <mergeCell ref="E91:G91"/>
    <mergeCell ref="H91:L91"/>
    <mergeCell ref="A34:O34"/>
    <mergeCell ref="A35:L35"/>
    <mergeCell ref="M35:M37"/>
    <mergeCell ref="N35:N37"/>
    <mergeCell ref="A36:L36"/>
    <mergeCell ref="A38:L38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A389:I389"/>
    <mergeCell ref="A390:D390"/>
    <mergeCell ref="E390:G390"/>
    <mergeCell ref="H390:L390"/>
    <mergeCell ref="A391:D391"/>
    <mergeCell ref="E391:G391"/>
    <mergeCell ref="H391:L391"/>
    <mergeCell ref="A392:D392"/>
    <mergeCell ref="E392:G392"/>
    <mergeCell ref="H392:L392"/>
    <mergeCell ref="A393:D393"/>
    <mergeCell ref="E393:G393"/>
    <mergeCell ref="H393:L393"/>
    <mergeCell ref="A394:D394"/>
    <mergeCell ref="E394:G394"/>
    <mergeCell ref="H394:L394"/>
    <mergeCell ref="A395:D395"/>
    <mergeCell ref="E395:G395"/>
    <mergeCell ref="H395:L395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3:AE547"/>
  <sheetViews>
    <sheetView view="pageBreakPreview" topLeftCell="A380" zoomScale="80" zoomScaleSheetLayoutView="80" workbookViewId="0">
      <selection activeCell="A397" sqref="A397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28515625" style="3" customWidth="1"/>
    <col min="7" max="7" width="41.28515625" style="3" customWidth="1"/>
    <col min="8" max="8" width="12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6.140625" style="3" customWidth="1"/>
    <col min="18" max="16384" width="9.140625" style="3"/>
  </cols>
  <sheetData>
    <row r="3" spans="1:16">
      <c r="L3" s="3" t="s">
        <v>451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79" t="s">
        <v>163</v>
      </c>
      <c r="M15" s="479"/>
      <c r="N15" s="480" t="s">
        <v>314</v>
      </c>
      <c r="O15" s="48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45" customHeight="1">
      <c r="A24" s="464" t="s">
        <v>142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408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7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63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47.25" hidden="1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63" hidden="1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hidden="1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hidden="1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47.25" hidden="1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63" hidden="1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0.75" hidden="1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hidden="1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47.25" hidden="1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63" hidden="1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0.75" hidden="1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326</v>
      </c>
      <c r="K68" s="10">
        <v>326</v>
      </c>
      <c r="L68" s="10">
        <v>326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33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v>0</v>
      </c>
      <c r="L70" s="10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335</v>
      </c>
    </row>
    <row r="71" spans="1:18" ht="105" hidden="1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/>
      <c r="K71" s="10"/>
      <c r="L71" s="10"/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336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1">J72</f>
        <v>0</v>
      </c>
      <c r="L72" s="10">
        <f t="shared" ref="L72:L73" si="2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4" hidden="1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1"/>
        <v>0</v>
      </c>
      <c r="L73" s="10">
        <f t="shared" si="2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333</v>
      </c>
    </row>
    <row r="74" spans="1:18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326</v>
      </c>
      <c r="K76" s="10">
        <f>SUM(K68:K75)</f>
        <v>326</v>
      </c>
      <c r="L76" s="10">
        <f>SUM(L68:L75)</f>
        <v>326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33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2" t="s">
        <v>409</v>
      </c>
      <c r="B85" s="442"/>
      <c r="C85" s="442"/>
      <c r="D85" s="442"/>
      <c r="E85" s="442"/>
      <c r="F85" s="442"/>
      <c r="G85" s="442"/>
      <c r="H85" s="442"/>
      <c r="I85" s="442"/>
      <c r="J85" s="442"/>
      <c r="K85" s="442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>
      <c r="A88" s="389" t="s">
        <v>46</v>
      </c>
      <c r="B88" s="389"/>
      <c r="C88" s="389"/>
      <c r="D88" s="389"/>
      <c r="E88" s="389" t="s">
        <v>47</v>
      </c>
      <c r="F88" s="389"/>
      <c r="G88" s="389"/>
      <c r="H88" s="389" t="s">
        <v>48</v>
      </c>
      <c r="I88" s="389"/>
      <c r="J88" s="389"/>
      <c r="K88" s="389"/>
      <c r="L88" s="389"/>
      <c r="M88" s="6"/>
      <c r="N88" s="6"/>
      <c r="O88" s="6"/>
      <c r="P88" s="6"/>
    </row>
    <row r="89" spans="1:16">
      <c r="A89" s="385">
        <v>1</v>
      </c>
      <c r="B89" s="385"/>
      <c r="C89" s="385"/>
      <c r="D89" s="385"/>
      <c r="E89" s="383">
        <v>2</v>
      </c>
      <c r="F89" s="388"/>
      <c r="G89" s="384"/>
      <c r="H89" s="389">
        <v>3</v>
      </c>
      <c r="I89" s="389"/>
      <c r="J89" s="389"/>
      <c r="K89" s="389"/>
      <c r="L89" s="389"/>
    </row>
    <row r="90" spans="1:16" ht="57.75" customHeight="1">
      <c r="A90" s="390" t="s">
        <v>357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63.75" customHeight="1">
      <c r="A91" s="390" t="s">
        <v>357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57.75" customHeight="1">
      <c r="A92" s="390" t="s">
        <v>357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57.75" customHeight="1">
      <c r="A93" s="390" t="s">
        <v>358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83.2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7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78.7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63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hidden="1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78.75" hidden="1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63" hidden="1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hidden="1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78.7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63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78.75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63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78.7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63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94.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7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391</v>
      </c>
      <c r="K137" s="10">
        <v>391</v>
      </c>
      <c r="L137" s="10">
        <v>391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39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f t="shared" ref="K137:K142" si="3">J138</f>
        <v>0</v>
      </c>
      <c r="L138" s="10">
        <f t="shared" ref="L137:L142" si="4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5">J138*0.1</f>
        <v>0</v>
      </c>
    </row>
    <row r="139" spans="1:18" ht="75" hidden="1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10">
        <f t="shared" si="3"/>
        <v>0</v>
      </c>
      <c r="L139" s="10">
        <f t="shared" si="4"/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5"/>
        <v>0</v>
      </c>
      <c r="R139" s="3" t="s">
        <v>335</v>
      </c>
    </row>
    <row r="140" spans="1:18" ht="93.7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f t="shared" si="3"/>
        <v>0</v>
      </c>
      <c r="L140" s="10">
        <f t="shared" si="4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5"/>
        <v>0</v>
      </c>
    </row>
    <row r="141" spans="1:18" ht="96.75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1</v>
      </c>
      <c r="K141" s="10">
        <v>1</v>
      </c>
      <c r="L141" s="10">
        <v>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5"/>
        <v>0</v>
      </c>
      <c r="R141" s="3" t="s">
        <v>334</v>
      </c>
    </row>
    <row r="142" spans="1:18" ht="84.75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3</v>
      </c>
      <c r="K142" s="10">
        <v>3</v>
      </c>
      <c r="L142" s="10">
        <v>3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5"/>
        <v>0</v>
      </c>
      <c r="R142" s="3" t="s">
        <v>333</v>
      </c>
    </row>
    <row r="143" spans="1:18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337</v>
      </c>
    </row>
    <row r="144" spans="1:18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5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395</v>
      </c>
      <c r="K145" s="10">
        <f>SUM(K137:K144)</f>
        <v>395</v>
      </c>
      <c r="L145" s="10">
        <f>SUM(L137:L144)</f>
        <v>395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40</v>
      </c>
    </row>
    <row r="146" spans="1:17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6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2" t="s">
        <v>410</v>
      </c>
      <c r="B154" s="442"/>
      <c r="C154" s="442"/>
      <c r="D154" s="442"/>
      <c r="E154" s="442"/>
      <c r="F154" s="442"/>
      <c r="G154" s="442"/>
      <c r="H154" s="442"/>
      <c r="I154" s="442"/>
      <c r="J154" s="442"/>
      <c r="K154" s="442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>
      <c r="A157" s="389" t="s">
        <v>46</v>
      </c>
      <c r="B157" s="389"/>
      <c r="C157" s="389"/>
      <c r="D157" s="389"/>
      <c r="E157" s="389" t="s">
        <v>47</v>
      </c>
      <c r="F157" s="389"/>
      <c r="G157" s="389"/>
      <c r="H157" s="389" t="s">
        <v>48</v>
      </c>
      <c r="I157" s="389"/>
      <c r="J157" s="389"/>
      <c r="K157" s="389"/>
      <c r="L157" s="389"/>
      <c r="M157" s="6"/>
      <c r="N157" s="6"/>
      <c r="O157" s="6"/>
      <c r="P157" s="6"/>
    </row>
    <row r="158" spans="1:17">
      <c r="A158" s="385">
        <v>1</v>
      </c>
      <c r="B158" s="385"/>
      <c r="C158" s="385"/>
      <c r="D158" s="385"/>
      <c r="E158" s="383">
        <v>2</v>
      </c>
      <c r="F158" s="388"/>
      <c r="G158" s="384"/>
      <c r="H158" s="389">
        <v>3</v>
      </c>
      <c r="I158" s="389"/>
      <c r="J158" s="389"/>
      <c r="K158" s="389"/>
      <c r="L158" s="389"/>
    </row>
    <row r="159" spans="1:17" ht="57.75" customHeight="1">
      <c r="A159" s="390" t="s">
        <v>357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63.75" customHeight="1">
      <c r="A160" s="390" t="s">
        <v>357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57.75" customHeight="1">
      <c r="A161" s="390" t="s">
        <v>357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57.75" customHeight="1">
      <c r="A162" s="390" t="s">
        <v>358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 ht="23.25" customHeight="1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36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7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10" t="s">
        <v>22</v>
      </c>
      <c r="I170" s="10" t="s">
        <v>23</v>
      </c>
      <c r="J170" s="385"/>
      <c r="K170" s="385"/>
      <c r="L170" s="386"/>
      <c r="M170" s="385"/>
      <c r="N170" s="385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226">
        <v>7</v>
      </c>
      <c r="H171" s="226">
        <v>8</v>
      </c>
      <c r="I171" s="226">
        <v>9</v>
      </c>
      <c r="J171" s="226">
        <v>10</v>
      </c>
      <c r="K171" s="226">
        <v>11</v>
      </c>
      <c r="L171" s="226">
        <v>12</v>
      </c>
      <c r="M171" s="227">
        <v>13</v>
      </c>
      <c r="N171" s="227">
        <v>14</v>
      </c>
      <c r="O171" s="6"/>
      <c r="P171" s="6"/>
    </row>
    <row r="172" spans="1:16" ht="57.7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226" t="s">
        <v>113</v>
      </c>
      <c r="I172" s="226">
        <v>744</v>
      </c>
      <c r="J172" s="226">
        <v>100</v>
      </c>
      <c r="K172" s="226">
        <v>100</v>
      </c>
      <c r="L172" s="226">
        <v>100</v>
      </c>
      <c r="M172" s="227">
        <v>10</v>
      </c>
      <c r="N172" s="40">
        <v>10</v>
      </c>
      <c r="O172" s="6"/>
      <c r="P172" s="6"/>
    </row>
    <row r="173" spans="1:16" ht="78.75">
      <c r="A173" s="374"/>
      <c r="B173" s="377"/>
      <c r="C173" s="377"/>
      <c r="D173" s="377"/>
      <c r="E173" s="377"/>
      <c r="F173" s="380"/>
      <c r="G173" s="11" t="s">
        <v>424</v>
      </c>
      <c r="H173" s="226" t="s">
        <v>113</v>
      </c>
      <c r="I173" s="226">
        <v>744</v>
      </c>
      <c r="J173" s="226">
        <v>100</v>
      </c>
      <c r="K173" s="226">
        <v>100</v>
      </c>
      <c r="L173" s="226">
        <v>100</v>
      </c>
      <c r="M173" s="227">
        <v>10</v>
      </c>
      <c r="N173" s="40">
        <v>10</v>
      </c>
      <c r="O173" s="6"/>
      <c r="P173" s="6"/>
    </row>
    <row r="174" spans="1:16" ht="47.25" customHeight="1">
      <c r="A174" s="374"/>
      <c r="B174" s="377"/>
      <c r="C174" s="377"/>
      <c r="D174" s="377"/>
      <c r="E174" s="377"/>
      <c r="F174" s="380"/>
      <c r="G174" s="11" t="s">
        <v>420</v>
      </c>
      <c r="H174" s="226" t="s">
        <v>421</v>
      </c>
      <c r="I174" s="226">
        <v>642</v>
      </c>
      <c r="J174" s="226">
        <v>0</v>
      </c>
      <c r="K174" s="226">
        <v>0</v>
      </c>
      <c r="L174" s="226">
        <v>0</v>
      </c>
      <c r="M174" s="227">
        <v>0</v>
      </c>
      <c r="N174" s="40">
        <v>0</v>
      </c>
      <c r="O174" s="6"/>
      <c r="P174" s="6"/>
    </row>
    <row r="175" spans="1:16" ht="37.5">
      <c r="A175" s="375"/>
      <c r="B175" s="378"/>
      <c r="C175" s="378"/>
      <c r="D175" s="378"/>
      <c r="E175" s="378"/>
      <c r="F175" s="381"/>
      <c r="G175" s="11" t="s">
        <v>422</v>
      </c>
      <c r="H175" s="226" t="s">
        <v>113</v>
      </c>
      <c r="I175" s="226">
        <v>744</v>
      </c>
      <c r="J175" s="226">
        <v>100</v>
      </c>
      <c r="K175" s="226">
        <v>100</v>
      </c>
      <c r="L175" s="226">
        <v>100</v>
      </c>
      <c r="M175" s="227">
        <v>10</v>
      </c>
      <c r="N175" s="40">
        <v>10</v>
      </c>
      <c r="O175" s="6"/>
      <c r="P175" s="6"/>
    </row>
    <row r="176" spans="1:16" ht="84" hidden="1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267" t="s">
        <v>113</v>
      </c>
      <c r="I176" s="267">
        <v>744</v>
      </c>
      <c r="J176" s="267">
        <v>100</v>
      </c>
      <c r="K176" s="267">
        <v>100</v>
      </c>
      <c r="L176" s="267">
        <v>100</v>
      </c>
      <c r="M176" s="275">
        <v>10</v>
      </c>
      <c r="N176" s="40">
        <v>10</v>
      </c>
      <c r="O176" s="268"/>
      <c r="P176" s="268"/>
    </row>
    <row r="177" spans="1:16" ht="78.75" hidden="1">
      <c r="A177" s="374"/>
      <c r="B177" s="377"/>
      <c r="C177" s="377"/>
      <c r="D177" s="377"/>
      <c r="E177" s="377"/>
      <c r="F177" s="380"/>
      <c r="G177" s="11" t="s">
        <v>424</v>
      </c>
      <c r="H177" s="267" t="s">
        <v>113</v>
      </c>
      <c r="I177" s="267">
        <v>744</v>
      </c>
      <c r="J177" s="267">
        <v>100</v>
      </c>
      <c r="K177" s="267">
        <v>100</v>
      </c>
      <c r="L177" s="267">
        <v>100</v>
      </c>
      <c r="M177" s="275">
        <v>10</v>
      </c>
      <c r="N177" s="40">
        <v>10</v>
      </c>
      <c r="O177" s="268"/>
      <c r="P177" s="268"/>
    </row>
    <row r="178" spans="1:16" ht="47.25" hidden="1" customHeight="1">
      <c r="A178" s="374"/>
      <c r="B178" s="377"/>
      <c r="C178" s="377"/>
      <c r="D178" s="377"/>
      <c r="E178" s="377"/>
      <c r="F178" s="380"/>
      <c r="G178" s="11" t="s">
        <v>420</v>
      </c>
      <c r="H178" s="267" t="s">
        <v>421</v>
      </c>
      <c r="I178" s="267">
        <v>642</v>
      </c>
      <c r="J178" s="267">
        <v>0</v>
      </c>
      <c r="K178" s="267">
        <v>0</v>
      </c>
      <c r="L178" s="267">
        <v>0</v>
      </c>
      <c r="M178" s="275">
        <v>0</v>
      </c>
      <c r="N178" s="40">
        <v>0</v>
      </c>
      <c r="O178" s="268"/>
      <c r="P178" s="268"/>
    </row>
    <row r="179" spans="1:16" ht="37.5" hidden="1">
      <c r="A179" s="375"/>
      <c r="B179" s="378"/>
      <c r="C179" s="378"/>
      <c r="D179" s="378"/>
      <c r="E179" s="378"/>
      <c r="F179" s="381"/>
      <c r="G179" s="11" t="s">
        <v>422</v>
      </c>
      <c r="H179" s="267" t="s">
        <v>113</v>
      </c>
      <c r="I179" s="267">
        <v>744</v>
      </c>
      <c r="J179" s="267">
        <v>100</v>
      </c>
      <c r="K179" s="267">
        <v>100</v>
      </c>
      <c r="L179" s="267">
        <v>100</v>
      </c>
      <c r="M179" s="275">
        <v>10</v>
      </c>
      <c r="N179" s="40">
        <v>10</v>
      </c>
      <c r="O179" s="268"/>
      <c r="P179" s="268"/>
    </row>
    <row r="180" spans="1:16" ht="57.75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267" t="s">
        <v>113</v>
      </c>
      <c r="I180" s="267">
        <v>744</v>
      </c>
      <c r="J180" s="267">
        <v>100</v>
      </c>
      <c r="K180" s="267">
        <v>100</v>
      </c>
      <c r="L180" s="267">
        <v>100</v>
      </c>
      <c r="M180" s="275">
        <v>10</v>
      </c>
      <c r="N180" s="40">
        <v>10</v>
      </c>
      <c r="O180" s="268"/>
      <c r="P180" s="268"/>
    </row>
    <row r="181" spans="1:16" ht="78.75" hidden="1">
      <c r="A181" s="374"/>
      <c r="B181" s="377"/>
      <c r="C181" s="377"/>
      <c r="D181" s="377"/>
      <c r="E181" s="377"/>
      <c r="F181" s="380"/>
      <c r="G181" s="11" t="s">
        <v>424</v>
      </c>
      <c r="H181" s="267" t="s">
        <v>113</v>
      </c>
      <c r="I181" s="267">
        <v>744</v>
      </c>
      <c r="J181" s="267">
        <v>100</v>
      </c>
      <c r="K181" s="267">
        <v>100</v>
      </c>
      <c r="L181" s="267">
        <v>100</v>
      </c>
      <c r="M181" s="275">
        <v>10</v>
      </c>
      <c r="N181" s="40">
        <v>10</v>
      </c>
      <c r="O181" s="268"/>
      <c r="P181" s="268"/>
    </row>
    <row r="182" spans="1:16" ht="47.25" hidden="1" customHeight="1">
      <c r="A182" s="374"/>
      <c r="B182" s="377"/>
      <c r="C182" s="377"/>
      <c r="D182" s="377"/>
      <c r="E182" s="377"/>
      <c r="F182" s="380"/>
      <c r="G182" s="11" t="s">
        <v>420</v>
      </c>
      <c r="H182" s="267" t="s">
        <v>421</v>
      </c>
      <c r="I182" s="267">
        <v>642</v>
      </c>
      <c r="J182" s="267">
        <v>0</v>
      </c>
      <c r="K182" s="267">
        <v>0</v>
      </c>
      <c r="L182" s="267">
        <v>0</v>
      </c>
      <c r="M182" s="275">
        <v>0</v>
      </c>
      <c r="N182" s="40">
        <v>0</v>
      </c>
      <c r="O182" s="268"/>
      <c r="P182" s="268"/>
    </row>
    <row r="183" spans="1:16" ht="37.5" hidden="1">
      <c r="A183" s="375"/>
      <c r="B183" s="378"/>
      <c r="C183" s="378"/>
      <c r="D183" s="378"/>
      <c r="E183" s="378"/>
      <c r="F183" s="381"/>
      <c r="G183" s="11" t="s">
        <v>422</v>
      </c>
      <c r="H183" s="267" t="s">
        <v>113</v>
      </c>
      <c r="I183" s="267">
        <v>744</v>
      </c>
      <c r="J183" s="267">
        <v>100</v>
      </c>
      <c r="K183" s="267">
        <v>100</v>
      </c>
      <c r="L183" s="267">
        <v>100</v>
      </c>
      <c r="M183" s="275">
        <v>10</v>
      </c>
      <c r="N183" s="40">
        <v>10</v>
      </c>
      <c r="O183" s="268"/>
      <c r="P183" s="268"/>
    </row>
    <row r="184" spans="1:16" ht="57.7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267" t="s">
        <v>113</v>
      </c>
      <c r="I184" s="267">
        <v>744</v>
      </c>
      <c r="J184" s="267">
        <v>100</v>
      </c>
      <c r="K184" s="267">
        <v>100</v>
      </c>
      <c r="L184" s="267">
        <v>100</v>
      </c>
      <c r="M184" s="275">
        <v>10</v>
      </c>
      <c r="N184" s="40">
        <v>10</v>
      </c>
      <c r="O184" s="268"/>
      <c r="P184" s="268"/>
    </row>
    <row r="185" spans="1:16" ht="78.75" hidden="1">
      <c r="A185" s="374"/>
      <c r="B185" s="377"/>
      <c r="C185" s="377"/>
      <c r="D185" s="377"/>
      <c r="E185" s="377"/>
      <c r="F185" s="380"/>
      <c r="G185" s="11" t="s">
        <v>424</v>
      </c>
      <c r="H185" s="267" t="s">
        <v>113</v>
      </c>
      <c r="I185" s="267">
        <v>744</v>
      </c>
      <c r="J185" s="267">
        <v>100</v>
      </c>
      <c r="K185" s="267">
        <v>100</v>
      </c>
      <c r="L185" s="267">
        <v>100</v>
      </c>
      <c r="M185" s="275">
        <v>10</v>
      </c>
      <c r="N185" s="40">
        <v>10</v>
      </c>
      <c r="O185" s="268"/>
      <c r="P185" s="268"/>
    </row>
    <row r="186" spans="1:16" ht="47.25" hidden="1" customHeight="1">
      <c r="A186" s="374"/>
      <c r="B186" s="377"/>
      <c r="C186" s="377"/>
      <c r="D186" s="377"/>
      <c r="E186" s="377"/>
      <c r="F186" s="380"/>
      <c r="G186" s="11" t="s">
        <v>420</v>
      </c>
      <c r="H186" s="267" t="s">
        <v>421</v>
      </c>
      <c r="I186" s="267">
        <v>642</v>
      </c>
      <c r="J186" s="267">
        <v>0</v>
      </c>
      <c r="K186" s="267">
        <v>0</v>
      </c>
      <c r="L186" s="267">
        <v>0</v>
      </c>
      <c r="M186" s="275">
        <v>0</v>
      </c>
      <c r="N186" s="40">
        <v>0</v>
      </c>
      <c r="O186" s="268"/>
      <c r="P186" s="268"/>
    </row>
    <row r="187" spans="1:16" ht="37.5" hidden="1">
      <c r="A187" s="375"/>
      <c r="B187" s="378"/>
      <c r="C187" s="378"/>
      <c r="D187" s="378"/>
      <c r="E187" s="378"/>
      <c r="F187" s="381"/>
      <c r="G187" s="11" t="s">
        <v>422</v>
      </c>
      <c r="H187" s="267" t="s">
        <v>113</v>
      </c>
      <c r="I187" s="267">
        <v>744</v>
      </c>
      <c r="J187" s="267">
        <v>100</v>
      </c>
      <c r="K187" s="267">
        <v>100</v>
      </c>
      <c r="L187" s="267">
        <v>100</v>
      </c>
      <c r="M187" s="275">
        <v>10</v>
      </c>
      <c r="N187" s="40">
        <v>10</v>
      </c>
      <c r="O187" s="268"/>
      <c r="P187" s="268"/>
    </row>
    <row r="188" spans="1:16" ht="18.75" hidden="1" customHeight="1">
      <c r="A188" s="276"/>
      <c r="B188" s="276"/>
      <c r="C188" s="276"/>
      <c r="D188" s="276"/>
      <c r="E188" s="276"/>
      <c r="F188" s="274"/>
      <c r="G188" s="186"/>
      <c r="H188" s="25"/>
      <c r="I188" s="25"/>
      <c r="J188" s="25"/>
      <c r="K188" s="25"/>
      <c r="L188" s="25"/>
      <c r="M188" s="274"/>
      <c r="N188" s="114"/>
      <c r="O188" s="268"/>
      <c r="P188" s="268"/>
    </row>
    <row r="189" spans="1:16" ht="18.75" hidden="1" customHeight="1">
      <c r="A189" s="276"/>
      <c r="B189" s="276"/>
      <c r="C189" s="276"/>
      <c r="D189" s="276"/>
      <c r="E189" s="276"/>
      <c r="F189" s="274"/>
      <c r="G189" s="186"/>
      <c r="H189" s="25"/>
      <c r="I189" s="25"/>
      <c r="J189" s="25"/>
      <c r="K189" s="25"/>
      <c r="L189" s="25"/>
      <c r="M189" s="274"/>
      <c r="N189" s="114"/>
      <c r="O189" s="268"/>
      <c r="P189" s="268"/>
    </row>
    <row r="190" spans="1:16" ht="18.75" hidden="1" customHeight="1">
      <c r="A190" s="276"/>
      <c r="B190" s="276"/>
      <c r="C190" s="276"/>
      <c r="D190" s="276"/>
      <c r="E190" s="276"/>
      <c r="F190" s="274"/>
      <c r="G190" s="186"/>
      <c r="H190" s="25"/>
      <c r="I190" s="25"/>
      <c r="J190" s="25"/>
      <c r="K190" s="25"/>
      <c r="L190" s="25"/>
      <c r="M190" s="274"/>
      <c r="N190" s="114"/>
      <c r="O190" s="268"/>
      <c r="P190" s="268"/>
    </row>
    <row r="191" spans="1:16" ht="18.75" hidden="1" customHeight="1">
      <c r="A191" s="276"/>
      <c r="B191" s="276"/>
      <c r="C191" s="276"/>
      <c r="D191" s="276"/>
      <c r="E191" s="276"/>
      <c r="F191" s="274"/>
      <c r="G191" s="186"/>
      <c r="H191" s="25"/>
      <c r="I191" s="25"/>
      <c r="J191" s="25"/>
      <c r="K191" s="25"/>
      <c r="L191" s="25"/>
      <c r="M191" s="274"/>
      <c r="N191" s="114"/>
      <c r="O191" s="268"/>
      <c r="P191" s="268"/>
    </row>
    <row r="192" spans="1:16" ht="18.75" hidden="1" customHeight="1">
      <c r="A192" s="276"/>
      <c r="B192" s="276"/>
      <c r="C192" s="276"/>
      <c r="D192" s="276"/>
      <c r="E192" s="276"/>
      <c r="F192" s="274"/>
      <c r="G192" s="186"/>
      <c r="H192" s="25"/>
      <c r="I192" s="25"/>
      <c r="J192" s="25"/>
      <c r="K192" s="25"/>
      <c r="L192" s="25"/>
      <c r="M192" s="274"/>
      <c r="N192" s="114"/>
      <c r="O192" s="268"/>
      <c r="P192" s="268"/>
    </row>
    <row r="193" spans="1:17" ht="18.75" hidden="1" customHeight="1">
      <c r="A193" s="276"/>
      <c r="B193" s="276"/>
      <c r="C193" s="276"/>
      <c r="D193" s="276"/>
      <c r="E193" s="276"/>
      <c r="F193" s="274"/>
      <c r="G193" s="186"/>
      <c r="H193" s="25"/>
      <c r="I193" s="25"/>
      <c r="J193" s="25"/>
      <c r="K193" s="25"/>
      <c r="L193" s="25"/>
      <c r="M193" s="274"/>
      <c r="N193" s="114"/>
      <c r="O193" s="268"/>
      <c r="P193" s="268"/>
    </row>
    <row r="194" spans="1:17" ht="18.75" hidden="1" customHeight="1">
      <c r="A194" s="276"/>
      <c r="B194" s="276"/>
      <c r="C194" s="276"/>
      <c r="D194" s="276"/>
      <c r="E194" s="276"/>
      <c r="F194" s="274"/>
      <c r="G194" s="186"/>
      <c r="H194" s="25"/>
      <c r="I194" s="25"/>
      <c r="J194" s="25"/>
      <c r="K194" s="25"/>
      <c r="L194" s="25"/>
      <c r="M194" s="274"/>
      <c r="N194" s="114"/>
      <c r="O194" s="268"/>
      <c r="P194" s="268"/>
    </row>
    <row r="195" spans="1:17" ht="18.75" hidden="1" customHeight="1">
      <c r="A195" s="276"/>
      <c r="B195" s="276"/>
      <c r="C195" s="276"/>
      <c r="D195" s="276"/>
      <c r="E195" s="276"/>
      <c r="F195" s="274"/>
      <c r="G195" s="186"/>
      <c r="H195" s="25"/>
      <c r="I195" s="25"/>
      <c r="J195" s="25"/>
      <c r="K195" s="25"/>
      <c r="L195" s="25"/>
      <c r="M195" s="274"/>
      <c r="N195" s="114"/>
      <c r="O195" s="268"/>
      <c r="P195" s="268"/>
    </row>
    <row r="196" spans="1:17" ht="18.75" hidden="1" customHeight="1">
      <c r="A196" s="276"/>
      <c r="B196" s="276"/>
      <c r="C196" s="276"/>
      <c r="D196" s="276"/>
      <c r="E196" s="276"/>
      <c r="F196" s="274"/>
      <c r="G196" s="186"/>
      <c r="H196" s="25"/>
      <c r="I196" s="25"/>
      <c r="J196" s="25"/>
      <c r="K196" s="25"/>
      <c r="L196" s="25"/>
      <c r="M196" s="274"/>
      <c r="N196" s="114"/>
      <c r="O196" s="268"/>
      <c r="P196" s="268"/>
    </row>
    <row r="197" spans="1:17" ht="18.75" hidden="1" customHeight="1">
      <c r="A197" s="276"/>
      <c r="B197" s="276"/>
      <c r="C197" s="276"/>
      <c r="D197" s="276"/>
      <c r="E197" s="276"/>
      <c r="F197" s="274"/>
      <c r="G197" s="186"/>
      <c r="H197" s="25"/>
      <c r="I197" s="25"/>
      <c r="J197" s="25"/>
      <c r="K197" s="25"/>
      <c r="L197" s="25"/>
      <c r="M197" s="274"/>
      <c r="N197" s="114"/>
      <c r="O197" s="268"/>
      <c r="P197" s="268"/>
    </row>
    <row r="198" spans="1:17" ht="18.75" hidden="1" customHeight="1">
      <c r="A198" s="276"/>
      <c r="B198" s="276"/>
      <c r="C198" s="276"/>
      <c r="D198" s="276"/>
      <c r="E198" s="276"/>
      <c r="F198" s="274"/>
      <c r="G198" s="186"/>
      <c r="H198" s="25"/>
      <c r="I198" s="25"/>
      <c r="J198" s="25"/>
      <c r="K198" s="25"/>
      <c r="L198" s="25"/>
      <c r="M198" s="274"/>
      <c r="N198" s="114"/>
      <c r="O198" s="268"/>
      <c r="P198" s="268"/>
    </row>
    <row r="199" spans="1:17" ht="18.75" hidden="1" customHeight="1">
      <c r="A199" s="276"/>
      <c r="B199" s="276"/>
      <c r="C199" s="276"/>
      <c r="D199" s="276"/>
      <c r="E199" s="276"/>
      <c r="F199" s="274"/>
      <c r="G199" s="186"/>
      <c r="H199" s="25"/>
      <c r="I199" s="25"/>
      <c r="J199" s="25"/>
      <c r="K199" s="25"/>
      <c r="L199" s="25"/>
      <c r="M199" s="274"/>
      <c r="N199" s="114"/>
      <c r="O199" s="268"/>
      <c r="P199" s="268"/>
    </row>
    <row r="200" spans="1:17" ht="18.75" hidden="1" customHeight="1">
      <c r="A200" s="276"/>
      <c r="B200" s="276"/>
      <c r="C200" s="276"/>
      <c r="D200" s="276"/>
      <c r="E200" s="276"/>
      <c r="F200" s="274"/>
      <c r="G200" s="186"/>
      <c r="H200" s="25"/>
      <c r="I200" s="25"/>
      <c r="J200" s="25"/>
      <c r="K200" s="25"/>
      <c r="L200" s="25"/>
      <c r="M200" s="274"/>
      <c r="N200" s="114"/>
      <c r="O200" s="268"/>
      <c r="P200" s="268"/>
    </row>
    <row r="201" spans="1:17" ht="18.75" hidden="1" customHeight="1">
      <c r="A201" s="276"/>
      <c r="B201" s="276"/>
      <c r="C201" s="276"/>
      <c r="D201" s="276"/>
      <c r="E201" s="276"/>
      <c r="F201" s="274"/>
      <c r="G201" s="186"/>
      <c r="H201" s="25"/>
      <c r="I201" s="25"/>
      <c r="J201" s="25"/>
      <c r="K201" s="25"/>
      <c r="L201" s="25"/>
      <c r="M201" s="274"/>
      <c r="N201" s="114"/>
      <c r="O201" s="268"/>
      <c r="P201" s="268"/>
    </row>
    <row r="202" spans="1:17" hidden="1">
      <c r="A202" s="276"/>
      <c r="B202" s="276"/>
      <c r="C202" s="276"/>
      <c r="D202" s="276"/>
      <c r="E202" s="276"/>
      <c r="F202" s="274"/>
      <c r="G202" s="186"/>
      <c r="H202" s="25"/>
      <c r="I202" s="25"/>
      <c r="J202" s="25"/>
      <c r="K202" s="25"/>
      <c r="L202" s="25"/>
      <c r="M202" s="232"/>
      <c r="N202" s="114"/>
      <c r="O202" s="229"/>
      <c r="P202" s="229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443</v>
      </c>
      <c r="K205" s="385" t="s">
        <v>444</v>
      </c>
      <c r="L205" s="385" t="s">
        <v>445</v>
      </c>
      <c r="M205" s="385" t="s">
        <v>443</v>
      </c>
      <c r="N205" s="385" t="s">
        <v>444</v>
      </c>
      <c r="O205" s="385" t="s">
        <v>445</v>
      </c>
      <c r="P205" s="385" t="s">
        <v>165</v>
      </c>
      <c r="Q205" s="385" t="s">
        <v>166</v>
      </c>
    </row>
    <row r="206" spans="1:17" ht="7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85</v>
      </c>
      <c r="K208" s="10">
        <v>85</v>
      </c>
      <c r="L208" s="10">
        <v>85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9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6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6"/>
        <v>0</v>
      </c>
    </row>
    <row r="211" spans="1:18" ht="93.7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6"/>
        <v>0</v>
      </c>
    </row>
    <row r="212" spans="1:18" ht="78.75" hidden="1" customHeight="1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v>0</v>
      </c>
      <c r="L212" s="10"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6"/>
        <v>0</v>
      </c>
      <c r="R212" s="3" t="s">
        <v>334</v>
      </c>
    </row>
    <row r="213" spans="1:18" ht="7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/>
      <c r="L213" s="10"/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6"/>
        <v>0</v>
      </c>
      <c r="R213" s="3" t="s">
        <v>333</v>
      </c>
    </row>
    <row r="214" spans="1:18" hidden="1">
      <c r="A214" s="104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6"/>
        <v>0</v>
      </c>
      <c r="R214" s="3" t="s">
        <v>338</v>
      </c>
    </row>
    <row r="215" spans="1:18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6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85</v>
      </c>
      <c r="K216" s="10">
        <f>SUM(K208:K215)</f>
        <v>85</v>
      </c>
      <c r="L216" s="10">
        <f>SUM(L208:L215)</f>
        <v>85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9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806</v>
      </c>
      <c r="K217" s="10">
        <f>K76+K145+K216</f>
        <v>806</v>
      </c>
      <c r="L217" s="10">
        <f>L76+L145+L216</f>
        <v>806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81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2" t="s">
        <v>411</v>
      </c>
      <c r="B226" s="442"/>
      <c r="C226" s="442"/>
      <c r="D226" s="442"/>
      <c r="E226" s="442"/>
      <c r="F226" s="442"/>
      <c r="G226" s="442"/>
      <c r="H226" s="442"/>
      <c r="I226" s="442"/>
      <c r="J226" s="442"/>
      <c r="K226" s="442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 ht="16.5" customHeight="1">
      <c r="A229" s="443" t="s">
        <v>44</v>
      </c>
      <c r="B229" s="443"/>
      <c r="C229" s="443"/>
      <c r="D229" s="443"/>
      <c r="E229" s="443"/>
      <c r="F229" s="443"/>
      <c r="G229" s="443"/>
      <c r="H229" s="443"/>
      <c r="I229" s="443"/>
      <c r="J229" s="443"/>
      <c r="K229" s="443"/>
      <c r="L229" s="16"/>
      <c r="M229" s="16"/>
      <c r="N229" s="16"/>
      <c r="O229" s="16"/>
      <c r="P229" s="6"/>
    </row>
    <row r="230" spans="1:16">
      <c r="A230" s="411" t="s">
        <v>45</v>
      </c>
      <c r="B230" s="411"/>
      <c r="C230" s="411"/>
      <c r="D230" s="411"/>
      <c r="E230" s="411"/>
      <c r="F230" s="411"/>
      <c r="G230" s="411"/>
      <c r="H230" s="411"/>
      <c r="I230" s="411"/>
      <c r="J230" s="6"/>
      <c r="K230" s="6"/>
      <c r="L230" s="6"/>
      <c r="M230" s="6"/>
      <c r="N230" s="6"/>
      <c r="O230" s="6"/>
      <c r="P230" s="6"/>
    </row>
    <row r="231" spans="1:16">
      <c r="A231" s="389" t="s">
        <v>46</v>
      </c>
      <c r="B231" s="389"/>
      <c r="C231" s="389"/>
      <c r="D231" s="389"/>
      <c r="E231" s="389" t="s">
        <v>47</v>
      </c>
      <c r="F231" s="389"/>
      <c r="G231" s="389"/>
      <c r="H231" s="389" t="s">
        <v>48</v>
      </c>
      <c r="I231" s="389"/>
      <c r="J231" s="389"/>
      <c r="K231" s="389"/>
      <c r="L231" s="389"/>
      <c r="M231" s="6"/>
      <c r="N231" s="6"/>
      <c r="O231" s="6"/>
      <c r="P231" s="6"/>
    </row>
    <row r="232" spans="1:16">
      <c r="A232" s="385">
        <v>1</v>
      </c>
      <c r="B232" s="385"/>
      <c r="C232" s="385"/>
      <c r="D232" s="385"/>
      <c r="E232" s="383">
        <v>2</v>
      </c>
      <c r="F232" s="388"/>
      <c r="G232" s="384"/>
      <c r="H232" s="389">
        <v>3</v>
      </c>
      <c r="I232" s="389"/>
      <c r="J232" s="389"/>
      <c r="K232" s="389"/>
      <c r="L232" s="389"/>
    </row>
    <row r="233" spans="1:16" ht="57.75" customHeight="1">
      <c r="A233" s="390" t="s">
        <v>357</v>
      </c>
      <c r="B233" s="391"/>
      <c r="C233" s="391"/>
      <c r="D233" s="392"/>
      <c r="E233" s="383" t="s">
        <v>50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63.75" customHeight="1">
      <c r="A234" s="390" t="s">
        <v>357</v>
      </c>
      <c r="B234" s="391"/>
      <c r="C234" s="391"/>
      <c r="D234" s="392"/>
      <c r="E234" s="383" t="s">
        <v>52</v>
      </c>
      <c r="F234" s="388"/>
      <c r="G234" s="384"/>
      <c r="H234" s="383" t="s">
        <v>53</v>
      </c>
      <c r="I234" s="388"/>
      <c r="J234" s="388"/>
      <c r="K234" s="388"/>
      <c r="L234" s="384"/>
    </row>
    <row r="235" spans="1:16" ht="57.75" customHeight="1">
      <c r="A235" s="390" t="s">
        <v>357</v>
      </c>
      <c r="B235" s="391"/>
      <c r="C235" s="391"/>
      <c r="D235" s="392"/>
      <c r="E235" s="383" t="s">
        <v>56</v>
      </c>
      <c r="F235" s="388"/>
      <c r="G235" s="384"/>
      <c r="H235" s="383" t="s">
        <v>51</v>
      </c>
      <c r="I235" s="388"/>
      <c r="J235" s="388"/>
      <c r="K235" s="388"/>
      <c r="L235" s="384"/>
      <c r="M235" s="409"/>
      <c r="N235" s="463"/>
    </row>
    <row r="236" spans="1:16" ht="57.75" customHeight="1">
      <c r="A236" s="390" t="s">
        <v>358</v>
      </c>
      <c r="B236" s="391"/>
      <c r="C236" s="391"/>
      <c r="D236" s="392"/>
      <c r="E236" s="383" t="s">
        <v>54</v>
      </c>
      <c r="F236" s="388"/>
      <c r="G236" s="384"/>
      <c r="H236" s="412" t="s">
        <v>167</v>
      </c>
      <c r="I236" s="413"/>
      <c r="J236" s="413"/>
      <c r="K236" s="413"/>
      <c r="L236" s="414"/>
      <c r="M236" s="410"/>
      <c r="N236" s="463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10"/>
      <c r="N237" s="463"/>
      <c r="O237" s="6"/>
      <c r="P237" s="6"/>
    </row>
    <row r="238" spans="1:16" hidden="1">
      <c r="A238" s="411" t="s">
        <v>9</v>
      </c>
      <c r="B238" s="411"/>
      <c r="C238" s="411"/>
      <c r="D238" s="411"/>
      <c r="E238" s="411"/>
      <c r="F238" s="411"/>
      <c r="G238" s="411"/>
      <c r="H238" s="411"/>
      <c r="I238" s="411"/>
      <c r="J238" s="411"/>
      <c r="K238" s="411"/>
      <c r="L238" s="411"/>
      <c r="M238" s="6"/>
      <c r="N238" s="9"/>
      <c r="O238" s="6"/>
      <c r="P238" s="6"/>
    </row>
    <row r="239" spans="1:16" hidden="1">
      <c r="A239" s="423" t="s">
        <v>115</v>
      </c>
      <c r="B239" s="423"/>
      <c r="C239" s="423"/>
      <c r="D239" s="423"/>
      <c r="E239" s="423"/>
      <c r="F239" s="423"/>
      <c r="G239" s="423"/>
      <c r="H239" s="423"/>
      <c r="I239" s="423"/>
      <c r="J239" s="423"/>
      <c r="K239" s="6"/>
      <c r="L239" s="6"/>
      <c r="M239" s="6"/>
      <c r="N239" s="9"/>
      <c r="O239" s="6"/>
      <c r="P239" s="6"/>
    </row>
    <row r="240" spans="1:16" ht="36.75" hidden="1" customHeight="1">
      <c r="A240" s="385" t="s">
        <v>10</v>
      </c>
      <c r="B240" s="385" t="s">
        <v>11</v>
      </c>
      <c r="C240" s="385"/>
      <c r="D240" s="385"/>
      <c r="E240" s="385" t="s">
        <v>12</v>
      </c>
      <c r="F240" s="385"/>
      <c r="G240" s="385" t="s">
        <v>13</v>
      </c>
      <c r="H240" s="385"/>
      <c r="I240" s="385"/>
      <c r="J240" s="385" t="s">
        <v>14</v>
      </c>
      <c r="K240" s="385"/>
      <c r="L240" s="385"/>
      <c r="M240" s="383" t="s">
        <v>164</v>
      </c>
      <c r="N240" s="384"/>
      <c r="O240" s="6"/>
      <c r="P240" s="6"/>
    </row>
    <row r="241" spans="1:17" ht="59.25" hidden="1" customHeight="1">
      <c r="A241" s="386"/>
      <c r="B241" s="385"/>
      <c r="C241" s="385"/>
      <c r="D241" s="385"/>
      <c r="E241" s="385"/>
      <c r="F241" s="385"/>
      <c r="G241" s="385" t="s">
        <v>15</v>
      </c>
      <c r="H241" s="385" t="s">
        <v>16</v>
      </c>
      <c r="I241" s="385"/>
      <c r="J241" s="385" t="s">
        <v>209</v>
      </c>
      <c r="K241" s="385" t="s">
        <v>210</v>
      </c>
      <c r="L241" s="385" t="s">
        <v>211</v>
      </c>
      <c r="M241" s="389" t="s">
        <v>165</v>
      </c>
      <c r="N241" s="385" t="s">
        <v>166</v>
      </c>
      <c r="O241" s="6"/>
      <c r="P241" s="6"/>
    </row>
    <row r="242" spans="1:17" ht="75" hidden="1" customHeight="1">
      <c r="A242" s="386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86"/>
      <c r="H242" s="10" t="s">
        <v>22</v>
      </c>
      <c r="I242" s="10" t="s">
        <v>23</v>
      </c>
      <c r="J242" s="385"/>
      <c r="K242" s="385"/>
      <c r="L242" s="386"/>
      <c r="M242" s="389"/>
      <c r="N242" s="385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idden="1">
      <c r="A244" s="14"/>
      <c r="B244" s="12"/>
      <c r="C244" s="12"/>
      <c r="D244" s="10"/>
      <c r="E244" s="17"/>
      <c r="F244" s="17"/>
      <c r="G244" s="13"/>
      <c r="H244" s="13"/>
      <c r="I244" s="13"/>
      <c r="J244" s="13"/>
      <c r="K244" s="13">
        <v>95</v>
      </c>
      <c r="L244" s="13">
        <v>95</v>
      </c>
      <c r="M244" s="12">
        <v>10</v>
      </c>
      <c r="N244" s="40">
        <v>10</v>
      </c>
      <c r="O244" s="6"/>
      <c r="P244" s="6"/>
    </row>
    <row r="245" spans="1:17" hidden="1">
      <c r="A245" s="24"/>
      <c r="B245" s="9"/>
      <c r="C245" s="9"/>
      <c r="D245" s="25"/>
      <c r="E245" s="21"/>
      <c r="F245" s="21"/>
      <c r="G245" s="22"/>
      <c r="H245" s="22"/>
      <c r="I245" s="22"/>
      <c r="J245" s="22"/>
      <c r="K245" s="22">
        <v>100</v>
      </c>
      <c r="L245" s="22">
        <v>100</v>
      </c>
      <c r="M245" s="12">
        <v>10</v>
      </c>
      <c r="N245" s="40">
        <v>10</v>
      </c>
      <c r="O245" s="6"/>
      <c r="P245" s="6"/>
    </row>
    <row r="246" spans="1:17" hidden="1">
      <c r="A246" s="415"/>
      <c r="B246" s="415"/>
      <c r="C246" s="415"/>
      <c r="D246" s="415"/>
      <c r="E246" s="415"/>
      <c r="F246" s="415"/>
      <c r="G246" s="415"/>
      <c r="H246" s="415"/>
      <c r="I246" s="415"/>
      <c r="J246" s="415"/>
      <c r="K246" s="415"/>
      <c r="L246" s="415"/>
      <c r="M246" s="415"/>
      <c r="N246" s="415"/>
      <c r="O246" s="415"/>
      <c r="P246" s="6"/>
    </row>
    <row r="247" spans="1:17" hidden="1">
      <c r="A247" s="411" t="s">
        <v>183</v>
      </c>
      <c r="B247" s="411"/>
      <c r="C247" s="411"/>
      <c r="D247" s="411"/>
      <c r="E247" s="411"/>
      <c r="F247" s="411"/>
      <c r="G247" s="411"/>
      <c r="H247" s="411"/>
      <c r="I247" s="411"/>
      <c r="J247" s="411"/>
      <c r="K247" s="6"/>
      <c r="L247" s="6"/>
      <c r="M247" s="6"/>
      <c r="N247" s="6"/>
      <c r="O247" s="6"/>
      <c r="P247" s="6"/>
    </row>
    <row r="248" spans="1:17" ht="42" hidden="1" customHeight="1">
      <c r="A248" s="385" t="s">
        <v>10</v>
      </c>
      <c r="B248" s="385" t="s">
        <v>11</v>
      </c>
      <c r="C248" s="385"/>
      <c r="D248" s="385"/>
      <c r="E248" s="385" t="s">
        <v>12</v>
      </c>
      <c r="F248" s="385"/>
      <c r="G248" s="385" t="s">
        <v>24</v>
      </c>
      <c r="H248" s="385"/>
      <c r="I248" s="385"/>
      <c r="J248" s="385" t="s">
        <v>25</v>
      </c>
      <c r="K248" s="385"/>
      <c r="L248" s="385"/>
      <c r="M248" s="385" t="s">
        <v>26</v>
      </c>
      <c r="N248" s="385"/>
      <c r="O248" s="385"/>
      <c r="P248" s="383" t="s">
        <v>164</v>
      </c>
      <c r="Q248" s="384"/>
    </row>
    <row r="249" spans="1:17" ht="55.5" hidden="1" customHeight="1">
      <c r="A249" s="386"/>
      <c r="B249" s="385"/>
      <c r="C249" s="385"/>
      <c r="D249" s="385"/>
      <c r="E249" s="385"/>
      <c r="F249" s="385"/>
      <c r="G249" s="385" t="s">
        <v>27</v>
      </c>
      <c r="H249" s="385" t="s">
        <v>16</v>
      </c>
      <c r="I249" s="385"/>
      <c r="J249" s="385" t="s">
        <v>209</v>
      </c>
      <c r="K249" s="385" t="s">
        <v>210</v>
      </c>
      <c r="L249" s="385" t="s">
        <v>211</v>
      </c>
      <c r="M249" s="385" t="s">
        <v>209</v>
      </c>
      <c r="N249" s="385" t="s">
        <v>210</v>
      </c>
      <c r="O249" s="385" t="s">
        <v>211</v>
      </c>
      <c r="P249" s="389" t="s">
        <v>165</v>
      </c>
      <c r="Q249" s="385" t="s">
        <v>166</v>
      </c>
    </row>
    <row r="250" spans="1:17" ht="112.5" hidden="1" customHeight="1">
      <c r="A250" s="386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386"/>
      <c r="H250" s="10" t="s">
        <v>28</v>
      </c>
      <c r="I250" s="10" t="s">
        <v>23</v>
      </c>
      <c r="J250" s="385"/>
      <c r="K250" s="385"/>
      <c r="L250" s="386"/>
      <c r="M250" s="385"/>
      <c r="N250" s="385"/>
      <c r="O250" s="386"/>
      <c r="P250" s="389"/>
      <c r="Q250" s="385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231</v>
      </c>
      <c r="B252" s="43" t="s">
        <v>329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330</v>
      </c>
      <c r="B253" s="10" t="s">
        <v>97</v>
      </c>
      <c r="C253" s="10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7">J253*0.05</f>
        <v>0</v>
      </c>
    </row>
    <row r="254" spans="1:17" ht="56.25" hidden="1">
      <c r="A254" s="26" t="s">
        <v>232</v>
      </c>
      <c r="B254" s="43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7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7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/>
      <c r="P258" s="6"/>
    </row>
    <row r="259" spans="1:17" hidden="1">
      <c r="A259" s="411" t="s">
        <v>35</v>
      </c>
      <c r="B259" s="411"/>
      <c r="C259" s="411"/>
      <c r="D259" s="411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6"/>
    </row>
    <row r="260" spans="1:17" hidden="1">
      <c r="A260" s="385" t="s">
        <v>36</v>
      </c>
      <c r="B260" s="385"/>
      <c r="C260" s="385"/>
      <c r="D260" s="385"/>
      <c r="E260" s="385"/>
      <c r="F260" s="393"/>
      <c r="G260" s="393"/>
      <c r="H260" s="393"/>
      <c r="I260" s="393"/>
      <c r="J260" s="393"/>
      <c r="K260" s="393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85" t="s">
        <v>22</v>
      </c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85">
        <v>5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85" t="s">
        <v>21</v>
      </c>
      <c r="F263" s="389"/>
      <c r="G263" s="389"/>
      <c r="H263" s="389"/>
      <c r="I263" s="389"/>
      <c r="J263" s="389"/>
      <c r="K263" s="389"/>
      <c r="L263" s="6"/>
      <c r="M263" s="6"/>
      <c r="N263" s="6"/>
      <c r="O263" s="6"/>
      <c r="P263" s="6"/>
    </row>
    <row r="264" spans="1:17" hidden="1">
      <c r="A264" s="411" t="s">
        <v>41</v>
      </c>
      <c r="B264" s="411"/>
      <c r="C264" s="411"/>
      <c r="D264" s="411"/>
      <c r="E264" s="411"/>
      <c r="F264" s="41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41" t="s">
        <v>42</v>
      </c>
      <c r="B265" s="441"/>
      <c r="C265" s="441"/>
      <c r="D265" s="441"/>
      <c r="E265" s="441"/>
      <c r="F265" s="441"/>
      <c r="G265" s="441"/>
      <c r="H265" s="441"/>
      <c r="I265" s="441"/>
      <c r="J265" s="441"/>
      <c r="K265" s="441"/>
      <c r="L265" s="16"/>
      <c r="M265" s="16"/>
      <c r="N265" s="16"/>
      <c r="O265" s="16"/>
      <c r="P265" s="6"/>
    </row>
    <row r="266" spans="1:17" ht="40.5" hidden="1" customHeight="1">
      <c r="A266" s="442" t="s">
        <v>43</v>
      </c>
      <c r="B266" s="442"/>
      <c r="C266" s="442"/>
      <c r="D266" s="442"/>
      <c r="E266" s="442"/>
      <c r="F266" s="442"/>
      <c r="G266" s="442"/>
      <c r="H266" s="442"/>
      <c r="I266" s="442"/>
      <c r="J266" s="442"/>
      <c r="K266" s="442"/>
      <c r="L266" s="16"/>
      <c r="M266" s="16"/>
      <c r="N266" s="16"/>
      <c r="O266" s="16"/>
      <c r="P266" s="6"/>
    </row>
    <row r="267" spans="1:17" ht="16.5" hidden="1" customHeight="1">
      <c r="A267" s="443" t="s">
        <v>44</v>
      </c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16"/>
      <c r="M267" s="16"/>
      <c r="N267" s="16"/>
      <c r="O267" s="16"/>
      <c r="P267" s="6"/>
    </row>
    <row r="268" spans="1:17" hidden="1">
      <c r="A268" s="411" t="s">
        <v>45</v>
      </c>
      <c r="B268" s="411"/>
      <c r="C268" s="411"/>
      <c r="D268" s="411"/>
      <c r="E268" s="411"/>
      <c r="F268" s="411"/>
      <c r="G268" s="411"/>
      <c r="H268" s="411"/>
      <c r="I268" s="41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85" t="s">
        <v>47</v>
      </c>
      <c r="C269" s="393"/>
      <c r="D269" s="393"/>
      <c r="E269" s="389" t="s">
        <v>48</v>
      </c>
      <c r="F269" s="389"/>
      <c r="G269" s="389"/>
      <c r="H269" s="389"/>
      <c r="I269" s="389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85">
        <v>2</v>
      </c>
      <c r="C270" s="393"/>
      <c r="D270" s="393"/>
      <c r="E270" s="389">
        <v>3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85" t="s">
        <v>49</v>
      </c>
      <c r="B271" s="385" t="s">
        <v>50</v>
      </c>
      <c r="C271" s="393"/>
      <c r="D271" s="393"/>
      <c r="E271" s="385" t="s">
        <v>51</v>
      </c>
      <c r="F271" s="385"/>
      <c r="G271" s="385"/>
      <c r="H271" s="385"/>
      <c r="I271" s="385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85"/>
      <c r="B272" s="385" t="s">
        <v>52</v>
      </c>
      <c r="C272" s="389"/>
      <c r="D272" s="389"/>
      <c r="E272" s="385" t="s">
        <v>53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77" t="s">
        <v>108</v>
      </c>
      <c r="B273" s="385" t="s">
        <v>54</v>
      </c>
      <c r="C273" s="393"/>
      <c r="D273" s="393"/>
      <c r="E273" s="389" t="s">
        <v>55</v>
      </c>
      <c r="F273" s="389"/>
      <c r="G273" s="389"/>
      <c r="H273" s="389"/>
      <c r="I273" s="389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78"/>
      <c r="B274" s="385" t="s">
        <v>56</v>
      </c>
      <c r="C274" s="389"/>
      <c r="D274" s="389"/>
      <c r="E274" s="389" t="s">
        <v>51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24" t="s">
        <v>95</v>
      </c>
      <c r="B276" s="424"/>
      <c r="C276" s="424"/>
      <c r="D276" s="424"/>
      <c r="E276" s="424"/>
      <c r="F276" s="424"/>
      <c r="G276" s="424"/>
      <c r="H276" s="424"/>
      <c r="I276" s="424"/>
      <c r="J276" s="424"/>
      <c r="K276" s="424"/>
      <c r="L276" s="424"/>
      <c r="M276" s="409" t="s">
        <v>179</v>
      </c>
      <c r="N276" s="389" t="s">
        <v>188</v>
      </c>
      <c r="O276" s="6"/>
      <c r="P276" s="6"/>
    </row>
    <row r="277" spans="1:16" ht="18" hidden="1" customHeight="1">
      <c r="A277" s="411" t="s">
        <v>58</v>
      </c>
      <c r="B277" s="411"/>
      <c r="C277" s="411"/>
      <c r="D277" s="411"/>
      <c r="E277" s="411"/>
      <c r="F277" s="411"/>
      <c r="G277" s="411"/>
      <c r="H277" s="411"/>
      <c r="I277" s="411"/>
      <c r="J277" s="411"/>
      <c r="K277" s="411"/>
      <c r="L277" s="411"/>
      <c r="M277" s="410"/>
      <c r="N277" s="389"/>
      <c r="O277" s="6"/>
    </row>
    <row r="278" spans="1:16" hidden="1">
      <c r="A278" s="411" t="s">
        <v>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idden="1">
      <c r="A279" s="411" t="s">
        <v>9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6"/>
      <c r="N279" s="9"/>
      <c r="O279" s="6"/>
    </row>
    <row r="280" spans="1:16" hidden="1">
      <c r="A280" s="411" t="s">
        <v>226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6"/>
      <c r="L280" s="6"/>
      <c r="M280" s="6"/>
      <c r="N280" s="9"/>
      <c r="O280" s="6"/>
    </row>
    <row r="281" spans="1:16" ht="47.25" hidden="1" customHeight="1">
      <c r="A281" s="385" t="s">
        <v>10</v>
      </c>
      <c r="B281" s="385" t="s">
        <v>11</v>
      </c>
      <c r="C281" s="385"/>
      <c r="D281" s="385"/>
      <c r="E281" s="385" t="s">
        <v>12</v>
      </c>
      <c r="F281" s="385"/>
      <c r="G281" s="385" t="s">
        <v>13</v>
      </c>
      <c r="H281" s="385"/>
      <c r="I281" s="385"/>
      <c r="J281" s="385" t="s">
        <v>14</v>
      </c>
      <c r="K281" s="385"/>
      <c r="L281" s="385"/>
      <c r="M281" s="383" t="s">
        <v>164</v>
      </c>
      <c r="N281" s="384"/>
      <c r="O281" s="6"/>
      <c r="P281" s="6"/>
    </row>
    <row r="282" spans="1:16" ht="59.25" hidden="1" customHeight="1">
      <c r="A282" s="386"/>
      <c r="B282" s="385"/>
      <c r="C282" s="385"/>
      <c r="D282" s="385"/>
      <c r="E282" s="385"/>
      <c r="F282" s="385"/>
      <c r="G282" s="385" t="s">
        <v>15</v>
      </c>
      <c r="H282" s="385" t="s">
        <v>16</v>
      </c>
      <c r="I282" s="385"/>
      <c r="J282" s="385" t="s">
        <v>209</v>
      </c>
      <c r="K282" s="385" t="s">
        <v>210</v>
      </c>
      <c r="L282" s="385" t="s">
        <v>211</v>
      </c>
      <c r="M282" s="389" t="s">
        <v>165</v>
      </c>
      <c r="N282" s="385" t="s">
        <v>166</v>
      </c>
      <c r="O282" s="6"/>
      <c r="P282" s="6"/>
    </row>
    <row r="283" spans="1:16" ht="56.25" hidden="1" customHeight="1">
      <c r="A283" s="386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86"/>
      <c r="H283" s="10" t="s">
        <v>22</v>
      </c>
      <c r="I283" s="10" t="s">
        <v>23</v>
      </c>
      <c r="J283" s="385"/>
      <c r="K283" s="385"/>
      <c r="L283" s="386"/>
      <c r="M283" s="389"/>
      <c r="N283" s="385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idden="1">
      <c r="A285" s="14"/>
      <c r="B285" s="10"/>
      <c r="C285" s="10"/>
      <c r="D285" s="17"/>
      <c r="E285" s="12"/>
      <c r="F285" s="17"/>
      <c r="G285" s="13"/>
      <c r="H285" s="13"/>
      <c r="I285" s="13"/>
      <c r="J285" s="13"/>
      <c r="K285" s="10"/>
      <c r="L285" s="10"/>
      <c r="M285" s="12">
        <v>5</v>
      </c>
      <c r="N285" s="40">
        <f>J285*0.05</f>
        <v>0</v>
      </c>
      <c r="O285" s="6"/>
      <c r="P285" s="6"/>
    </row>
    <row r="286" spans="1:16" hidden="1">
      <c r="A286" s="24"/>
      <c r="B286" s="25"/>
      <c r="C286" s="25"/>
      <c r="D286" s="21"/>
      <c r="E286" s="9"/>
      <c r="F286" s="21"/>
      <c r="G286" s="22"/>
      <c r="H286" s="22"/>
      <c r="I286" s="22"/>
      <c r="J286" s="22"/>
      <c r="K286" s="25"/>
      <c r="L286" s="25"/>
      <c r="M286" s="12">
        <v>5</v>
      </c>
      <c r="N286" s="40">
        <f>J286*0.05</f>
        <v>0</v>
      </c>
      <c r="O286" s="6"/>
      <c r="P286" s="6"/>
    </row>
    <row r="287" spans="1:16" hidden="1">
      <c r="A287" s="415"/>
      <c r="B287" s="415"/>
      <c r="C287" s="415"/>
      <c r="D287" s="415"/>
      <c r="E287" s="415"/>
      <c r="F287" s="415"/>
      <c r="G287" s="415"/>
      <c r="H287" s="415"/>
      <c r="I287" s="415"/>
      <c r="J287" s="415"/>
      <c r="K287" s="415"/>
      <c r="L287" s="415"/>
      <c r="M287" s="415"/>
      <c r="N287" s="415"/>
      <c r="O287" s="415"/>
      <c r="P287" s="6"/>
    </row>
    <row r="288" spans="1:16" hidden="1">
      <c r="A288" s="411" t="s">
        <v>183</v>
      </c>
      <c r="B288" s="411"/>
      <c r="C288" s="411"/>
      <c r="D288" s="411"/>
      <c r="E288" s="411"/>
      <c r="F288" s="411"/>
      <c r="G288" s="411"/>
      <c r="H288" s="411"/>
      <c r="I288" s="411"/>
      <c r="J288" s="411"/>
      <c r="K288" s="6"/>
      <c r="L288" s="6"/>
      <c r="M288" s="6"/>
      <c r="N288" s="6"/>
      <c r="O288" s="6"/>
      <c r="P288" s="6"/>
    </row>
    <row r="289" spans="1:17" ht="45" hidden="1" customHeight="1">
      <c r="A289" s="385" t="s">
        <v>10</v>
      </c>
      <c r="B289" s="385" t="s">
        <v>11</v>
      </c>
      <c r="C289" s="385"/>
      <c r="D289" s="385"/>
      <c r="E289" s="385" t="s">
        <v>12</v>
      </c>
      <c r="F289" s="385"/>
      <c r="G289" s="385" t="s">
        <v>24</v>
      </c>
      <c r="H289" s="385"/>
      <c r="I289" s="385"/>
      <c r="J289" s="385" t="s">
        <v>25</v>
      </c>
      <c r="K289" s="385"/>
      <c r="L289" s="385"/>
      <c r="M289" s="385" t="s">
        <v>26</v>
      </c>
      <c r="N289" s="385"/>
      <c r="O289" s="385"/>
      <c r="P289" s="383" t="s">
        <v>164</v>
      </c>
      <c r="Q289" s="384"/>
    </row>
    <row r="290" spans="1:17" ht="63" hidden="1" customHeight="1">
      <c r="A290" s="386"/>
      <c r="B290" s="385"/>
      <c r="C290" s="385"/>
      <c r="D290" s="385"/>
      <c r="E290" s="385"/>
      <c r="F290" s="385"/>
      <c r="G290" s="385" t="s">
        <v>60</v>
      </c>
      <c r="H290" s="385" t="s">
        <v>16</v>
      </c>
      <c r="I290" s="385"/>
      <c r="J290" s="385" t="s">
        <v>209</v>
      </c>
      <c r="K290" s="385" t="s">
        <v>210</v>
      </c>
      <c r="L290" s="385" t="s">
        <v>211</v>
      </c>
      <c r="M290" s="385" t="s">
        <v>209</v>
      </c>
      <c r="N290" s="385" t="s">
        <v>210</v>
      </c>
      <c r="O290" s="385" t="s">
        <v>211</v>
      </c>
      <c r="P290" s="385" t="s">
        <v>165</v>
      </c>
      <c r="Q290" s="385" t="s">
        <v>166</v>
      </c>
    </row>
    <row r="291" spans="1:17" ht="52.5" hidden="1" customHeight="1">
      <c r="A291" s="386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86"/>
      <c r="H291" s="10" t="s">
        <v>28</v>
      </c>
      <c r="I291" s="10" t="s">
        <v>23</v>
      </c>
      <c r="J291" s="385"/>
      <c r="K291" s="385"/>
      <c r="L291" s="386"/>
      <c r="M291" s="385"/>
      <c r="N291" s="385"/>
      <c r="O291" s="386"/>
      <c r="P291" s="385"/>
      <c r="Q291" s="385"/>
    </row>
    <row r="292" spans="1:17" hidden="1">
      <c r="A292" s="202" t="s">
        <v>189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2" t="s">
        <v>190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2" t="s">
        <v>191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8">J294*0.1</f>
        <v>0</v>
      </c>
    </row>
    <row r="295" spans="1:17" hidden="1">
      <c r="A295" s="202" t="s">
        <v>192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8"/>
        <v>0</v>
      </c>
    </row>
    <row r="296" spans="1:17" ht="93.75" hidden="1">
      <c r="A296" s="202" t="s">
        <v>193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8"/>
        <v>0</v>
      </c>
    </row>
    <row r="297" spans="1:17" ht="75" hidden="1">
      <c r="A297" s="202" t="s">
        <v>193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8"/>
        <v>0</v>
      </c>
    </row>
    <row r="298" spans="1:17" ht="56.25" hidden="1">
      <c r="A298" s="202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8"/>
        <v>0</v>
      </c>
    </row>
    <row r="299" spans="1:17" ht="75" hidden="1">
      <c r="A299" s="202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8"/>
        <v>0</v>
      </c>
    </row>
    <row r="300" spans="1:17" ht="56.25" hidden="1">
      <c r="A300" s="202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8"/>
        <v>0</v>
      </c>
    </row>
    <row r="301" spans="1:17" ht="93.75" hidden="1">
      <c r="A301" s="202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8"/>
        <v>0</v>
      </c>
    </row>
    <row r="302" spans="1:17" ht="75" hidden="1">
      <c r="A302" s="202" t="s">
        <v>194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8"/>
        <v>0</v>
      </c>
    </row>
    <row r="303" spans="1:17" ht="56.25" hidden="1">
      <c r="A303" s="202" t="s">
        <v>195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8"/>
        <v>0</v>
      </c>
    </row>
    <row r="304" spans="1:17" ht="75" hidden="1">
      <c r="A304" s="202" t="s">
        <v>196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8"/>
        <v>0</v>
      </c>
    </row>
    <row r="305" spans="1:17" hidden="1">
      <c r="A305" s="202" t="s">
        <v>197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8"/>
        <v>0</v>
      </c>
    </row>
    <row r="306" spans="1:17" ht="93.75" hidden="1">
      <c r="A306" s="202" t="s">
        <v>198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8"/>
        <v>0</v>
      </c>
    </row>
    <row r="307" spans="1:17" ht="75" hidden="1">
      <c r="A307" s="202" t="s">
        <v>198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8"/>
        <v>0</v>
      </c>
    </row>
    <row r="308" spans="1:17" ht="56.25" hidden="1">
      <c r="A308" s="202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8"/>
        <v>0</v>
      </c>
    </row>
    <row r="309" spans="1:17" ht="75" hidden="1">
      <c r="A309" s="202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8"/>
        <v>0</v>
      </c>
    </row>
    <row r="310" spans="1:17" ht="56.25" hidden="1">
      <c r="A310" s="202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8"/>
        <v>0</v>
      </c>
    </row>
    <row r="311" spans="1:17" ht="93.75" hidden="1">
      <c r="A311" s="202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8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8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19"/>
      <c r="B315" s="419"/>
      <c r="C315" s="419"/>
      <c r="D315" s="419"/>
      <c r="E315" s="419"/>
      <c r="F315" s="419"/>
      <c r="G315" s="419"/>
      <c r="H315" s="419"/>
      <c r="I315" s="419"/>
      <c r="J315" s="419"/>
      <c r="K315" s="419"/>
      <c r="L315" s="419"/>
      <c r="M315" s="419"/>
      <c r="N315" s="419"/>
      <c r="O315" s="419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85" t="s">
        <v>36</v>
      </c>
      <c r="B317" s="385"/>
      <c r="C317" s="385"/>
      <c r="D317" s="385"/>
      <c r="E317" s="385"/>
      <c r="F317" s="393"/>
      <c r="G317" s="393"/>
      <c r="H317" s="393"/>
      <c r="I317" s="393"/>
      <c r="J317" s="393"/>
      <c r="K317" s="393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85" t="s">
        <v>22</v>
      </c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85">
        <v>5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85" t="s">
        <v>431</v>
      </c>
      <c r="F320" s="389"/>
      <c r="G320" s="389"/>
      <c r="H320" s="389"/>
      <c r="I320" s="389"/>
      <c r="J320" s="389"/>
      <c r="K320" s="389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44" t="s">
        <v>135</v>
      </c>
      <c r="F321" s="445"/>
      <c r="G321" s="445"/>
      <c r="H321" s="445"/>
      <c r="I321" s="445"/>
      <c r="J321" s="445"/>
      <c r="K321" s="446"/>
      <c r="L321" s="6"/>
      <c r="M321" s="6"/>
      <c r="N321" s="6"/>
      <c r="O321" s="6"/>
    </row>
    <row r="322" spans="1:18" hidden="1">
      <c r="A322" s="411" t="s">
        <v>41</v>
      </c>
      <c r="B322" s="411"/>
      <c r="C322" s="411"/>
      <c r="D322" s="411"/>
      <c r="E322" s="411"/>
      <c r="F322" s="41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41" t="s">
        <v>42</v>
      </c>
      <c r="B323" s="441"/>
      <c r="C323" s="441"/>
      <c r="D323" s="441"/>
      <c r="E323" s="441"/>
      <c r="F323" s="441"/>
      <c r="G323" s="441"/>
      <c r="H323" s="441"/>
      <c r="I323" s="441"/>
      <c r="J323" s="441"/>
      <c r="K323" s="441"/>
      <c r="L323" s="16"/>
      <c r="M323" s="16"/>
      <c r="N323" s="16"/>
      <c r="O323" s="16"/>
      <c r="P323" s="6"/>
    </row>
    <row r="324" spans="1:18" ht="40.5" hidden="1" customHeight="1">
      <c r="A324" s="442" t="s">
        <v>43</v>
      </c>
      <c r="B324" s="442"/>
      <c r="C324" s="442"/>
      <c r="D324" s="442"/>
      <c r="E324" s="442"/>
      <c r="F324" s="442"/>
      <c r="G324" s="442"/>
      <c r="H324" s="442"/>
      <c r="I324" s="442"/>
      <c r="J324" s="442"/>
      <c r="K324" s="442"/>
      <c r="L324" s="16"/>
      <c r="M324" s="16"/>
      <c r="N324" s="16"/>
      <c r="O324" s="16"/>
      <c r="P324" s="6"/>
    </row>
    <row r="325" spans="1:18" ht="17.25" hidden="1" customHeight="1">
      <c r="A325" s="443" t="s">
        <v>44</v>
      </c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16"/>
      <c r="M325" s="16"/>
      <c r="N325" s="16"/>
      <c r="O325" s="16"/>
      <c r="P325" s="6"/>
    </row>
    <row r="326" spans="1:18" hidden="1">
      <c r="A326" s="411" t="s">
        <v>45</v>
      </c>
      <c r="B326" s="411"/>
      <c r="C326" s="411"/>
      <c r="D326" s="411"/>
      <c r="E326" s="411"/>
      <c r="F326" s="411"/>
      <c r="G326" s="411"/>
      <c r="H326" s="411"/>
      <c r="I326" s="41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85" t="s">
        <v>47</v>
      </c>
      <c r="C327" s="393"/>
      <c r="D327" s="393"/>
      <c r="E327" s="389" t="s">
        <v>48</v>
      </c>
      <c r="F327" s="389"/>
      <c r="G327" s="389"/>
      <c r="H327" s="389"/>
      <c r="I327" s="389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85">
        <v>2</v>
      </c>
      <c r="C328" s="393"/>
      <c r="D328" s="393"/>
      <c r="E328" s="389">
        <v>3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76" t="s">
        <v>49</v>
      </c>
      <c r="B329" s="385" t="s">
        <v>50</v>
      </c>
      <c r="C329" s="393"/>
      <c r="D329" s="393"/>
      <c r="E329" s="385" t="s">
        <v>51</v>
      </c>
      <c r="F329" s="385"/>
      <c r="G329" s="385"/>
      <c r="H329" s="385"/>
      <c r="I329" s="385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77"/>
      <c r="B330" s="385" t="s">
        <v>52</v>
      </c>
      <c r="C330" s="389"/>
      <c r="D330" s="389"/>
      <c r="E330" s="385" t="s">
        <v>53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77" t="s">
        <v>108</v>
      </c>
      <c r="B331" s="385" t="s">
        <v>54</v>
      </c>
      <c r="C331" s="393"/>
      <c r="D331" s="393"/>
      <c r="E331" s="389" t="s">
        <v>167</v>
      </c>
      <c r="F331" s="389"/>
      <c r="G331" s="389"/>
      <c r="H331" s="389"/>
      <c r="I331" s="389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78"/>
      <c r="B332" s="385" t="s">
        <v>56</v>
      </c>
      <c r="C332" s="389"/>
      <c r="D332" s="389"/>
      <c r="E332" s="389" t="s">
        <v>51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>
      <c r="A334" s="25"/>
      <c r="B334" s="25"/>
      <c r="C334" s="169"/>
      <c r="D334" s="169"/>
      <c r="E334" s="169"/>
      <c r="F334" s="169"/>
      <c r="G334" s="169"/>
      <c r="H334" s="169"/>
      <c r="I334" s="169"/>
      <c r="J334" s="168"/>
      <c r="K334" s="168"/>
      <c r="L334" s="168"/>
      <c r="M334" s="168"/>
      <c r="N334" s="168"/>
      <c r="O334" s="168"/>
      <c r="P334" s="168"/>
    </row>
    <row r="335" spans="1:18" ht="40.5" customHeight="1">
      <c r="A335" s="438" t="s">
        <v>94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6"/>
      <c r="N335" s="6"/>
      <c r="O335" s="6"/>
      <c r="P335" s="6"/>
    </row>
    <row r="336" spans="1:18" s="37" customFormat="1" ht="30" customHeight="1">
      <c r="A336" s="426" t="s">
        <v>224</v>
      </c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09" t="s">
        <v>179</v>
      </c>
      <c r="N336" s="440" t="s">
        <v>244</v>
      </c>
      <c r="O336" s="94"/>
      <c r="P336" s="94"/>
      <c r="Q336" s="94"/>
      <c r="R336" s="94"/>
    </row>
    <row r="337" spans="1:18" s="37" customFormat="1" ht="27.75" customHeigh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10"/>
      <c r="N337" s="440"/>
      <c r="O337" s="94"/>
      <c r="P337" s="94"/>
      <c r="Q337" s="94"/>
      <c r="R337" s="94"/>
    </row>
    <row r="338" spans="1:18" s="37" customFormat="1">
      <c r="A338" s="426" t="s">
        <v>9</v>
      </c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10"/>
      <c r="N338" s="440"/>
      <c r="O338" s="94"/>
      <c r="P338" s="94"/>
      <c r="Q338" s="94"/>
      <c r="R338" s="94"/>
    </row>
    <row r="339" spans="1:18" s="37" customFormat="1">
      <c r="A339" s="439" t="s">
        <v>225</v>
      </c>
      <c r="B339" s="439"/>
      <c r="C339" s="439"/>
      <c r="D339" s="439"/>
      <c r="E339" s="439"/>
      <c r="F339" s="439"/>
      <c r="G339" s="439"/>
      <c r="H339" s="439"/>
      <c r="I339" s="439"/>
      <c r="J339" s="439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26" t="s">
        <v>116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95.25" customHeight="1">
      <c r="A341" s="420" t="s">
        <v>10</v>
      </c>
      <c r="B341" s="420" t="s">
        <v>11</v>
      </c>
      <c r="C341" s="420"/>
      <c r="D341" s="420"/>
      <c r="E341" s="420" t="s">
        <v>12</v>
      </c>
      <c r="F341" s="420"/>
      <c r="G341" s="420" t="s">
        <v>13</v>
      </c>
      <c r="H341" s="420"/>
      <c r="I341" s="420"/>
      <c r="J341" s="420" t="s">
        <v>14</v>
      </c>
      <c r="K341" s="420"/>
      <c r="L341" s="420"/>
      <c r="M341" s="383" t="s">
        <v>164</v>
      </c>
      <c r="N341" s="384"/>
      <c r="O341" s="94"/>
      <c r="P341" s="94"/>
      <c r="Q341" s="94"/>
      <c r="R341" s="94"/>
    </row>
    <row r="342" spans="1:18" s="37" customFormat="1" ht="18.75" customHeight="1">
      <c r="A342" s="421"/>
      <c r="B342" s="420"/>
      <c r="C342" s="420"/>
      <c r="D342" s="420"/>
      <c r="E342" s="420"/>
      <c r="F342" s="420"/>
      <c r="G342" s="420" t="s">
        <v>15</v>
      </c>
      <c r="H342" s="420" t="s">
        <v>16</v>
      </c>
      <c r="I342" s="420"/>
      <c r="J342" s="385" t="s">
        <v>443</v>
      </c>
      <c r="K342" s="385" t="s">
        <v>444</v>
      </c>
      <c r="L342" s="385" t="s">
        <v>445</v>
      </c>
      <c r="M342" s="389" t="s">
        <v>165</v>
      </c>
      <c r="N342" s="385" t="s">
        <v>166</v>
      </c>
      <c r="O342" s="94"/>
      <c r="P342" s="94"/>
      <c r="Q342" s="94"/>
      <c r="R342" s="94"/>
    </row>
    <row r="343" spans="1:18" s="37" customFormat="1" ht="75">
      <c r="A343" s="449"/>
      <c r="B343" s="235" t="s">
        <v>17</v>
      </c>
      <c r="C343" s="235" t="s">
        <v>18</v>
      </c>
      <c r="D343" s="235" t="s">
        <v>213</v>
      </c>
      <c r="E343" s="235" t="s">
        <v>20</v>
      </c>
      <c r="F343" s="235" t="s">
        <v>21</v>
      </c>
      <c r="G343" s="421"/>
      <c r="H343" s="93" t="s">
        <v>22</v>
      </c>
      <c r="I343" s="93" t="s">
        <v>23</v>
      </c>
      <c r="J343" s="376"/>
      <c r="K343" s="376"/>
      <c r="L343" s="408"/>
      <c r="M343" s="389"/>
      <c r="N343" s="385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50">
        <v>7</v>
      </c>
      <c r="H344" s="218">
        <v>8</v>
      </c>
      <c r="I344" s="254">
        <v>9</v>
      </c>
      <c r="J344" s="237">
        <v>10</v>
      </c>
      <c r="K344" s="237">
        <v>11</v>
      </c>
      <c r="L344" s="237">
        <v>12</v>
      </c>
      <c r="M344" s="256">
        <v>13</v>
      </c>
      <c r="N344" s="215">
        <v>14</v>
      </c>
      <c r="O344" s="94"/>
      <c r="P344" s="94"/>
      <c r="Q344" s="94"/>
      <c r="R344" s="94"/>
    </row>
    <row r="345" spans="1:18" s="37" customFormat="1" ht="37.5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63" customHeight="1">
      <c r="A346" s="487"/>
      <c r="B346" s="489"/>
      <c r="C346" s="489"/>
      <c r="D346" s="489"/>
      <c r="E346" s="489"/>
      <c r="F346" s="434"/>
      <c r="G346" s="214" t="s">
        <v>425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7">
        <v>10</v>
      </c>
      <c r="N346" s="217">
        <v>3</v>
      </c>
      <c r="O346" s="94"/>
      <c r="P346" s="94"/>
      <c r="Q346" s="94"/>
      <c r="R346" s="94"/>
    </row>
    <row r="347" spans="1:18" s="37" customFormat="1" ht="93.75">
      <c r="A347" s="488"/>
      <c r="B347" s="490"/>
      <c r="C347" s="490"/>
      <c r="D347" s="489"/>
      <c r="E347" s="489"/>
      <c r="F347" s="485"/>
      <c r="G347" s="301" t="s">
        <v>420</v>
      </c>
      <c r="H347" s="214" t="s">
        <v>421</v>
      </c>
      <c r="I347" s="220">
        <v>642</v>
      </c>
      <c r="J347" s="219">
        <v>0</v>
      </c>
      <c r="K347" s="219">
        <v>0</v>
      </c>
      <c r="L347" s="219">
        <v>0</v>
      </c>
      <c r="M347" s="219">
        <v>0</v>
      </c>
      <c r="N347" s="219">
        <v>0</v>
      </c>
      <c r="O347" s="94"/>
      <c r="P347" s="94"/>
      <c r="Q347" s="94"/>
      <c r="R347" s="94"/>
    </row>
    <row r="348" spans="1:18" s="37" customFormat="1" ht="37.5">
      <c r="A348" s="486" t="s">
        <v>239</v>
      </c>
      <c r="B348" s="485" t="s">
        <v>29</v>
      </c>
      <c r="C348" s="491" t="s">
        <v>29</v>
      </c>
      <c r="D348" s="434" t="s">
        <v>218</v>
      </c>
      <c r="E348" s="434" t="s">
        <v>98</v>
      </c>
      <c r="F348" s="434" t="s">
        <v>21</v>
      </c>
      <c r="G348" s="270" t="s">
        <v>422</v>
      </c>
      <c r="H348" s="266" t="s">
        <v>113</v>
      </c>
      <c r="I348" s="266">
        <v>744</v>
      </c>
      <c r="J348" s="331">
        <v>100</v>
      </c>
      <c r="K348" s="331">
        <v>100</v>
      </c>
      <c r="L348" s="331">
        <v>100</v>
      </c>
      <c r="M348" s="327">
        <v>10</v>
      </c>
      <c r="N348" s="327">
        <v>10</v>
      </c>
      <c r="O348" s="277"/>
      <c r="P348" s="277"/>
      <c r="Q348" s="277"/>
      <c r="R348" s="277"/>
    </row>
    <row r="349" spans="1:18" s="37" customFormat="1" ht="63" customHeight="1">
      <c r="A349" s="487"/>
      <c r="B349" s="489"/>
      <c r="C349" s="492"/>
      <c r="D349" s="434"/>
      <c r="E349" s="434"/>
      <c r="F349" s="434"/>
      <c r="G349" s="270" t="s">
        <v>425</v>
      </c>
      <c r="H349" s="266" t="s">
        <v>113</v>
      </c>
      <c r="I349" s="266">
        <v>744</v>
      </c>
      <c r="J349" s="331">
        <v>30</v>
      </c>
      <c r="K349" s="331">
        <v>30</v>
      </c>
      <c r="L349" s="331">
        <v>30</v>
      </c>
      <c r="M349" s="327">
        <v>10</v>
      </c>
      <c r="N349" s="327">
        <v>3</v>
      </c>
      <c r="O349" s="277"/>
      <c r="P349" s="277"/>
      <c r="Q349" s="277"/>
      <c r="R349" s="277"/>
    </row>
    <row r="350" spans="1:18" s="37" customFormat="1" ht="93.75">
      <c r="A350" s="488"/>
      <c r="B350" s="490"/>
      <c r="C350" s="493"/>
      <c r="D350" s="434"/>
      <c r="E350" s="434"/>
      <c r="F350" s="434"/>
      <c r="G350" s="259" t="s">
        <v>420</v>
      </c>
      <c r="H350" s="270" t="s">
        <v>421</v>
      </c>
      <c r="I350" s="280">
        <v>642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7"/>
      <c r="P350" s="277"/>
      <c r="Q350" s="277"/>
      <c r="R350" s="277"/>
    </row>
    <row r="351" spans="1:18" s="37" customFormat="1" ht="37.5">
      <c r="A351" s="486" t="s">
        <v>240</v>
      </c>
      <c r="B351" s="485" t="s">
        <v>29</v>
      </c>
      <c r="C351" s="491" t="s">
        <v>29</v>
      </c>
      <c r="D351" s="434" t="s">
        <v>219</v>
      </c>
      <c r="E351" s="434" t="s">
        <v>98</v>
      </c>
      <c r="F351" s="434" t="s">
        <v>21</v>
      </c>
      <c r="G351" s="270" t="s">
        <v>422</v>
      </c>
      <c r="H351" s="266" t="s">
        <v>113</v>
      </c>
      <c r="I351" s="266">
        <v>744</v>
      </c>
      <c r="J351" s="266">
        <v>100</v>
      </c>
      <c r="K351" s="266">
        <v>100</v>
      </c>
      <c r="L351" s="266">
        <v>100</v>
      </c>
      <c r="M351" s="275">
        <v>10</v>
      </c>
      <c r="N351" s="275">
        <v>10</v>
      </c>
      <c r="O351" s="277"/>
      <c r="P351" s="277"/>
      <c r="Q351" s="277"/>
      <c r="R351" s="277"/>
    </row>
    <row r="352" spans="1:18" s="37" customFormat="1" ht="63" customHeight="1">
      <c r="A352" s="487"/>
      <c r="B352" s="489"/>
      <c r="C352" s="492"/>
      <c r="D352" s="434"/>
      <c r="E352" s="434"/>
      <c r="F352" s="434"/>
      <c r="G352" s="270" t="s">
        <v>425</v>
      </c>
      <c r="H352" s="266" t="s">
        <v>113</v>
      </c>
      <c r="I352" s="266">
        <v>744</v>
      </c>
      <c r="J352" s="266">
        <v>30</v>
      </c>
      <c r="K352" s="266">
        <v>30</v>
      </c>
      <c r="L352" s="266">
        <v>30</v>
      </c>
      <c r="M352" s="275">
        <v>10</v>
      </c>
      <c r="N352" s="275">
        <v>3</v>
      </c>
      <c r="O352" s="277"/>
      <c r="P352" s="277"/>
      <c r="Q352" s="277"/>
      <c r="R352" s="277"/>
    </row>
    <row r="353" spans="1:18" s="37" customFormat="1" ht="93.75">
      <c r="A353" s="488"/>
      <c r="B353" s="490"/>
      <c r="C353" s="493"/>
      <c r="D353" s="434"/>
      <c r="E353" s="434"/>
      <c r="F353" s="434"/>
      <c r="G353" s="259" t="s">
        <v>420</v>
      </c>
      <c r="H353" s="270" t="s">
        <v>421</v>
      </c>
      <c r="I353" s="280">
        <v>642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7"/>
      <c r="P353" s="277"/>
      <c r="Q353" s="277"/>
      <c r="R353" s="277"/>
    </row>
    <row r="354" spans="1:18" s="37" customFormat="1" ht="37.5">
      <c r="A354" s="486" t="s">
        <v>241</v>
      </c>
      <c r="B354" s="485" t="s">
        <v>29</v>
      </c>
      <c r="C354" s="491" t="s">
        <v>29</v>
      </c>
      <c r="D354" s="434" t="s">
        <v>220</v>
      </c>
      <c r="E354" s="434" t="s">
        <v>98</v>
      </c>
      <c r="F354" s="434" t="s">
        <v>21</v>
      </c>
      <c r="G354" s="270" t="s">
        <v>422</v>
      </c>
      <c r="H354" s="266" t="s">
        <v>113</v>
      </c>
      <c r="I354" s="266">
        <v>744</v>
      </c>
      <c r="J354" s="266">
        <v>100</v>
      </c>
      <c r="K354" s="266">
        <v>100</v>
      </c>
      <c r="L354" s="266">
        <v>100</v>
      </c>
      <c r="M354" s="275">
        <v>10</v>
      </c>
      <c r="N354" s="275">
        <v>10</v>
      </c>
      <c r="O354" s="277"/>
      <c r="P354" s="277"/>
      <c r="Q354" s="277"/>
      <c r="R354" s="277"/>
    </row>
    <row r="355" spans="1:18" s="37" customFormat="1" ht="63" customHeight="1">
      <c r="A355" s="487"/>
      <c r="B355" s="489"/>
      <c r="C355" s="492"/>
      <c r="D355" s="434"/>
      <c r="E355" s="434"/>
      <c r="F355" s="434"/>
      <c r="G355" s="270" t="s">
        <v>425</v>
      </c>
      <c r="H355" s="266" t="s">
        <v>113</v>
      </c>
      <c r="I355" s="266">
        <v>744</v>
      </c>
      <c r="J355" s="266">
        <v>30</v>
      </c>
      <c r="K355" s="266">
        <v>30</v>
      </c>
      <c r="L355" s="266">
        <v>30</v>
      </c>
      <c r="M355" s="275">
        <v>10</v>
      </c>
      <c r="N355" s="275">
        <v>3</v>
      </c>
      <c r="O355" s="277"/>
      <c r="P355" s="277"/>
      <c r="Q355" s="277"/>
      <c r="R355" s="277"/>
    </row>
    <row r="356" spans="1:18" s="37" customFormat="1" ht="93.75">
      <c r="A356" s="488"/>
      <c r="B356" s="490"/>
      <c r="C356" s="493"/>
      <c r="D356" s="434"/>
      <c r="E356" s="434"/>
      <c r="F356" s="434"/>
      <c r="G356" s="259" t="s">
        <v>420</v>
      </c>
      <c r="H356" s="270" t="s">
        <v>421</v>
      </c>
      <c r="I356" s="280">
        <v>642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7"/>
      <c r="P356" s="277"/>
      <c r="Q356" s="277"/>
      <c r="R356" s="277"/>
    </row>
    <row r="357" spans="1:18" s="37" customFormat="1" ht="37.5">
      <c r="A357" s="486" t="s">
        <v>242</v>
      </c>
      <c r="B357" s="485" t="s">
        <v>29</v>
      </c>
      <c r="C357" s="491" t="s">
        <v>29</v>
      </c>
      <c r="D357" s="434" t="s">
        <v>221</v>
      </c>
      <c r="E357" s="434" t="s">
        <v>98</v>
      </c>
      <c r="F357" s="434" t="s">
        <v>21</v>
      </c>
      <c r="G357" s="270" t="s">
        <v>422</v>
      </c>
      <c r="H357" s="266" t="s">
        <v>113</v>
      </c>
      <c r="I357" s="266">
        <v>744</v>
      </c>
      <c r="J357" s="266">
        <v>100</v>
      </c>
      <c r="K357" s="266">
        <v>100</v>
      </c>
      <c r="L357" s="266">
        <v>100</v>
      </c>
      <c r="M357" s="275">
        <v>10</v>
      </c>
      <c r="N357" s="275">
        <v>10</v>
      </c>
      <c r="O357" s="277"/>
      <c r="P357" s="277"/>
      <c r="Q357" s="277"/>
      <c r="R357" s="277"/>
    </row>
    <row r="358" spans="1:18" s="37" customFormat="1" ht="63" customHeight="1">
      <c r="A358" s="487"/>
      <c r="B358" s="489"/>
      <c r="C358" s="492"/>
      <c r="D358" s="434"/>
      <c r="E358" s="434"/>
      <c r="F358" s="434"/>
      <c r="G358" s="270" t="s">
        <v>425</v>
      </c>
      <c r="H358" s="266" t="s">
        <v>113</v>
      </c>
      <c r="I358" s="266">
        <v>744</v>
      </c>
      <c r="J358" s="266">
        <v>30</v>
      </c>
      <c r="K358" s="266">
        <v>30</v>
      </c>
      <c r="L358" s="266">
        <v>30</v>
      </c>
      <c r="M358" s="275">
        <v>10</v>
      </c>
      <c r="N358" s="275">
        <v>3</v>
      </c>
      <c r="O358" s="277"/>
      <c r="P358" s="277"/>
      <c r="Q358" s="277"/>
      <c r="R358" s="277"/>
    </row>
    <row r="359" spans="1:18" s="37" customFormat="1" ht="93.75">
      <c r="A359" s="488"/>
      <c r="B359" s="490"/>
      <c r="C359" s="493"/>
      <c r="D359" s="434"/>
      <c r="E359" s="434"/>
      <c r="F359" s="434"/>
      <c r="G359" s="259" t="s">
        <v>420</v>
      </c>
      <c r="H359" s="270" t="s">
        <v>421</v>
      </c>
      <c r="I359" s="280">
        <v>642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7"/>
      <c r="P359" s="277"/>
      <c r="Q359" s="277"/>
      <c r="R359" s="277"/>
    </row>
    <row r="360" spans="1:18" s="37" customFormat="1" ht="37.5">
      <c r="A360" s="486" t="s">
        <v>243</v>
      </c>
      <c r="B360" s="485" t="s">
        <v>29</v>
      </c>
      <c r="C360" s="491" t="s">
        <v>29</v>
      </c>
      <c r="D360" s="434" t="s">
        <v>427</v>
      </c>
      <c r="E360" s="434" t="s">
        <v>98</v>
      </c>
      <c r="F360" s="434" t="s">
        <v>21</v>
      </c>
      <c r="G360" s="270" t="s">
        <v>422</v>
      </c>
      <c r="H360" s="266" t="s">
        <v>113</v>
      </c>
      <c r="I360" s="266">
        <v>744</v>
      </c>
      <c r="J360" s="266">
        <v>100</v>
      </c>
      <c r="K360" s="266">
        <v>100</v>
      </c>
      <c r="L360" s="266">
        <v>100</v>
      </c>
      <c r="M360" s="275">
        <v>10</v>
      </c>
      <c r="N360" s="275">
        <v>10</v>
      </c>
      <c r="O360" s="277"/>
      <c r="P360" s="277"/>
      <c r="Q360" s="277"/>
      <c r="R360" s="277"/>
    </row>
    <row r="361" spans="1:18" s="37" customFormat="1" ht="63" customHeight="1">
      <c r="A361" s="487"/>
      <c r="B361" s="489"/>
      <c r="C361" s="492"/>
      <c r="D361" s="434"/>
      <c r="E361" s="434"/>
      <c r="F361" s="434"/>
      <c r="G361" s="270" t="s">
        <v>425</v>
      </c>
      <c r="H361" s="266" t="s">
        <v>113</v>
      </c>
      <c r="I361" s="266">
        <v>744</v>
      </c>
      <c r="J361" s="266">
        <v>30</v>
      </c>
      <c r="K361" s="266">
        <v>30</v>
      </c>
      <c r="L361" s="266">
        <v>30</v>
      </c>
      <c r="M361" s="275">
        <v>10</v>
      </c>
      <c r="N361" s="275">
        <v>3</v>
      </c>
      <c r="O361" s="277"/>
      <c r="P361" s="277"/>
      <c r="Q361" s="277"/>
      <c r="R361" s="277"/>
    </row>
    <row r="362" spans="1:18" s="37" customFormat="1" ht="93.75">
      <c r="A362" s="488"/>
      <c r="B362" s="490"/>
      <c r="C362" s="493"/>
      <c r="D362" s="434"/>
      <c r="E362" s="434"/>
      <c r="F362" s="434"/>
      <c r="G362" s="259" t="s">
        <v>420</v>
      </c>
      <c r="H362" s="270" t="s">
        <v>421</v>
      </c>
      <c r="I362" s="280">
        <v>642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7"/>
      <c r="P362" s="277"/>
      <c r="Q362" s="277"/>
      <c r="R362" s="277"/>
    </row>
    <row r="363" spans="1:18" s="37" customFormat="1">
      <c r="A363" s="125"/>
      <c r="B363" s="120"/>
      <c r="C363" s="120"/>
      <c r="D363" s="120"/>
      <c r="E363" s="120"/>
      <c r="F363" s="120"/>
      <c r="G363" s="291"/>
      <c r="H363" s="292"/>
      <c r="I363" s="278"/>
      <c r="J363" s="49"/>
      <c r="K363" s="49"/>
      <c r="L363" s="49"/>
      <c r="M363" s="49"/>
      <c r="N363" s="49"/>
      <c r="O363" s="277"/>
      <c r="P363" s="277"/>
      <c r="Q363" s="277"/>
      <c r="R363" s="277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26" t="s">
        <v>116</v>
      </c>
      <c r="B365" s="426"/>
      <c r="C365" s="426"/>
      <c r="D365" s="426"/>
      <c r="E365" s="426"/>
      <c r="F365" s="426"/>
      <c r="G365" s="426"/>
      <c r="H365" s="426"/>
      <c r="I365" s="426"/>
      <c r="J365" s="426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t="79.5" customHeight="1">
      <c r="A367" s="420" t="s">
        <v>10</v>
      </c>
      <c r="B367" s="420" t="s">
        <v>11</v>
      </c>
      <c r="C367" s="420"/>
      <c r="D367" s="420"/>
      <c r="E367" s="420" t="s">
        <v>12</v>
      </c>
      <c r="F367" s="420"/>
      <c r="G367" s="420" t="s">
        <v>24</v>
      </c>
      <c r="H367" s="420"/>
      <c r="I367" s="420"/>
      <c r="J367" s="420" t="s">
        <v>25</v>
      </c>
      <c r="K367" s="420"/>
      <c r="L367" s="420"/>
      <c r="M367" s="420" t="s">
        <v>26</v>
      </c>
      <c r="N367" s="420"/>
      <c r="O367" s="420"/>
      <c r="P367" s="383" t="s">
        <v>200</v>
      </c>
      <c r="Q367" s="384"/>
      <c r="R367" s="94"/>
    </row>
    <row r="368" spans="1:18" s="37" customFormat="1" ht="18.75" customHeight="1">
      <c r="A368" s="421"/>
      <c r="B368" s="420"/>
      <c r="C368" s="420"/>
      <c r="D368" s="420"/>
      <c r="E368" s="420"/>
      <c r="F368" s="420"/>
      <c r="G368" s="420" t="s">
        <v>60</v>
      </c>
      <c r="H368" s="420" t="s">
        <v>16</v>
      </c>
      <c r="I368" s="420"/>
      <c r="J368" s="385" t="s">
        <v>443</v>
      </c>
      <c r="K368" s="385" t="s">
        <v>444</v>
      </c>
      <c r="L368" s="385" t="s">
        <v>445</v>
      </c>
      <c r="M368" s="385" t="s">
        <v>443</v>
      </c>
      <c r="N368" s="385" t="s">
        <v>444</v>
      </c>
      <c r="O368" s="385" t="s">
        <v>445</v>
      </c>
      <c r="P368" s="376" t="s">
        <v>165</v>
      </c>
      <c r="Q368" s="385" t="s">
        <v>166</v>
      </c>
      <c r="R368" s="94"/>
    </row>
    <row r="369" spans="1:18" s="37" customFormat="1" ht="75">
      <c r="A369" s="421"/>
      <c r="B369" s="133" t="s">
        <v>17</v>
      </c>
      <c r="C369" s="133" t="s">
        <v>18</v>
      </c>
      <c r="D369" s="133" t="s">
        <v>213</v>
      </c>
      <c r="E369" s="133" t="s">
        <v>20</v>
      </c>
      <c r="F369" s="133" t="s">
        <v>21</v>
      </c>
      <c r="G369" s="421"/>
      <c r="H369" s="133" t="s">
        <v>28</v>
      </c>
      <c r="I369" s="133" t="s">
        <v>23</v>
      </c>
      <c r="J369" s="385"/>
      <c r="K369" s="385"/>
      <c r="L369" s="386"/>
      <c r="M369" s="385"/>
      <c r="N369" s="385"/>
      <c r="O369" s="386"/>
      <c r="P369" s="378"/>
      <c r="Q369" s="385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37.5">
      <c r="A371" s="108" t="s">
        <v>238</v>
      </c>
      <c r="B371" s="1" t="s">
        <v>29</v>
      </c>
      <c r="C371" s="1" t="s">
        <v>29</v>
      </c>
      <c r="D371" s="1" t="s">
        <v>214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45">
        <v>1296</v>
      </c>
      <c r="K371" s="45">
        <f t="shared" ref="K371" si="9">J371</f>
        <v>1296</v>
      </c>
      <c r="L371" s="45">
        <f t="shared" ref="L371" si="10">J371</f>
        <v>1296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130</v>
      </c>
      <c r="R371" s="134"/>
    </row>
    <row r="372" spans="1:18" s="37" customFormat="1" ht="37.5">
      <c r="A372" s="108" t="s">
        <v>239</v>
      </c>
      <c r="B372" s="1" t="s">
        <v>29</v>
      </c>
      <c r="C372" s="1" t="s">
        <v>29</v>
      </c>
      <c r="D372" s="266" t="s">
        <v>218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45">
        <v>1607</v>
      </c>
      <c r="K372" s="45">
        <v>1607</v>
      </c>
      <c r="L372" s="45">
        <v>1607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1">J372*0.1</f>
        <v>161</v>
      </c>
      <c r="R372" s="94"/>
    </row>
    <row r="373" spans="1:18" s="37" customFormat="1" ht="37.5">
      <c r="A373" s="108" t="s">
        <v>240</v>
      </c>
      <c r="B373" s="1" t="s">
        <v>29</v>
      </c>
      <c r="C373" s="1" t="s">
        <v>29</v>
      </c>
      <c r="D373" s="266" t="s">
        <v>219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>
        <v>2799</v>
      </c>
      <c r="K373" s="45">
        <v>2799</v>
      </c>
      <c r="L373" s="45">
        <v>2799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1"/>
        <v>280</v>
      </c>
      <c r="R373" s="94"/>
    </row>
    <row r="374" spans="1:18" s="37" customFormat="1" ht="37.5">
      <c r="A374" s="108" t="s">
        <v>241</v>
      </c>
      <c r="B374" s="1" t="s">
        <v>29</v>
      </c>
      <c r="C374" s="1" t="s">
        <v>29</v>
      </c>
      <c r="D374" s="1" t="s">
        <v>220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>
        <v>1037</v>
      </c>
      <c r="K374" s="45">
        <v>1037</v>
      </c>
      <c r="L374" s="45">
        <v>1037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1"/>
        <v>104</v>
      </c>
      <c r="R374" s="94"/>
    </row>
    <row r="375" spans="1:18" s="37" customFormat="1" ht="37.5">
      <c r="A375" s="108" t="s">
        <v>242</v>
      </c>
      <c r="B375" s="1" t="s">
        <v>29</v>
      </c>
      <c r="C375" s="1" t="s">
        <v>29</v>
      </c>
      <c r="D375" s="266" t="s">
        <v>221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>
        <v>1037</v>
      </c>
      <c r="K375" s="45">
        <v>1037</v>
      </c>
      <c r="L375" s="45">
        <v>1037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1"/>
        <v>104</v>
      </c>
      <c r="R375" s="94"/>
    </row>
    <row r="376" spans="1:18" s="37" customFormat="1" ht="37.5">
      <c r="A376" s="108" t="s">
        <v>243</v>
      </c>
      <c r="B376" s="1" t="s">
        <v>29</v>
      </c>
      <c r="C376" s="1" t="s">
        <v>29</v>
      </c>
      <c r="D376" s="1" t="s">
        <v>222</v>
      </c>
      <c r="E376" s="1" t="s">
        <v>98</v>
      </c>
      <c r="F376" s="1" t="s">
        <v>21</v>
      </c>
      <c r="G376" s="1" t="s">
        <v>215</v>
      </c>
      <c r="H376" s="1" t="s">
        <v>216</v>
      </c>
      <c r="I376" s="2" t="s">
        <v>217</v>
      </c>
      <c r="J376" s="45">
        <v>4769</v>
      </c>
      <c r="K376" s="45">
        <v>4769</v>
      </c>
      <c r="L376" s="45">
        <v>4769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1"/>
        <v>477</v>
      </c>
      <c r="R376" s="94"/>
    </row>
    <row r="377" spans="1:18" s="37" customFormat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1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12545</v>
      </c>
      <c r="K378" s="48">
        <f>SUM(K371:K377)</f>
        <v>12545</v>
      </c>
      <c r="L378" s="48">
        <f>SUM(L371:L377)</f>
        <v>12545</v>
      </c>
      <c r="M378" s="1"/>
      <c r="N378" s="1"/>
      <c r="O378" s="1"/>
      <c r="P378" s="12">
        <v>10</v>
      </c>
      <c r="Q378" s="40">
        <f t="shared" si="11"/>
        <v>1255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11" t="s">
        <v>35</v>
      </c>
      <c r="B380" s="411"/>
      <c r="C380" s="411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6"/>
    </row>
    <row r="381" spans="1:18">
      <c r="A381" s="385" t="s">
        <v>36</v>
      </c>
      <c r="B381" s="385"/>
      <c r="C381" s="385"/>
      <c r="D381" s="385"/>
      <c r="E381" s="385"/>
      <c r="F381" s="393"/>
      <c r="G381" s="393"/>
      <c r="H381" s="393"/>
      <c r="I381" s="393"/>
      <c r="J381" s="393"/>
      <c r="K381" s="393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85" t="s">
        <v>22</v>
      </c>
      <c r="F382" s="393"/>
      <c r="G382" s="393"/>
      <c r="H382" s="393"/>
      <c r="I382" s="393"/>
      <c r="J382" s="393"/>
      <c r="K382" s="393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85">
        <v>5</v>
      </c>
      <c r="F383" s="393"/>
      <c r="G383" s="393"/>
      <c r="H383" s="393"/>
      <c r="I383" s="393"/>
      <c r="J383" s="393"/>
      <c r="K383" s="393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85" t="s">
        <v>21</v>
      </c>
      <c r="F384" s="389"/>
      <c r="G384" s="389"/>
      <c r="H384" s="389"/>
      <c r="I384" s="389"/>
      <c r="J384" s="389"/>
      <c r="K384" s="389"/>
      <c r="L384" s="6"/>
      <c r="M384" s="6"/>
      <c r="N384" s="6"/>
      <c r="O384" s="6"/>
      <c r="P384" s="6"/>
    </row>
    <row r="385" spans="1:17">
      <c r="A385" s="411" t="s">
        <v>41</v>
      </c>
      <c r="B385" s="411"/>
      <c r="C385" s="411"/>
      <c r="D385" s="411"/>
      <c r="E385" s="411"/>
      <c r="F385" s="41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41" t="s">
        <v>42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16"/>
      <c r="M386" s="16"/>
      <c r="N386" s="16"/>
      <c r="O386" s="16"/>
      <c r="P386" s="6"/>
    </row>
    <row r="387" spans="1:17" ht="153.75" customHeight="1">
      <c r="A387" s="442" t="s">
        <v>412</v>
      </c>
      <c r="B387" s="442"/>
      <c r="C387" s="442"/>
      <c r="D387" s="442"/>
      <c r="E387" s="442"/>
      <c r="F387" s="442"/>
      <c r="G387" s="442"/>
      <c r="H387" s="442"/>
      <c r="I387" s="442"/>
      <c r="J387" s="442"/>
      <c r="K387" s="442"/>
      <c r="L387" s="16"/>
      <c r="M387" s="16"/>
      <c r="N387" s="16"/>
      <c r="O387" s="16"/>
      <c r="P387" s="6"/>
    </row>
    <row r="388" spans="1:17" ht="16.5" customHeight="1">
      <c r="A388" s="443" t="s">
        <v>44</v>
      </c>
      <c r="B388" s="443"/>
      <c r="C388" s="443"/>
      <c r="D388" s="443"/>
      <c r="E388" s="443"/>
      <c r="F388" s="443"/>
      <c r="G388" s="443"/>
      <c r="H388" s="443"/>
      <c r="I388" s="443"/>
      <c r="J388" s="443"/>
      <c r="K388" s="443"/>
      <c r="L388" s="16"/>
      <c r="M388" s="16"/>
      <c r="N388" s="16"/>
      <c r="O388" s="16"/>
      <c r="P388" s="6"/>
    </row>
    <row r="389" spans="1:17">
      <c r="A389" s="411" t="s">
        <v>45</v>
      </c>
      <c r="B389" s="411"/>
      <c r="C389" s="411"/>
      <c r="D389" s="411"/>
      <c r="E389" s="411"/>
      <c r="F389" s="411"/>
      <c r="G389" s="411"/>
      <c r="H389" s="411"/>
      <c r="I389" s="411"/>
      <c r="J389" s="6"/>
      <c r="K389" s="6"/>
      <c r="L389" s="6"/>
      <c r="M389" s="6"/>
      <c r="N389" s="6"/>
      <c r="O389" s="6"/>
      <c r="P389" s="6"/>
    </row>
    <row r="390" spans="1:17">
      <c r="A390" s="389" t="s">
        <v>46</v>
      </c>
      <c r="B390" s="389"/>
      <c r="C390" s="389"/>
      <c r="D390" s="389"/>
      <c r="E390" s="389" t="s">
        <v>47</v>
      </c>
      <c r="F390" s="389"/>
      <c r="G390" s="389"/>
      <c r="H390" s="389" t="s">
        <v>48</v>
      </c>
      <c r="I390" s="389"/>
      <c r="J390" s="389"/>
      <c r="K390" s="389"/>
      <c r="L390" s="389"/>
      <c r="M390" s="6"/>
      <c r="N390" s="6"/>
      <c r="O390" s="6"/>
      <c r="P390" s="6"/>
    </row>
    <row r="391" spans="1:17">
      <c r="A391" s="385">
        <v>1</v>
      </c>
      <c r="B391" s="385"/>
      <c r="C391" s="385"/>
      <c r="D391" s="385"/>
      <c r="E391" s="383">
        <v>2</v>
      </c>
      <c r="F391" s="388"/>
      <c r="G391" s="384"/>
      <c r="H391" s="389">
        <v>3</v>
      </c>
      <c r="I391" s="389"/>
      <c r="J391" s="389"/>
      <c r="K391" s="389"/>
      <c r="L391" s="389"/>
    </row>
    <row r="392" spans="1:17" ht="57.75" customHeight="1">
      <c r="A392" s="390" t="s">
        <v>357</v>
      </c>
      <c r="B392" s="391"/>
      <c r="C392" s="391"/>
      <c r="D392" s="392"/>
      <c r="E392" s="383" t="s">
        <v>50</v>
      </c>
      <c r="F392" s="388"/>
      <c r="G392" s="384"/>
      <c r="H392" s="383" t="s">
        <v>51</v>
      </c>
      <c r="I392" s="388"/>
      <c r="J392" s="388"/>
      <c r="K392" s="388"/>
      <c r="L392" s="384"/>
    </row>
    <row r="393" spans="1:17" ht="63.75" customHeight="1">
      <c r="A393" s="390" t="s">
        <v>357</v>
      </c>
      <c r="B393" s="391"/>
      <c r="C393" s="391"/>
      <c r="D393" s="392"/>
      <c r="E393" s="383" t="s">
        <v>52</v>
      </c>
      <c r="F393" s="388"/>
      <c r="G393" s="384"/>
      <c r="H393" s="383" t="s">
        <v>53</v>
      </c>
      <c r="I393" s="388"/>
      <c r="J393" s="388"/>
      <c r="K393" s="388"/>
      <c r="L393" s="384"/>
    </row>
    <row r="394" spans="1:17" ht="57.75" customHeight="1">
      <c r="A394" s="390" t="s">
        <v>357</v>
      </c>
      <c r="B394" s="391"/>
      <c r="C394" s="391"/>
      <c r="D394" s="392"/>
      <c r="E394" s="383" t="s">
        <v>56</v>
      </c>
      <c r="F394" s="388"/>
      <c r="G394" s="384"/>
      <c r="H394" s="383" t="s">
        <v>51</v>
      </c>
      <c r="I394" s="388"/>
      <c r="J394" s="388"/>
      <c r="K394" s="388"/>
      <c r="L394" s="384"/>
    </row>
    <row r="395" spans="1:17" ht="57.75" customHeight="1">
      <c r="A395" s="390" t="s">
        <v>358</v>
      </c>
      <c r="B395" s="391"/>
      <c r="C395" s="391"/>
      <c r="D395" s="392"/>
      <c r="E395" s="383" t="s">
        <v>54</v>
      </c>
      <c r="F395" s="388"/>
      <c r="G395" s="384"/>
      <c r="H395" s="412" t="s">
        <v>167</v>
      </c>
      <c r="I395" s="413"/>
      <c r="J395" s="413"/>
      <c r="K395" s="413"/>
      <c r="L395" s="414"/>
    </row>
    <row r="396" spans="1:17" s="37" customFormat="1">
      <c r="A396" s="424" t="s">
        <v>406</v>
      </c>
      <c r="B396" s="425"/>
      <c r="C396" s="425"/>
      <c r="D396" s="425"/>
      <c r="E396" s="425"/>
      <c r="F396" s="425"/>
      <c r="G396" s="425"/>
      <c r="H396" s="425"/>
      <c r="I396" s="425"/>
      <c r="J396" s="425"/>
      <c r="K396" s="425"/>
      <c r="L396" s="425"/>
      <c r="M396" s="425"/>
      <c r="N396" s="425"/>
      <c r="O396" s="425"/>
      <c r="P396" s="9"/>
      <c r="Q396" s="114"/>
    </row>
    <row r="397" spans="1:17" s="37" customFormat="1">
      <c r="A397" s="209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24" t="s">
        <v>259</v>
      </c>
      <c r="B398" s="424"/>
      <c r="C398" s="424"/>
      <c r="D398" s="424"/>
      <c r="E398" s="424"/>
      <c r="F398" s="424"/>
      <c r="G398" s="424"/>
      <c r="H398" s="424"/>
      <c r="I398" s="424"/>
      <c r="J398" s="424"/>
      <c r="K398" s="424"/>
      <c r="L398" s="424"/>
      <c r="M398" s="409" t="s">
        <v>179</v>
      </c>
      <c r="N398" s="389" t="s">
        <v>21</v>
      </c>
      <c r="O398" s="6"/>
      <c r="P398" s="6"/>
    </row>
    <row r="399" spans="1:17">
      <c r="A399" s="411" t="s">
        <v>260</v>
      </c>
      <c r="B399" s="411"/>
      <c r="C399" s="411"/>
      <c r="D399" s="411"/>
      <c r="E399" s="411"/>
      <c r="F399" s="411"/>
      <c r="G399" s="411"/>
      <c r="H399" s="411"/>
      <c r="I399" s="411"/>
      <c r="J399" s="411"/>
      <c r="K399" s="411"/>
      <c r="L399" s="411"/>
      <c r="M399" s="410"/>
      <c r="N399" s="389"/>
      <c r="O399" s="6"/>
      <c r="P399" s="6"/>
    </row>
    <row r="400" spans="1:17" ht="26.25" customHeight="1">
      <c r="A400" s="6" t="s">
        <v>261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10"/>
      <c r="N400" s="389"/>
      <c r="O400" s="6"/>
      <c r="P400" s="6"/>
    </row>
    <row r="401" spans="1:31">
      <c r="A401" s="411" t="s">
        <v>257</v>
      </c>
      <c r="B401" s="411"/>
      <c r="C401" s="411"/>
      <c r="D401" s="411"/>
      <c r="E401" s="411"/>
      <c r="F401" s="411"/>
      <c r="G401" s="411"/>
      <c r="H401" s="411"/>
      <c r="I401" s="411"/>
      <c r="J401" s="411"/>
      <c r="K401" s="411"/>
      <c r="L401" s="411"/>
      <c r="M401" s="6"/>
      <c r="N401" s="9"/>
      <c r="O401" s="6"/>
      <c r="P401" s="6"/>
    </row>
    <row r="402" spans="1:31">
      <c r="A402" s="423" t="s">
        <v>258</v>
      </c>
      <c r="B402" s="423"/>
      <c r="C402" s="423"/>
      <c r="D402" s="423"/>
      <c r="E402" s="423"/>
      <c r="F402" s="423"/>
      <c r="G402" s="423"/>
      <c r="H402" s="423"/>
      <c r="I402" s="423"/>
      <c r="J402" s="423"/>
      <c r="K402" s="357"/>
      <c r="L402" s="357"/>
      <c r="M402" s="357"/>
      <c r="N402" s="362"/>
      <c r="O402" s="357"/>
      <c r="P402" s="357"/>
    </row>
    <row r="403" spans="1:31" s="37" customFormat="1" ht="96" customHeight="1">
      <c r="A403" s="387" t="s">
        <v>252</v>
      </c>
      <c r="B403" s="387" t="s">
        <v>246</v>
      </c>
      <c r="C403" s="387"/>
      <c r="D403" s="387"/>
      <c r="E403" s="387" t="s">
        <v>247</v>
      </c>
      <c r="F403" s="387"/>
      <c r="G403" s="387" t="s">
        <v>248</v>
      </c>
      <c r="H403" s="387"/>
      <c r="I403" s="387"/>
      <c r="J403" s="387" t="s">
        <v>249</v>
      </c>
      <c r="K403" s="387"/>
      <c r="L403" s="387"/>
      <c r="M403" s="387" t="s">
        <v>253</v>
      </c>
      <c r="N403" s="387"/>
      <c r="O403" s="362"/>
      <c r="P403" s="114"/>
    </row>
    <row r="404" spans="1:31" s="37" customFormat="1" ht="87.75" customHeight="1">
      <c r="A404" s="387"/>
      <c r="B404" s="447" t="s">
        <v>255</v>
      </c>
      <c r="C404" s="447" t="s">
        <v>255</v>
      </c>
      <c r="D404" s="447" t="s">
        <v>255</v>
      </c>
      <c r="E404" s="447" t="s">
        <v>255</v>
      </c>
      <c r="F404" s="447" t="s">
        <v>255</v>
      </c>
      <c r="G404" s="387" t="s">
        <v>254</v>
      </c>
      <c r="H404" s="387" t="s">
        <v>250</v>
      </c>
      <c r="I404" s="387"/>
      <c r="J404" s="482" t="s">
        <v>443</v>
      </c>
      <c r="K404" s="482" t="s">
        <v>444</v>
      </c>
      <c r="L404" s="482" t="s">
        <v>445</v>
      </c>
      <c r="M404" s="387" t="s">
        <v>165</v>
      </c>
      <c r="N404" s="387" t="s">
        <v>166</v>
      </c>
      <c r="O404" s="362"/>
      <c r="P404" s="114"/>
    </row>
    <row r="405" spans="1:31" s="37" customFormat="1" ht="58.5" customHeight="1">
      <c r="A405" s="387"/>
      <c r="B405" s="448"/>
      <c r="C405" s="448"/>
      <c r="D405" s="448"/>
      <c r="E405" s="448"/>
      <c r="F405" s="448"/>
      <c r="G405" s="387"/>
      <c r="H405" s="358" t="s">
        <v>22</v>
      </c>
      <c r="I405" s="367" t="s">
        <v>256</v>
      </c>
      <c r="J405" s="482"/>
      <c r="K405" s="387"/>
      <c r="L405" s="387"/>
      <c r="M405" s="387"/>
      <c r="N405" s="387"/>
      <c r="O405" s="362"/>
      <c r="P405" s="114"/>
    </row>
    <row r="406" spans="1:31" s="37" customFormat="1">
      <c r="A406" s="358">
        <v>1</v>
      </c>
      <c r="B406" s="358">
        <v>2</v>
      </c>
      <c r="C406" s="358">
        <v>3</v>
      </c>
      <c r="D406" s="358">
        <v>4</v>
      </c>
      <c r="E406" s="358">
        <v>5</v>
      </c>
      <c r="F406" s="358">
        <v>6</v>
      </c>
      <c r="G406" s="358">
        <v>7</v>
      </c>
      <c r="H406" s="358">
        <v>8</v>
      </c>
      <c r="I406" s="358">
        <v>9</v>
      </c>
      <c r="J406" s="358">
        <v>10</v>
      </c>
      <c r="K406" s="358">
        <v>11</v>
      </c>
      <c r="L406" s="358">
        <v>12</v>
      </c>
      <c r="M406" s="358">
        <v>13</v>
      </c>
      <c r="N406" s="358">
        <v>14</v>
      </c>
      <c r="O406" s="362"/>
      <c r="P406" s="114"/>
    </row>
    <row r="407" spans="1:31" s="37" customFormat="1">
      <c r="A407" s="387" t="s">
        <v>21</v>
      </c>
      <c r="B407" s="387" t="s">
        <v>21</v>
      </c>
      <c r="C407" s="387" t="s">
        <v>21</v>
      </c>
      <c r="D407" s="387" t="s">
        <v>21</v>
      </c>
      <c r="E407" s="387" t="s">
        <v>21</v>
      </c>
      <c r="F407" s="387" t="s">
        <v>21</v>
      </c>
      <c r="G407" s="358" t="s">
        <v>21</v>
      </c>
      <c r="H407" s="358" t="s">
        <v>21</v>
      </c>
      <c r="I407" s="358" t="s">
        <v>21</v>
      </c>
      <c r="J407" s="358" t="s">
        <v>21</v>
      </c>
      <c r="K407" s="358" t="s">
        <v>21</v>
      </c>
      <c r="L407" s="358" t="s">
        <v>21</v>
      </c>
      <c r="M407" s="358" t="s">
        <v>21</v>
      </c>
      <c r="N407" s="358" t="s">
        <v>21</v>
      </c>
      <c r="O407" s="362"/>
      <c r="P407" s="114"/>
    </row>
    <row r="408" spans="1:31" s="37" customFormat="1">
      <c r="A408" s="387"/>
      <c r="B408" s="387"/>
      <c r="C408" s="387"/>
      <c r="D408" s="387"/>
      <c r="E408" s="387"/>
      <c r="F408" s="387"/>
      <c r="G408" s="358" t="s">
        <v>21</v>
      </c>
      <c r="H408" s="358" t="s">
        <v>21</v>
      </c>
      <c r="I408" s="358" t="s">
        <v>21</v>
      </c>
      <c r="J408" s="358" t="s">
        <v>21</v>
      </c>
      <c r="K408" s="358" t="s">
        <v>21</v>
      </c>
      <c r="L408" s="358" t="s">
        <v>21</v>
      </c>
      <c r="M408" s="358" t="s">
        <v>21</v>
      </c>
      <c r="N408" s="358" t="s">
        <v>21</v>
      </c>
      <c r="O408" s="362"/>
      <c r="P408" s="114"/>
    </row>
    <row r="409" spans="1:31" s="37" customFormat="1">
      <c r="A409" s="371"/>
      <c r="B409" s="371"/>
      <c r="C409" s="371"/>
      <c r="D409" s="371"/>
      <c r="E409" s="371"/>
      <c r="F409" s="371"/>
      <c r="G409" s="371"/>
      <c r="H409" s="371"/>
      <c r="I409" s="371"/>
      <c r="J409" s="371"/>
      <c r="K409" s="371"/>
      <c r="L409" s="371"/>
      <c r="M409" s="371"/>
      <c r="N409" s="371"/>
      <c r="O409" s="362"/>
      <c r="P409" s="114"/>
    </row>
    <row r="410" spans="1:31" s="37" customFormat="1">
      <c r="A410" s="423" t="s">
        <v>472</v>
      </c>
      <c r="B410" s="423"/>
      <c r="C410" s="423"/>
      <c r="D410" s="423"/>
      <c r="E410" s="423"/>
      <c r="F410" s="423"/>
      <c r="G410" s="423"/>
      <c r="H410" s="423"/>
      <c r="I410" s="423"/>
      <c r="J410" s="423"/>
      <c r="K410" s="119"/>
      <c r="L410" s="119"/>
      <c r="M410" s="120"/>
      <c r="N410" s="120"/>
      <c r="O410" s="120"/>
      <c r="P410" s="362"/>
      <c r="Q410" s="114"/>
    </row>
    <row r="411" spans="1:31" s="37" customFormat="1" ht="95.25" customHeight="1">
      <c r="A411" s="397" t="s">
        <v>252</v>
      </c>
      <c r="B411" s="387" t="s">
        <v>246</v>
      </c>
      <c r="C411" s="387"/>
      <c r="D411" s="387"/>
      <c r="E411" s="387" t="s">
        <v>247</v>
      </c>
      <c r="F411" s="387"/>
      <c r="G411" s="387" t="s">
        <v>251</v>
      </c>
      <c r="H411" s="387"/>
      <c r="I411" s="387"/>
      <c r="J411" s="405" t="s">
        <v>429</v>
      </c>
      <c r="K411" s="406"/>
      <c r="L411" s="407"/>
      <c r="M411" s="398" t="s">
        <v>262</v>
      </c>
      <c r="N411" s="399"/>
      <c r="O411" s="400"/>
      <c r="P411" s="387" t="s">
        <v>430</v>
      </c>
      <c r="Q411" s="387"/>
    </row>
    <row r="412" spans="1:31" s="46" customFormat="1" ht="57.75" customHeight="1">
      <c r="A412" s="397"/>
      <c r="B412" s="402" t="s">
        <v>255</v>
      </c>
      <c r="C412" s="402" t="s">
        <v>255</v>
      </c>
      <c r="D412" s="402" t="s">
        <v>255</v>
      </c>
      <c r="E412" s="402" t="s">
        <v>255</v>
      </c>
      <c r="F412" s="402" t="s">
        <v>255</v>
      </c>
      <c r="G412" s="402" t="s">
        <v>254</v>
      </c>
      <c r="H412" s="483" t="s">
        <v>250</v>
      </c>
      <c r="I412" s="483"/>
      <c r="J412" s="482" t="s">
        <v>443</v>
      </c>
      <c r="K412" s="482" t="s">
        <v>444</v>
      </c>
      <c r="L412" s="482" t="s">
        <v>445</v>
      </c>
      <c r="M412" s="482" t="s">
        <v>443</v>
      </c>
      <c r="N412" s="482" t="s">
        <v>444</v>
      </c>
      <c r="O412" s="482" t="s">
        <v>445</v>
      </c>
      <c r="P412" s="387" t="s">
        <v>165</v>
      </c>
      <c r="Q412" s="397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397"/>
      <c r="B413" s="403"/>
      <c r="C413" s="403"/>
      <c r="D413" s="403"/>
      <c r="E413" s="403"/>
      <c r="F413" s="403"/>
      <c r="G413" s="403"/>
      <c r="H413" s="85" t="s">
        <v>22</v>
      </c>
      <c r="I413" s="359" t="s">
        <v>256</v>
      </c>
      <c r="J413" s="482"/>
      <c r="K413" s="387"/>
      <c r="L413" s="387"/>
      <c r="M413" s="482"/>
      <c r="N413" s="387"/>
      <c r="O413" s="387"/>
      <c r="P413" s="387"/>
      <c r="Q413" s="397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6">
        <v>1</v>
      </c>
      <c r="B414" s="366">
        <v>2</v>
      </c>
      <c r="C414" s="366">
        <v>3</v>
      </c>
      <c r="D414" s="369">
        <v>4</v>
      </c>
      <c r="E414" s="366">
        <v>5</v>
      </c>
      <c r="F414" s="366">
        <v>6</v>
      </c>
      <c r="G414" s="370">
        <v>7</v>
      </c>
      <c r="H414" s="366">
        <v>8</v>
      </c>
      <c r="I414" s="366">
        <v>9</v>
      </c>
      <c r="J414" s="358">
        <v>10</v>
      </c>
      <c r="K414" s="366">
        <v>11</v>
      </c>
      <c r="L414" s="366">
        <v>12</v>
      </c>
      <c r="M414" s="366">
        <v>13</v>
      </c>
      <c r="N414" s="366">
        <v>14</v>
      </c>
      <c r="O414" s="366">
        <v>15</v>
      </c>
      <c r="P414" s="366">
        <v>16</v>
      </c>
      <c r="Q414" s="366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04" t="s">
        <v>21</v>
      </c>
      <c r="B415" s="404" t="s">
        <v>21</v>
      </c>
      <c r="C415" s="404" t="s">
        <v>21</v>
      </c>
      <c r="D415" s="402" t="s">
        <v>21</v>
      </c>
      <c r="E415" s="402" t="s">
        <v>21</v>
      </c>
      <c r="F415" s="397" t="s">
        <v>21</v>
      </c>
      <c r="G415" s="366" t="s">
        <v>21</v>
      </c>
      <c r="H415" s="366" t="s">
        <v>21</v>
      </c>
      <c r="I415" s="366" t="s">
        <v>21</v>
      </c>
      <c r="J415" s="358" t="s">
        <v>21</v>
      </c>
      <c r="K415" s="366" t="s">
        <v>21</v>
      </c>
      <c r="L415" s="366" t="s">
        <v>21</v>
      </c>
      <c r="M415" s="366" t="s">
        <v>21</v>
      </c>
      <c r="N415" s="366" t="s">
        <v>21</v>
      </c>
      <c r="O415" s="366" t="s">
        <v>21</v>
      </c>
      <c r="P415" s="366" t="s">
        <v>21</v>
      </c>
      <c r="Q415" s="366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/>
      <c r="B416" s="404"/>
      <c r="C416" s="404"/>
      <c r="D416" s="403"/>
      <c r="E416" s="403"/>
      <c r="F416" s="397"/>
      <c r="G416" s="366" t="s">
        <v>21</v>
      </c>
      <c r="H416" s="366" t="s">
        <v>21</v>
      </c>
      <c r="I416" s="366" t="s">
        <v>21</v>
      </c>
      <c r="J416" s="358" t="s">
        <v>21</v>
      </c>
      <c r="K416" s="366" t="s">
        <v>21</v>
      </c>
      <c r="L416" s="366" t="s">
        <v>21</v>
      </c>
      <c r="M416" s="366" t="s">
        <v>21</v>
      </c>
      <c r="N416" s="366" t="s">
        <v>21</v>
      </c>
      <c r="O416" s="366" t="s">
        <v>21</v>
      </c>
      <c r="P416" s="366" t="s">
        <v>21</v>
      </c>
      <c r="Q416" s="366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8"/>
      <c r="B417" s="368"/>
      <c r="C417" s="368"/>
      <c r="D417" s="81"/>
      <c r="E417" s="368"/>
      <c r="F417" s="368"/>
      <c r="G417" s="82"/>
      <c r="H417" s="368"/>
      <c r="I417" s="368"/>
      <c r="J417" s="371"/>
      <c r="K417" s="368"/>
      <c r="L417" s="368"/>
      <c r="M417" s="368"/>
      <c r="N417" s="368"/>
      <c r="O417" s="368"/>
      <c r="P417" s="368"/>
      <c r="Q417" s="368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22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24" t="s">
        <v>245</v>
      </c>
      <c r="B419" s="425"/>
      <c r="C419" s="425"/>
      <c r="D419" s="425"/>
      <c r="E419" s="425"/>
      <c r="F419" s="425"/>
      <c r="G419" s="425"/>
      <c r="H419" s="425"/>
      <c r="I419" s="425"/>
      <c r="J419" s="425"/>
      <c r="K419" s="425"/>
      <c r="L419" s="425"/>
      <c r="M419" s="425"/>
      <c r="N419" s="425"/>
      <c r="O419" s="425"/>
      <c r="P419" s="6"/>
    </row>
    <row r="420" spans="1:31">
      <c r="A420" s="411" t="s">
        <v>70</v>
      </c>
      <c r="B420" s="411"/>
      <c r="C420" s="411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6"/>
    </row>
    <row r="421" spans="1:31">
      <c r="A421" s="422" t="s">
        <v>71</v>
      </c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6"/>
      <c r="N421" s="6"/>
      <c r="O421" s="6"/>
      <c r="P421" s="6"/>
    </row>
    <row r="422" spans="1:31">
      <c r="A422" s="422" t="s">
        <v>72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6"/>
      <c r="N422" s="6"/>
      <c r="O422" s="6"/>
      <c r="P422" s="6"/>
    </row>
    <row r="423" spans="1:31" ht="16.5" customHeight="1">
      <c r="A423" s="422" t="s">
        <v>73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6"/>
      <c r="N423" s="6"/>
      <c r="O423" s="6"/>
      <c r="P423" s="6"/>
    </row>
    <row r="424" spans="1:31">
      <c r="A424" s="422" t="s">
        <v>74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6"/>
      <c r="N424" s="6"/>
      <c r="O424" s="6"/>
      <c r="P424" s="6"/>
    </row>
    <row r="425" spans="1:31">
      <c r="A425" s="422" t="s">
        <v>75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6"/>
      <c r="N425" s="6"/>
      <c r="O425" s="6"/>
      <c r="P425" s="6"/>
    </row>
    <row r="426" spans="1:31">
      <c r="A426" s="422" t="s">
        <v>76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6"/>
      <c r="N426" s="6"/>
      <c r="O426" s="6"/>
      <c r="P426" s="6"/>
    </row>
    <row r="427" spans="1:31">
      <c r="A427" s="422" t="s">
        <v>77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6"/>
      <c r="N427" s="6"/>
      <c r="O427" s="6"/>
      <c r="P427" s="6"/>
    </row>
    <row r="428" spans="1:31">
      <c r="A428" s="415" t="s">
        <v>78</v>
      </c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6"/>
    </row>
    <row r="429" spans="1:31" ht="60.75" customHeight="1">
      <c r="A429" s="415" t="s">
        <v>121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</row>
    <row r="430" spans="1:31" ht="60.75" customHeight="1">
      <c r="A430" s="415" t="s">
        <v>122</v>
      </c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</row>
    <row r="431" spans="1:31">
      <c r="A431" s="411" t="s">
        <v>79</v>
      </c>
      <c r="B431" s="411"/>
      <c r="C431" s="411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6"/>
    </row>
    <row r="432" spans="1:31">
      <c r="A432" s="10" t="s">
        <v>80</v>
      </c>
      <c r="B432" s="385" t="s">
        <v>81</v>
      </c>
      <c r="C432" s="393"/>
      <c r="D432" s="393"/>
      <c r="E432" s="386" t="s">
        <v>82</v>
      </c>
      <c r="F432" s="393"/>
      <c r="G432" s="393"/>
      <c r="H432" s="393"/>
      <c r="I432" s="393"/>
      <c r="J432" s="393"/>
      <c r="K432" s="393"/>
      <c r="L432" s="393"/>
      <c r="M432" s="6"/>
      <c r="N432" s="6"/>
      <c r="O432" s="6"/>
      <c r="P432" s="6"/>
    </row>
    <row r="433" spans="1:16">
      <c r="A433" s="10">
        <v>1</v>
      </c>
      <c r="B433" s="385">
        <v>2</v>
      </c>
      <c r="C433" s="393"/>
      <c r="D433" s="393"/>
      <c r="E433" s="389">
        <v>3</v>
      </c>
      <c r="F433" s="389"/>
      <c r="G433" s="389"/>
      <c r="H433" s="389"/>
      <c r="I433" s="389"/>
      <c r="J433" s="389"/>
      <c r="K433" s="393"/>
      <c r="L433" s="393"/>
      <c r="M433" s="6"/>
      <c r="N433" s="6"/>
      <c r="O433" s="6"/>
      <c r="P433" s="6"/>
    </row>
    <row r="434" spans="1:16" ht="40.5" customHeight="1">
      <c r="A434" s="10" t="s">
        <v>83</v>
      </c>
      <c r="B434" s="385" t="s">
        <v>228</v>
      </c>
      <c r="C434" s="393"/>
      <c r="D434" s="393"/>
      <c r="E434" s="389" t="s">
        <v>84</v>
      </c>
      <c r="F434" s="389"/>
      <c r="G434" s="389"/>
      <c r="H434" s="389"/>
      <c r="I434" s="389"/>
      <c r="J434" s="389"/>
      <c r="K434" s="389"/>
      <c r="L434" s="389"/>
      <c r="M434" s="6"/>
      <c r="N434" s="6"/>
      <c r="O434" s="6"/>
      <c r="P434" s="6"/>
    </row>
    <row r="435" spans="1:16" ht="42.75" customHeight="1">
      <c r="A435" s="10" t="s">
        <v>85</v>
      </c>
      <c r="B435" s="385" t="s">
        <v>86</v>
      </c>
      <c r="C435" s="386"/>
      <c r="D435" s="386"/>
      <c r="E435" s="389" t="s">
        <v>84</v>
      </c>
      <c r="F435" s="389"/>
      <c r="G435" s="389"/>
      <c r="H435" s="389"/>
      <c r="I435" s="389"/>
      <c r="J435" s="389"/>
      <c r="K435" s="389"/>
      <c r="L435" s="389"/>
      <c r="M435" s="6"/>
      <c r="N435" s="6"/>
      <c r="O435" s="6"/>
      <c r="P435" s="6"/>
    </row>
    <row r="436" spans="1:16" ht="42" customHeight="1">
      <c r="A436" s="10" t="s">
        <v>87</v>
      </c>
      <c r="B436" s="385" t="s">
        <v>199</v>
      </c>
      <c r="C436" s="393"/>
      <c r="D436" s="393"/>
      <c r="E436" s="389" t="s">
        <v>84</v>
      </c>
      <c r="F436" s="389"/>
      <c r="G436" s="389"/>
      <c r="H436" s="389"/>
      <c r="I436" s="389"/>
      <c r="J436" s="389"/>
      <c r="K436" s="389"/>
      <c r="L436" s="389"/>
      <c r="M436" s="6"/>
      <c r="N436" s="6"/>
      <c r="O436" s="6"/>
      <c r="P436" s="6"/>
    </row>
    <row r="437" spans="1:16">
      <c r="A437" s="411" t="s">
        <v>88</v>
      </c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"/>
    </row>
    <row r="438" spans="1:16">
      <c r="A438" s="411" t="s">
        <v>89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6"/>
    </row>
    <row r="439" spans="1:16">
      <c r="A439" s="411" t="s">
        <v>90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6"/>
    </row>
    <row r="440" spans="1:16">
      <c r="A440" s="411" t="s">
        <v>168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</row>
    <row r="441" spans="1:16" ht="21" customHeight="1">
      <c r="A441" s="419" t="s">
        <v>91</v>
      </c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6"/>
    </row>
    <row r="442" spans="1:16" ht="62.25" customHeight="1">
      <c r="A442" s="419" t="s">
        <v>92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6"/>
    </row>
    <row r="443" spans="1:16">
      <c r="A443" s="423" t="s">
        <v>93</v>
      </c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8" t="s">
        <v>304</v>
      </c>
      <c r="B446" s="6"/>
      <c r="C446" s="6"/>
      <c r="D446" s="6"/>
      <c r="E446" s="6"/>
      <c r="F446" s="6"/>
      <c r="G446" s="6"/>
      <c r="H446" s="6"/>
      <c r="I446" s="6"/>
      <c r="J446" s="6"/>
      <c r="K446" s="268" t="s">
        <v>428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8" spans="10:12">
      <c r="J538" s="385" t="s">
        <v>324</v>
      </c>
      <c r="K538" s="385" t="s">
        <v>325</v>
      </c>
      <c r="L538" s="385" t="s">
        <v>326</v>
      </c>
    </row>
    <row r="539" spans="10:12">
      <c r="J539" s="385"/>
      <c r="K539" s="385"/>
      <c r="L539" s="386"/>
    </row>
    <row r="546" spans="10:15">
      <c r="J546" s="385" t="s">
        <v>324</v>
      </c>
      <c r="K546" s="385" t="s">
        <v>325</v>
      </c>
      <c r="L546" s="385" t="s">
        <v>326</v>
      </c>
      <c r="M546" s="385" t="s">
        <v>324</v>
      </c>
      <c r="N546" s="385" t="s">
        <v>325</v>
      </c>
      <c r="O546" s="385" t="s">
        <v>326</v>
      </c>
    </row>
    <row r="547" spans="10:15">
      <c r="J547" s="385"/>
      <c r="K547" s="385"/>
      <c r="L547" s="386"/>
      <c r="M547" s="385"/>
      <c r="N547" s="385"/>
      <c r="O547" s="386"/>
    </row>
  </sheetData>
  <mergeCells count="653"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D345:D347"/>
    <mergeCell ref="E345:E347"/>
    <mergeCell ref="A276:L276"/>
    <mergeCell ref="E233:G233"/>
    <mergeCell ref="H233:L233"/>
    <mergeCell ref="A233:D233"/>
    <mergeCell ref="E263:K263"/>
    <mergeCell ref="A264:F264"/>
    <mergeCell ref="A265:K265"/>
    <mergeCell ref="A266:K266"/>
    <mergeCell ref="A267:K267"/>
    <mergeCell ref="A268:I268"/>
    <mergeCell ref="B269:D269"/>
    <mergeCell ref="E269:I269"/>
    <mergeCell ref="B270:D270"/>
    <mergeCell ref="E270:I270"/>
    <mergeCell ref="J342:J343"/>
    <mergeCell ref="A331:A332"/>
    <mergeCell ref="B331:D331"/>
    <mergeCell ref="E331:I331"/>
    <mergeCell ref="B332:D332"/>
    <mergeCell ref="E332:I332"/>
    <mergeCell ref="E321:K321"/>
    <mergeCell ref="A322:F322"/>
    <mergeCell ref="B367:D368"/>
    <mergeCell ref="A120:A123"/>
    <mergeCell ref="B120:B123"/>
    <mergeCell ref="C120:C123"/>
    <mergeCell ref="D120:D123"/>
    <mergeCell ref="E120:E123"/>
    <mergeCell ref="F120:F123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B184:B187"/>
    <mergeCell ref="C184:C187"/>
    <mergeCell ref="D184:D187"/>
    <mergeCell ref="E184:E187"/>
    <mergeCell ref="F184:F187"/>
    <mergeCell ref="A345:A347"/>
    <mergeCell ref="B345:B347"/>
    <mergeCell ref="C345:C347"/>
    <mergeCell ref="E160:G160"/>
    <mergeCell ref="M546:M547"/>
    <mergeCell ref="N546:N547"/>
    <mergeCell ref="O546:O547"/>
    <mergeCell ref="H160:L160"/>
    <mergeCell ref="A161:D161"/>
    <mergeCell ref="E161:G161"/>
    <mergeCell ref="H161:L161"/>
    <mergeCell ref="J538:J539"/>
    <mergeCell ref="K538:K539"/>
    <mergeCell ref="L538:L539"/>
    <mergeCell ref="J546:J547"/>
    <mergeCell ref="K546:K547"/>
    <mergeCell ref="L546:L547"/>
    <mergeCell ref="E383:K383"/>
    <mergeCell ref="E384:K384"/>
    <mergeCell ref="A389:I389"/>
    <mergeCell ref="A385:F385"/>
    <mergeCell ref="A386:K386"/>
    <mergeCell ref="A387:K387"/>
    <mergeCell ref="A388:K388"/>
    <mergeCell ref="H342:I342"/>
    <mergeCell ref="A365:J365"/>
    <mergeCell ref="K342:K343"/>
    <mergeCell ref="H159:L159"/>
    <mergeCell ref="A380:O380"/>
    <mergeCell ref="A381:K381"/>
    <mergeCell ref="E382:K382"/>
    <mergeCell ref="A326:I326"/>
    <mergeCell ref="O290:O291"/>
    <mergeCell ref="A315:O315"/>
    <mergeCell ref="A317:K317"/>
    <mergeCell ref="E318:K318"/>
    <mergeCell ref="E319:K319"/>
    <mergeCell ref="E320:K320"/>
    <mergeCell ref="H290:I290"/>
    <mergeCell ref="J290:J291"/>
    <mergeCell ref="K290:K291"/>
    <mergeCell ref="L290:L291"/>
    <mergeCell ref="M290:M291"/>
    <mergeCell ref="N290:N291"/>
    <mergeCell ref="L282:L283"/>
    <mergeCell ref="A287:O287"/>
    <mergeCell ref="A162:D162"/>
    <mergeCell ref="E162:G162"/>
    <mergeCell ref="H162:L162"/>
    <mergeCell ref="A160:D16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N12:O12"/>
    <mergeCell ref="N13:O13"/>
    <mergeCell ref="N14:O14"/>
    <mergeCell ref="M342:M343"/>
    <mergeCell ref="N342:N343"/>
    <mergeCell ref="D172:D175"/>
    <mergeCell ref="E172:E175"/>
    <mergeCell ref="F172:F175"/>
    <mergeCell ref="A44:A47"/>
    <mergeCell ref="B44:B47"/>
    <mergeCell ref="C44:C47"/>
    <mergeCell ref="D44:D47"/>
    <mergeCell ref="E44:E47"/>
    <mergeCell ref="L12:M12"/>
    <mergeCell ref="E104:E107"/>
    <mergeCell ref="F104:F107"/>
    <mergeCell ref="A87:I87"/>
    <mergeCell ref="E92:G92"/>
    <mergeCell ref="H92:L92"/>
    <mergeCell ref="L13:M13"/>
    <mergeCell ref="L14:M14"/>
    <mergeCell ref="J100:L100"/>
    <mergeCell ref="M101:M102"/>
    <mergeCell ref="G289:I289"/>
    <mergeCell ref="A6:O6"/>
    <mergeCell ref="N7:O7"/>
    <mergeCell ref="A8:J8"/>
    <mergeCell ref="K8:M8"/>
    <mergeCell ref="N8:O8"/>
    <mergeCell ref="A9:J9"/>
    <mergeCell ref="K9:M9"/>
    <mergeCell ref="N9:O9"/>
    <mergeCell ref="N10:O10"/>
    <mergeCell ref="K10:M10"/>
    <mergeCell ref="F44:F47"/>
    <mergeCell ref="A104:A107"/>
    <mergeCell ref="B104:B107"/>
    <mergeCell ref="C104:C107"/>
    <mergeCell ref="D104:D107"/>
    <mergeCell ref="M289:O289"/>
    <mergeCell ref="A323:K323"/>
    <mergeCell ref="A324:K324"/>
    <mergeCell ref="A325:K325"/>
    <mergeCell ref="A288:J288"/>
    <mergeCell ref="A289:A291"/>
    <mergeCell ref="B289:D290"/>
    <mergeCell ref="E289:F290"/>
    <mergeCell ref="A158:D158"/>
    <mergeCell ref="E158:G158"/>
    <mergeCell ref="H158:L158"/>
    <mergeCell ref="A159:D159"/>
    <mergeCell ref="E159:G159"/>
    <mergeCell ref="G290:G291"/>
    <mergeCell ref="A280:J280"/>
    <mergeCell ref="A281:A283"/>
    <mergeCell ref="B281:D282"/>
    <mergeCell ref="E281:F282"/>
    <mergeCell ref="G281:I281"/>
    <mergeCell ref="J281:L281"/>
    <mergeCell ref="G282:G283"/>
    <mergeCell ref="H282:I282"/>
    <mergeCell ref="J282:J283"/>
    <mergeCell ref="K282:K283"/>
    <mergeCell ref="A238:L238"/>
    <mergeCell ref="A431:O431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426:L426"/>
    <mergeCell ref="A427:L427"/>
    <mergeCell ref="A429:O429"/>
    <mergeCell ref="A430:O430"/>
    <mergeCell ref="A420:O420"/>
    <mergeCell ref="A421:L421"/>
    <mergeCell ref="A422:L422"/>
    <mergeCell ref="A423:L423"/>
    <mergeCell ref="A424:L424"/>
    <mergeCell ref="A425:L425"/>
    <mergeCell ref="A428:O428"/>
    <mergeCell ref="A419:O419"/>
    <mergeCell ref="A340:J340"/>
    <mergeCell ref="A367:A369"/>
    <mergeCell ref="A338:L338"/>
    <mergeCell ref="A339:J339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A335:L335"/>
    <mergeCell ref="A336:L336"/>
    <mergeCell ref="E330:I330"/>
    <mergeCell ref="H391:L391"/>
    <mergeCell ref="M341:N341"/>
    <mergeCell ref="A396:O396"/>
    <mergeCell ref="A398:L398"/>
    <mergeCell ref="M398:M400"/>
    <mergeCell ref="N398:N400"/>
    <mergeCell ref="A399:L399"/>
    <mergeCell ref="H392:L392"/>
    <mergeCell ref="M249:M250"/>
    <mergeCell ref="N249:N250"/>
    <mergeCell ref="M276:M278"/>
    <mergeCell ref="N276:N278"/>
    <mergeCell ref="A277:L277"/>
    <mergeCell ref="A278:L278"/>
    <mergeCell ref="A279:L279"/>
    <mergeCell ref="M282:M283"/>
    <mergeCell ref="N282:N283"/>
    <mergeCell ref="E271:I271"/>
    <mergeCell ref="B272:D272"/>
    <mergeCell ref="E272:I272"/>
    <mergeCell ref="A273:A274"/>
    <mergeCell ref="B273:D273"/>
    <mergeCell ref="E273:I273"/>
    <mergeCell ref="B274:D274"/>
    <mergeCell ref="E274:I274"/>
    <mergeCell ref="A271:A272"/>
    <mergeCell ref="B271:D271"/>
    <mergeCell ref="A239:J239"/>
    <mergeCell ref="A240:A242"/>
    <mergeCell ref="B240:D241"/>
    <mergeCell ref="E240:F241"/>
    <mergeCell ref="G240:I240"/>
    <mergeCell ref="J240:L240"/>
    <mergeCell ref="G241:G242"/>
    <mergeCell ref="L241:L242"/>
    <mergeCell ref="K241:K242"/>
    <mergeCell ref="A226:K226"/>
    <mergeCell ref="A227:K227"/>
    <mergeCell ref="A228:I228"/>
    <mergeCell ref="A235:D235"/>
    <mergeCell ref="E235:G235"/>
    <mergeCell ref="H235:L235"/>
    <mergeCell ref="A229:K229"/>
    <mergeCell ref="M235:M237"/>
    <mergeCell ref="N235:N237"/>
    <mergeCell ref="A392:D392"/>
    <mergeCell ref="E392:G392"/>
    <mergeCell ref="A393:D393"/>
    <mergeCell ref="E393:G393"/>
    <mergeCell ref="H393:L393"/>
    <mergeCell ref="E394:G394"/>
    <mergeCell ref="H394:L394"/>
    <mergeCell ref="A394:D394"/>
    <mergeCell ref="A246:O246"/>
    <mergeCell ref="A247:J247"/>
    <mergeCell ref="A248:A250"/>
    <mergeCell ref="B248:D249"/>
    <mergeCell ref="E248:F249"/>
    <mergeCell ref="G248:I248"/>
    <mergeCell ref="J248:L248"/>
    <mergeCell ref="M248:O248"/>
    <mergeCell ref="G249:G250"/>
    <mergeCell ref="O249:O250"/>
    <mergeCell ref="A258:O258"/>
    <mergeCell ref="A259:O259"/>
    <mergeCell ref="A260:K260"/>
    <mergeCell ref="E261:K261"/>
    <mergeCell ref="E262:K262"/>
    <mergeCell ref="H249:I249"/>
    <mergeCell ref="E391:G391"/>
    <mergeCell ref="H241:I241"/>
    <mergeCell ref="J241:J242"/>
    <mergeCell ref="A390:D390"/>
    <mergeCell ref="E390:G390"/>
    <mergeCell ref="H390:L390"/>
    <mergeCell ref="A341:A343"/>
    <mergeCell ref="B341:D342"/>
    <mergeCell ref="E341:F342"/>
    <mergeCell ref="G341:I341"/>
    <mergeCell ref="J341:L341"/>
    <mergeCell ref="J249:J250"/>
    <mergeCell ref="K249:K250"/>
    <mergeCell ref="L249:L250"/>
    <mergeCell ref="J289:L289"/>
    <mergeCell ref="E367:F368"/>
    <mergeCell ref="G367:I367"/>
    <mergeCell ref="J367:L367"/>
    <mergeCell ref="L342:L343"/>
    <mergeCell ref="G342:G343"/>
    <mergeCell ref="F345:F347"/>
    <mergeCell ref="A348:A350"/>
    <mergeCell ref="B348:B350"/>
    <mergeCell ref="C348:C350"/>
    <mergeCell ref="A220:K220"/>
    <mergeCell ref="E221:K221"/>
    <mergeCell ref="E222:K222"/>
    <mergeCell ref="E223:K223"/>
    <mergeCell ref="A224:F224"/>
    <mergeCell ref="A225:K225"/>
    <mergeCell ref="G205:G206"/>
    <mergeCell ref="H205:I205"/>
    <mergeCell ref="J205:J206"/>
    <mergeCell ref="K205:K206"/>
    <mergeCell ref="A218:O218"/>
    <mergeCell ref="A219:O219"/>
    <mergeCell ref="L205:L206"/>
    <mergeCell ref="M205:M206"/>
    <mergeCell ref="N205:N206"/>
    <mergeCell ref="O205:O206"/>
    <mergeCell ref="A172:A175"/>
    <mergeCell ref="B172:B175"/>
    <mergeCell ref="C172:C175"/>
    <mergeCell ref="M204:O204"/>
    <mergeCell ref="A203:J203"/>
    <mergeCell ref="A204:A206"/>
    <mergeCell ref="B204:D205"/>
    <mergeCell ref="E204:F205"/>
    <mergeCell ref="G204:I204"/>
    <mergeCell ref="J204:L204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84:A187"/>
    <mergeCell ref="E168:F169"/>
    <mergeCell ref="G168:I168"/>
    <mergeCell ref="J168:L168"/>
    <mergeCell ref="G169:G170"/>
    <mergeCell ref="H169:I169"/>
    <mergeCell ref="J169:J170"/>
    <mergeCell ref="A163:L163"/>
    <mergeCell ref="M168:N168"/>
    <mergeCell ref="M169:M170"/>
    <mergeCell ref="N169:N170"/>
    <mergeCell ref="K169:K170"/>
    <mergeCell ref="L169:L170"/>
    <mergeCell ref="A166:L166"/>
    <mergeCell ref="A167:J167"/>
    <mergeCell ref="A168:A170"/>
    <mergeCell ref="B168:D169"/>
    <mergeCell ref="M163:M165"/>
    <mergeCell ref="N163:N165"/>
    <mergeCell ref="A164:L164"/>
    <mergeCell ref="A152:F152"/>
    <mergeCell ref="A153:K153"/>
    <mergeCell ref="A154:K154"/>
    <mergeCell ref="A155:K155"/>
    <mergeCell ref="A156:I156"/>
    <mergeCell ref="A157:D157"/>
    <mergeCell ref="E157:G157"/>
    <mergeCell ref="H157:L157"/>
    <mergeCell ref="A146:O146"/>
    <mergeCell ref="A147:O147"/>
    <mergeCell ref="A148:K148"/>
    <mergeCell ref="E149:K149"/>
    <mergeCell ref="E150:K150"/>
    <mergeCell ref="E151:K151"/>
    <mergeCell ref="N101:N102"/>
    <mergeCell ref="A95:L95"/>
    <mergeCell ref="O134:O135"/>
    <mergeCell ref="A132:J132"/>
    <mergeCell ref="A133:A135"/>
    <mergeCell ref="B133:D134"/>
    <mergeCell ref="E133:F134"/>
    <mergeCell ref="G133:I133"/>
    <mergeCell ref="J133:L133"/>
    <mergeCell ref="H134:I134"/>
    <mergeCell ref="J134:J135"/>
    <mergeCell ref="K134:K135"/>
    <mergeCell ref="L134:L135"/>
    <mergeCell ref="M134:M135"/>
    <mergeCell ref="N134:N135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E93:G93"/>
    <mergeCell ref="H93:L93"/>
    <mergeCell ref="A93:D93"/>
    <mergeCell ref="L101:L102"/>
    <mergeCell ref="G101:G102"/>
    <mergeCell ref="H101:I101"/>
    <mergeCell ref="E234:G234"/>
    <mergeCell ref="H234:L234"/>
    <mergeCell ref="J101:J102"/>
    <mergeCell ref="K101:K102"/>
    <mergeCell ref="A231:D231"/>
    <mergeCell ref="E231:G231"/>
    <mergeCell ref="A131:O131"/>
    <mergeCell ref="M133:O133"/>
    <mergeCell ref="G134:G135"/>
    <mergeCell ref="E100:F101"/>
    <mergeCell ref="M95:M97"/>
    <mergeCell ref="N95:N97"/>
    <mergeCell ref="A96:L96"/>
    <mergeCell ref="A98:L98"/>
    <mergeCell ref="A99:J99"/>
    <mergeCell ref="A100:A102"/>
    <mergeCell ref="B100:D101"/>
    <mergeCell ref="G100:I100"/>
    <mergeCell ref="J64:L64"/>
    <mergeCell ref="M64:O64"/>
    <mergeCell ref="O65:O66"/>
    <mergeCell ref="E82:K82"/>
    <mergeCell ref="A83:F83"/>
    <mergeCell ref="A84:K84"/>
    <mergeCell ref="A85:K85"/>
    <mergeCell ref="A86:K86"/>
    <mergeCell ref="N65:N66"/>
    <mergeCell ref="M65:M66"/>
    <mergeCell ref="E81:K81"/>
    <mergeCell ref="A77:O77"/>
    <mergeCell ref="A78:O78"/>
    <mergeCell ref="A79:K79"/>
    <mergeCell ref="E80:K80"/>
    <mergeCell ref="G65:G66"/>
    <mergeCell ref="H65:I65"/>
    <mergeCell ref="J65:J66"/>
    <mergeCell ref="K65:K66"/>
    <mergeCell ref="L65:L66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443:O443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100:N100"/>
    <mergeCell ref="M336:M338"/>
    <mergeCell ref="N336:N338"/>
    <mergeCell ref="P248:Q248"/>
    <mergeCell ref="Q205:Q206"/>
    <mergeCell ref="A32:J32"/>
    <mergeCell ref="A33:J33"/>
    <mergeCell ref="A92:D92"/>
    <mergeCell ref="A89:D89"/>
    <mergeCell ref="E89:G89"/>
    <mergeCell ref="P249:P250"/>
    <mergeCell ref="Q249:Q250"/>
    <mergeCell ref="A234:D234"/>
    <mergeCell ref="A34:O34"/>
    <mergeCell ref="A35:L35"/>
    <mergeCell ref="M35:M37"/>
    <mergeCell ref="N35:N37"/>
    <mergeCell ref="A36:L36"/>
    <mergeCell ref="A38:L38"/>
    <mergeCell ref="A39:J39"/>
    <mergeCell ref="A40:A42"/>
    <mergeCell ref="A62:O62"/>
    <mergeCell ref="A63:J63"/>
    <mergeCell ref="A64:A66"/>
    <mergeCell ref="B64:D65"/>
    <mergeCell ref="E64:F65"/>
    <mergeCell ref="G64:I64"/>
    <mergeCell ref="P289:Q289"/>
    <mergeCell ref="P290:P291"/>
    <mergeCell ref="Q290:Q291"/>
    <mergeCell ref="A28:J28"/>
    <mergeCell ref="M240:N240"/>
    <mergeCell ref="M241:M242"/>
    <mergeCell ref="N241:N242"/>
    <mergeCell ref="M281:N281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H89:L89"/>
    <mergeCell ref="A90:D90"/>
    <mergeCell ref="E90:G90"/>
    <mergeCell ref="H90:L90"/>
    <mergeCell ref="A91:D91"/>
    <mergeCell ref="E91:G91"/>
    <mergeCell ref="H91:L91"/>
    <mergeCell ref="A230:I230"/>
    <mergeCell ref="A401:L401"/>
    <mergeCell ref="A402:J402"/>
    <mergeCell ref="A403:A405"/>
    <mergeCell ref="B403:D403"/>
    <mergeCell ref="E403:F403"/>
    <mergeCell ref="G403:I403"/>
    <mergeCell ref="J403:L403"/>
    <mergeCell ref="L404:L405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P368:P369"/>
    <mergeCell ref="Q368:Q369"/>
    <mergeCell ref="M367:O367"/>
    <mergeCell ref="O368:O369"/>
    <mergeCell ref="A395:D395"/>
    <mergeCell ref="E395:G395"/>
    <mergeCell ref="H395:L395"/>
    <mergeCell ref="A391:D391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M404:M405"/>
    <mergeCell ref="J404:J405"/>
    <mergeCell ref="K404:K405"/>
    <mergeCell ref="P411:Q411"/>
    <mergeCell ref="B412:B413"/>
    <mergeCell ref="C412:C413"/>
    <mergeCell ref="D412:D413"/>
    <mergeCell ref="E412:E413"/>
    <mergeCell ref="F412:F413"/>
    <mergeCell ref="G412:G413"/>
    <mergeCell ref="H412:I412"/>
    <mergeCell ref="E232:G232"/>
    <mergeCell ref="H232:L232"/>
    <mergeCell ref="P412:P413"/>
    <mergeCell ref="Q412:Q413"/>
    <mergeCell ref="M411:O411"/>
    <mergeCell ref="N412:N413"/>
    <mergeCell ref="O412:O413"/>
    <mergeCell ref="A410:J410"/>
    <mergeCell ref="N404:N405"/>
    <mergeCell ref="A407:A408"/>
    <mergeCell ref="B407:B408"/>
    <mergeCell ref="C407:C408"/>
    <mergeCell ref="D407:D408"/>
    <mergeCell ref="J412:J413"/>
    <mergeCell ref="M412:M413"/>
    <mergeCell ref="E411:F411"/>
    <mergeCell ref="A415:A416"/>
    <mergeCell ref="B415:B416"/>
    <mergeCell ref="C415:C416"/>
    <mergeCell ref="D415:D416"/>
    <mergeCell ref="E415:E416"/>
    <mergeCell ref="F415:F416"/>
    <mergeCell ref="L15:M15"/>
    <mergeCell ref="N15:O15"/>
    <mergeCell ref="A88:D88"/>
    <mergeCell ref="E88:G88"/>
    <mergeCell ref="H88:L88"/>
    <mergeCell ref="A236:D236"/>
    <mergeCell ref="E236:G236"/>
    <mergeCell ref="H236:L236"/>
    <mergeCell ref="H231:L231"/>
    <mergeCell ref="A232:D232"/>
    <mergeCell ref="G411:I411"/>
    <mergeCell ref="J411:L411"/>
    <mergeCell ref="K412:K413"/>
    <mergeCell ref="L412:L413"/>
    <mergeCell ref="A411:A413"/>
    <mergeCell ref="B411:D411"/>
    <mergeCell ref="E407:E408"/>
    <mergeCell ref="F407:F408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2" manualBreakCount="2">
    <brk id="33" max="16" man="1"/>
    <brk id="232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3:AE546"/>
  <sheetViews>
    <sheetView view="pageBreakPreview" topLeftCell="A231" zoomScale="80" zoomScaleSheetLayoutView="80" workbookViewId="0">
      <selection activeCell="A398" sqref="A398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38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6" style="3" customWidth="1"/>
    <col min="14" max="14" width="15.57031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452</v>
      </c>
    </row>
    <row r="4" spans="1:16">
      <c r="L4" s="3" t="s">
        <v>438</v>
      </c>
    </row>
    <row r="5" spans="1:16" ht="35.25" customHeight="1">
      <c r="A5" s="465" t="s">
        <v>437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6" ht="30.75" customHeight="1">
      <c r="A6" s="469" t="s">
        <v>442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71" t="s">
        <v>0</v>
      </c>
      <c r="O7" s="472"/>
    </row>
    <row r="8" spans="1:16" ht="18.75" customHeight="1">
      <c r="A8" s="473"/>
      <c r="B8" s="473"/>
      <c r="C8" s="473"/>
      <c r="D8" s="473"/>
      <c r="E8" s="473"/>
      <c r="F8" s="473"/>
      <c r="G8" s="473"/>
      <c r="H8" s="473"/>
      <c r="I8" s="473"/>
      <c r="J8" s="473"/>
      <c r="K8" s="457" t="s">
        <v>2</v>
      </c>
      <c r="L8" s="457"/>
      <c r="M8" s="474"/>
      <c r="N8" s="475" t="s">
        <v>3</v>
      </c>
      <c r="O8" s="476"/>
    </row>
    <row r="9" spans="1:16" ht="18.75" customHeight="1">
      <c r="A9" s="473"/>
      <c r="B9" s="473"/>
      <c r="C9" s="473"/>
      <c r="D9" s="473"/>
      <c r="E9" s="473"/>
      <c r="F9" s="473"/>
      <c r="G9" s="473"/>
      <c r="H9" s="473"/>
      <c r="I9" s="473"/>
      <c r="J9" s="473"/>
      <c r="K9" s="457" t="s">
        <v>160</v>
      </c>
      <c r="L9" s="457"/>
      <c r="M9" s="474"/>
      <c r="N9" s="477" t="s">
        <v>439</v>
      </c>
      <c r="O9" s="478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7" t="s">
        <v>161</v>
      </c>
      <c r="L10" s="457"/>
      <c r="M10" s="474"/>
      <c r="N10" s="477" t="s">
        <v>440</v>
      </c>
      <c r="O10" s="478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79" t="s">
        <v>163</v>
      </c>
      <c r="M12" s="479"/>
      <c r="N12" s="477" t="s">
        <v>123</v>
      </c>
      <c r="O12" s="478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79" t="s">
        <v>163</v>
      </c>
      <c r="M13" s="479"/>
      <c r="N13" s="477" t="s">
        <v>124</v>
      </c>
      <c r="O13" s="478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79" t="s">
        <v>163</v>
      </c>
      <c r="M14" s="479"/>
      <c r="N14" s="477" t="s">
        <v>125</v>
      </c>
      <c r="O14" s="478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79" t="s">
        <v>163</v>
      </c>
      <c r="M15" s="479"/>
      <c r="N15" s="480" t="s">
        <v>314</v>
      </c>
      <c r="O15" s="48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67" t="s">
        <v>178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36"/>
      <c r="Q18" s="36"/>
      <c r="R18" s="36"/>
      <c r="S18" s="37"/>
    </row>
    <row r="19" spans="1:19" s="38" customFormat="1" ht="186" customHeight="1">
      <c r="A19" s="468" t="s">
        <v>441</v>
      </c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36"/>
      <c r="Q19" s="36"/>
      <c r="R19" s="36"/>
      <c r="S19" s="37"/>
    </row>
    <row r="20" spans="1:19" s="38" customFormat="1" ht="79.5" customHeight="1">
      <c r="A20" s="44"/>
      <c r="B20" s="44"/>
      <c r="C20" s="92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63"/>
      <c r="O22" s="463"/>
      <c r="P22" s="6"/>
    </row>
    <row r="23" spans="1:19" ht="18.75" customHeight="1">
      <c r="A23" s="461" t="s">
        <v>1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57"/>
      <c r="L23" s="457"/>
      <c r="M23" s="458"/>
      <c r="N23" s="459"/>
      <c r="O23" s="459"/>
      <c r="P23" s="6"/>
    </row>
    <row r="24" spans="1:19" ht="34.5" customHeight="1">
      <c r="A24" s="464" t="s">
        <v>143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57"/>
      <c r="L24" s="457"/>
      <c r="M24" s="458"/>
      <c r="N24" s="459"/>
      <c r="O24" s="45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7"/>
      <c r="L25" s="457"/>
      <c r="M25" s="458"/>
      <c r="N25" s="459"/>
      <c r="O25" s="459"/>
      <c r="P25" s="6"/>
    </row>
    <row r="26" spans="1:19" ht="30" customHeight="1">
      <c r="A26" s="461" t="s">
        <v>4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/>
      <c r="L26" s="457"/>
      <c r="M26" s="458"/>
      <c r="N26" s="459"/>
      <c r="O26" s="459"/>
      <c r="P26" s="6"/>
    </row>
    <row r="27" spans="1:19" ht="28.5" customHeight="1">
      <c r="A27" s="462" t="s">
        <v>227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57"/>
      <c r="L27" s="457"/>
      <c r="M27" s="458"/>
      <c r="N27" s="459"/>
      <c r="O27" s="459"/>
      <c r="P27" s="6"/>
    </row>
    <row r="28" spans="1:19">
      <c r="A28" s="460" t="s">
        <v>407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57"/>
      <c r="L28" s="457"/>
      <c r="M28" s="458"/>
      <c r="N28" s="459"/>
      <c r="O28" s="45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7"/>
      <c r="L29" s="457"/>
      <c r="M29" s="458"/>
      <c r="N29" s="459"/>
      <c r="O29" s="45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7"/>
      <c r="L30" s="457"/>
      <c r="M30" s="458"/>
      <c r="N30" s="459"/>
      <c r="O30" s="459"/>
      <c r="P30" s="6"/>
    </row>
    <row r="31" spans="1:19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6"/>
      <c r="L31" s="6"/>
      <c r="M31" s="6"/>
      <c r="N31" s="6"/>
      <c r="O31" s="6"/>
      <c r="P31" s="6"/>
    </row>
    <row r="32" spans="1:19" s="39" customForma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21"/>
      <c r="L32" s="21"/>
      <c r="M32" s="21"/>
      <c r="N32" s="21"/>
      <c r="O32" s="21"/>
      <c r="P32" s="21"/>
    </row>
    <row r="33" spans="1:16" s="39" customForma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21"/>
      <c r="L33" s="21"/>
      <c r="M33" s="21"/>
      <c r="N33" s="21"/>
      <c r="O33" s="21"/>
      <c r="P33" s="21"/>
    </row>
    <row r="34" spans="1:16">
      <c r="A34" s="424" t="s">
        <v>5</v>
      </c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6"/>
    </row>
    <row r="35" spans="1:16" ht="42" customHeight="1">
      <c r="A35" s="424" t="s">
        <v>6</v>
      </c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24"/>
      <c r="M35" s="455" t="s">
        <v>179</v>
      </c>
      <c r="N35" s="389" t="s">
        <v>169</v>
      </c>
      <c r="O35" s="6"/>
      <c r="P35" s="6"/>
    </row>
    <row r="36" spans="1:16">
      <c r="A36" s="411" t="s">
        <v>96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56"/>
      <c r="N36" s="389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56"/>
      <c r="N37" s="389"/>
      <c r="O37" s="6"/>
      <c r="P37" s="6"/>
    </row>
    <row r="38" spans="1:16">
      <c r="A38" s="411" t="s">
        <v>9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6"/>
      <c r="N38" s="9"/>
      <c r="O38" s="6"/>
      <c r="P38" s="6"/>
    </row>
    <row r="39" spans="1:16">
      <c r="A39" s="423" t="s">
        <v>115</v>
      </c>
      <c r="B39" s="423"/>
      <c r="C39" s="423"/>
      <c r="D39" s="423"/>
      <c r="E39" s="423"/>
      <c r="F39" s="423"/>
      <c r="G39" s="423"/>
      <c r="H39" s="423"/>
      <c r="I39" s="423"/>
      <c r="J39" s="423"/>
      <c r="K39" s="6"/>
      <c r="L39" s="6"/>
      <c r="M39" s="6"/>
      <c r="N39" s="9"/>
      <c r="O39" s="6"/>
      <c r="P39" s="6"/>
    </row>
    <row r="40" spans="1:16" ht="102" customHeight="1">
      <c r="A40" s="385" t="s">
        <v>10</v>
      </c>
      <c r="B40" s="385" t="s">
        <v>11</v>
      </c>
      <c r="C40" s="385"/>
      <c r="D40" s="385"/>
      <c r="E40" s="385" t="s">
        <v>12</v>
      </c>
      <c r="F40" s="385"/>
      <c r="G40" s="385" t="s">
        <v>13</v>
      </c>
      <c r="H40" s="385"/>
      <c r="I40" s="385"/>
      <c r="J40" s="385" t="s">
        <v>14</v>
      </c>
      <c r="K40" s="385"/>
      <c r="L40" s="385"/>
      <c r="M40" s="383" t="s">
        <v>164</v>
      </c>
      <c r="N40" s="384"/>
      <c r="O40" s="6"/>
      <c r="P40" s="6"/>
    </row>
    <row r="41" spans="1:16" ht="59.25" customHeight="1">
      <c r="A41" s="386"/>
      <c r="B41" s="385"/>
      <c r="C41" s="385"/>
      <c r="D41" s="385"/>
      <c r="E41" s="385"/>
      <c r="F41" s="385"/>
      <c r="G41" s="385" t="s">
        <v>15</v>
      </c>
      <c r="H41" s="385" t="s">
        <v>16</v>
      </c>
      <c r="I41" s="385"/>
      <c r="J41" s="385" t="s">
        <v>443</v>
      </c>
      <c r="K41" s="385" t="s">
        <v>444</v>
      </c>
      <c r="L41" s="385" t="s">
        <v>445</v>
      </c>
      <c r="M41" s="385" t="s">
        <v>165</v>
      </c>
      <c r="N41" s="385" t="s">
        <v>166</v>
      </c>
      <c r="O41" s="6"/>
      <c r="P41" s="6"/>
    </row>
    <row r="42" spans="1:16" ht="75">
      <c r="A42" s="386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86"/>
      <c r="H42" s="10" t="s">
        <v>22</v>
      </c>
      <c r="I42" s="10" t="s">
        <v>23</v>
      </c>
      <c r="J42" s="385"/>
      <c r="K42" s="385"/>
      <c r="L42" s="386"/>
      <c r="M42" s="385"/>
      <c r="N42" s="385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50" t="s">
        <v>170</v>
      </c>
      <c r="B44" s="376" t="s">
        <v>29</v>
      </c>
      <c r="C44" s="376" t="s">
        <v>29</v>
      </c>
      <c r="D44" s="376" t="s">
        <v>29</v>
      </c>
      <c r="E44" s="376" t="s">
        <v>98</v>
      </c>
      <c r="F44" s="379" t="s">
        <v>21</v>
      </c>
      <c r="G44" s="11" t="s">
        <v>418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 customHeight="1">
      <c r="A45" s="451"/>
      <c r="B45" s="377"/>
      <c r="C45" s="377"/>
      <c r="D45" s="377"/>
      <c r="E45" s="377"/>
      <c r="F45" s="380"/>
      <c r="G45" s="11" t="s">
        <v>419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51"/>
      <c r="B46" s="377"/>
      <c r="C46" s="377"/>
      <c r="D46" s="377"/>
      <c r="E46" s="377"/>
      <c r="F46" s="380"/>
      <c r="G46" s="11" t="s">
        <v>420</v>
      </c>
      <c r="H46" s="211" t="s">
        <v>421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52"/>
      <c r="B47" s="378"/>
      <c r="C47" s="378"/>
      <c r="D47" s="378"/>
      <c r="E47" s="378"/>
      <c r="F47" s="381"/>
      <c r="G47" s="11" t="s">
        <v>422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394" t="s">
        <v>229</v>
      </c>
      <c r="B48" s="376" t="s">
        <v>97</v>
      </c>
      <c r="C48" s="376" t="s">
        <v>33</v>
      </c>
      <c r="D48" s="376" t="s">
        <v>29</v>
      </c>
      <c r="E48" s="376" t="s">
        <v>98</v>
      </c>
      <c r="F48" s="379" t="s">
        <v>21</v>
      </c>
      <c r="G48" s="11" t="s">
        <v>418</v>
      </c>
      <c r="H48" s="261" t="s">
        <v>113</v>
      </c>
      <c r="I48" s="261">
        <v>744</v>
      </c>
      <c r="J48" s="261">
        <v>100</v>
      </c>
      <c r="K48" s="261">
        <v>100</v>
      </c>
      <c r="L48" s="261">
        <v>100</v>
      </c>
      <c r="M48" s="262">
        <v>10</v>
      </c>
      <c r="N48" s="40">
        <v>10</v>
      </c>
      <c r="O48" s="263"/>
      <c r="P48" s="263"/>
    </row>
    <row r="49" spans="1:17" ht="47.25" hidden="1" customHeight="1">
      <c r="A49" s="395"/>
      <c r="B49" s="377"/>
      <c r="C49" s="377"/>
      <c r="D49" s="377"/>
      <c r="E49" s="377"/>
      <c r="F49" s="380"/>
      <c r="G49" s="11" t="s">
        <v>419</v>
      </c>
      <c r="H49" s="261" t="s">
        <v>113</v>
      </c>
      <c r="I49" s="261">
        <v>744</v>
      </c>
      <c r="J49" s="261">
        <v>100</v>
      </c>
      <c r="K49" s="261">
        <v>100</v>
      </c>
      <c r="L49" s="261">
        <v>100</v>
      </c>
      <c r="M49" s="262">
        <v>10</v>
      </c>
      <c r="N49" s="40">
        <v>10</v>
      </c>
      <c r="O49" s="263"/>
      <c r="P49" s="263"/>
    </row>
    <row r="50" spans="1:17" ht="93.75" hidden="1">
      <c r="A50" s="395"/>
      <c r="B50" s="377"/>
      <c r="C50" s="377"/>
      <c r="D50" s="377"/>
      <c r="E50" s="377"/>
      <c r="F50" s="380"/>
      <c r="G50" s="11" t="s">
        <v>420</v>
      </c>
      <c r="H50" s="261" t="s">
        <v>421</v>
      </c>
      <c r="I50" s="261">
        <v>642</v>
      </c>
      <c r="J50" s="261">
        <v>0</v>
      </c>
      <c r="K50" s="261">
        <v>0</v>
      </c>
      <c r="L50" s="261">
        <v>0</v>
      </c>
      <c r="M50" s="262">
        <v>0</v>
      </c>
      <c r="N50" s="40">
        <v>0</v>
      </c>
      <c r="O50" s="263"/>
      <c r="P50" s="263"/>
    </row>
    <row r="51" spans="1:17" ht="30.75" hidden="1" customHeight="1">
      <c r="A51" s="396"/>
      <c r="B51" s="378"/>
      <c r="C51" s="378"/>
      <c r="D51" s="378"/>
      <c r="E51" s="378"/>
      <c r="F51" s="381"/>
      <c r="G51" s="11" t="s">
        <v>422</v>
      </c>
      <c r="H51" s="261" t="s">
        <v>113</v>
      </c>
      <c r="I51" s="261">
        <v>744</v>
      </c>
      <c r="J51" s="261">
        <v>100</v>
      </c>
      <c r="K51" s="261">
        <v>100</v>
      </c>
      <c r="L51" s="261">
        <v>100</v>
      </c>
      <c r="M51" s="262">
        <v>10</v>
      </c>
      <c r="N51" s="40">
        <v>10</v>
      </c>
      <c r="O51" s="263"/>
      <c r="P51" s="263"/>
    </row>
    <row r="52" spans="1:17" ht="62.25" customHeight="1">
      <c r="A52" s="382" t="s">
        <v>339</v>
      </c>
      <c r="B52" s="376" t="s">
        <v>29</v>
      </c>
      <c r="C52" s="376" t="s">
        <v>29</v>
      </c>
      <c r="D52" s="376" t="s">
        <v>102</v>
      </c>
      <c r="E52" s="376" t="s">
        <v>98</v>
      </c>
      <c r="F52" s="379" t="s">
        <v>21</v>
      </c>
      <c r="G52" s="11" t="s">
        <v>418</v>
      </c>
      <c r="H52" s="261" t="s">
        <v>113</v>
      </c>
      <c r="I52" s="261">
        <v>744</v>
      </c>
      <c r="J52" s="261">
        <v>100</v>
      </c>
      <c r="K52" s="261">
        <v>100</v>
      </c>
      <c r="L52" s="261">
        <v>100</v>
      </c>
      <c r="M52" s="262">
        <v>10</v>
      </c>
      <c r="N52" s="40">
        <v>10</v>
      </c>
      <c r="O52" s="263"/>
      <c r="P52" s="263"/>
    </row>
    <row r="53" spans="1:17" ht="47.25" customHeight="1">
      <c r="A53" s="374"/>
      <c r="B53" s="377"/>
      <c r="C53" s="377"/>
      <c r="D53" s="377"/>
      <c r="E53" s="377"/>
      <c r="F53" s="380"/>
      <c r="G53" s="11" t="s">
        <v>419</v>
      </c>
      <c r="H53" s="261" t="s">
        <v>113</v>
      </c>
      <c r="I53" s="261">
        <v>744</v>
      </c>
      <c r="J53" s="261">
        <v>100</v>
      </c>
      <c r="K53" s="261">
        <v>100</v>
      </c>
      <c r="L53" s="261">
        <v>100</v>
      </c>
      <c r="M53" s="262">
        <v>10</v>
      </c>
      <c r="N53" s="40">
        <v>10</v>
      </c>
      <c r="O53" s="263"/>
      <c r="P53" s="263"/>
    </row>
    <row r="54" spans="1:17" ht="93.75">
      <c r="A54" s="374"/>
      <c r="B54" s="377"/>
      <c r="C54" s="377"/>
      <c r="D54" s="377"/>
      <c r="E54" s="377"/>
      <c r="F54" s="380"/>
      <c r="G54" s="11" t="s">
        <v>420</v>
      </c>
      <c r="H54" s="261" t="s">
        <v>421</v>
      </c>
      <c r="I54" s="261">
        <v>642</v>
      </c>
      <c r="J54" s="261">
        <v>0</v>
      </c>
      <c r="K54" s="261">
        <v>0</v>
      </c>
      <c r="L54" s="261">
        <v>0</v>
      </c>
      <c r="M54" s="262">
        <v>0</v>
      </c>
      <c r="N54" s="40">
        <v>0</v>
      </c>
      <c r="O54" s="263"/>
      <c r="P54" s="263"/>
    </row>
    <row r="55" spans="1:17" ht="30.75" customHeight="1">
      <c r="A55" s="375"/>
      <c r="B55" s="378"/>
      <c r="C55" s="378"/>
      <c r="D55" s="378"/>
      <c r="E55" s="378"/>
      <c r="F55" s="381"/>
      <c r="G55" s="11" t="s">
        <v>422</v>
      </c>
      <c r="H55" s="261" t="s">
        <v>113</v>
      </c>
      <c r="I55" s="261">
        <v>744</v>
      </c>
      <c r="J55" s="261">
        <v>100</v>
      </c>
      <c r="K55" s="261">
        <v>100</v>
      </c>
      <c r="L55" s="261">
        <v>100</v>
      </c>
      <c r="M55" s="262">
        <v>10</v>
      </c>
      <c r="N55" s="40">
        <v>10</v>
      </c>
      <c r="O55" s="263"/>
      <c r="P55" s="263"/>
    </row>
    <row r="56" spans="1:17" ht="62.25" hidden="1" customHeight="1">
      <c r="A56" s="373" t="s">
        <v>212</v>
      </c>
      <c r="B56" s="376" t="s">
        <v>29</v>
      </c>
      <c r="C56" s="376" t="s">
        <v>33</v>
      </c>
      <c r="D56" s="376" t="s">
        <v>29</v>
      </c>
      <c r="E56" s="376" t="s">
        <v>98</v>
      </c>
      <c r="F56" s="379" t="s">
        <v>21</v>
      </c>
      <c r="G56" s="11" t="s">
        <v>418</v>
      </c>
      <c r="H56" s="261" t="s">
        <v>113</v>
      </c>
      <c r="I56" s="261">
        <v>744</v>
      </c>
      <c r="J56" s="261">
        <v>100</v>
      </c>
      <c r="K56" s="261">
        <v>100</v>
      </c>
      <c r="L56" s="261">
        <v>100</v>
      </c>
      <c r="M56" s="262">
        <v>10</v>
      </c>
      <c r="N56" s="40">
        <v>10</v>
      </c>
      <c r="O56" s="263"/>
      <c r="P56" s="263"/>
    </row>
    <row r="57" spans="1:17" ht="47.25" hidden="1" customHeight="1">
      <c r="A57" s="374"/>
      <c r="B57" s="377"/>
      <c r="C57" s="377"/>
      <c r="D57" s="377"/>
      <c r="E57" s="377"/>
      <c r="F57" s="380"/>
      <c r="G57" s="11" t="s">
        <v>419</v>
      </c>
      <c r="H57" s="261" t="s">
        <v>113</v>
      </c>
      <c r="I57" s="261">
        <v>744</v>
      </c>
      <c r="J57" s="261">
        <v>100</v>
      </c>
      <c r="K57" s="261">
        <v>100</v>
      </c>
      <c r="L57" s="261">
        <v>100</v>
      </c>
      <c r="M57" s="262">
        <v>10</v>
      </c>
      <c r="N57" s="40">
        <v>10</v>
      </c>
      <c r="O57" s="263"/>
      <c r="P57" s="263"/>
    </row>
    <row r="58" spans="1:17" ht="93.75" hidden="1">
      <c r="A58" s="374"/>
      <c r="B58" s="377"/>
      <c r="C58" s="377"/>
      <c r="D58" s="377"/>
      <c r="E58" s="377"/>
      <c r="F58" s="380"/>
      <c r="G58" s="11" t="s">
        <v>420</v>
      </c>
      <c r="H58" s="261" t="s">
        <v>421</v>
      </c>
      <c r="I58" s="261">
        <v>642</v>
      </c>
      <c r="J58" s="261">
        <v>0</v>
      </c>
      <c r="K58" s="261">
        <v>0</v>
      </c>
      <c r="L58" s="261">
        <v>0</v>
      </c>
      <c r="M58" s="262">
        <v>0</v>
      </c>
      <c r="N58" s="40">
        <v>0</v>
      </c>
      <c r="O58" s="263"/>
      <c r="P58" s="263"/>
    </row>
    <row r="59" spans="1:17" ht="30.75" hidden="1" customHeight="1">
      <c r="A59" s="375"/>
      <c r="B59" s="378"/>
      <c r="C59" s="378"/>
      <c r="D59" s="378"/>
      <c r="E59" s="378"/>
      <c r="F59" s="381"/>
      <c r="G59" s="11" t="s">
        <v>422</v>
      </c>
      <c r="H59" s="261" t="s">
        <v>113</v>
      </c>
      <c r="I59" s="261">
        <v>744</v>
      </c>
      <c r="J59" s="261">
        <v>100</v>
      </c>
      <c r="K59" s="261">
        <v>100</v>
      </c>
      <c r="L59" s="261">
        <v>100</v>
      </c>
      <c r="M59" s="262">
        <v>10</v>
      </c>
      <c r="N59" s="40">
        <v>10</v>
      </c>
      <c r="O59" s="263"/>
      <c r="P59" s="263"/>
    </row>
    <row r="60" spans="1:17" ht="30.75" hidden="1" customHeight="1">
      <c r="A60" s="264"/>
      <c r="B60" s="264"/>
      <c r="C60" s="264"/>
      <c r="D60" s="264"/>
      <c r="E60" s="264"/>
      <c r="F60" s="265"/>
      <c r="G60" s="186"/>
      <c r="H60" s="25"/>
      <c r="I60" s="25"/>
      <c r="J60" s="25"/>
      <c r="K60" s="25"/>
      <c r="L60" s="25"/>
      <c r="M60" s="265"/>
      <c r="N60" s="114"/>
      <c r="O60" s="263"/>
      <c r="P60" s="263"/>
    </row>
    <row r="61" spans="1:17" ht="30.75" hidden="1" customHeight="1">
      <c r="A61" s="264"/>
      <c r="B61" s="264"/>
      <c r="C61" s="264"/>
      <c r="D61" s="264"/>
      <c r="E61" s="264"/>
      <c r="F61" s="265"/>
      <c r="G61" s="186"/>
      <c r="H61" s="25"/>
      <c r="I61" s="25"/>
      <c r="J61" s="25"/>
      <c r="K61" s="25"/>
      <c r="L61" s="25"/>
      <c r="M61" s="265"/>
      <c r="N61" s="114"/>
      <c r="O61" s="263"/>
      <c r="P61" s="263"/>
    </row>
    <row r="62" spans="1:17" ht="18.75" customHeight="1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6"/>
    </row>
    <row r="63" spans="1:17">
      <c r="A63" s="411" t="s">
        <v>116</v>
      </c>
      <c r="B63" s="411"/>
      <c r="C63" s="411"/>
      <c r="D63" s="411"/>
      <c r="E63" s="411"/>
      <c r="F63" s="411"/>
      <c r="G63" s="411"/>
      <c r="H63" s="411"/>
      <c r="I63" s="411"/>
      <c r="J63" s="411"/>
      <c r="K63" s="6"/>
      <c r="L63" s="6"/>
      <c r="M63" s="6"/>
      <c r="N63" s="6"/>
      <c r="O63" s="6"/>
      <c r="P63" s="6"/>
    </row>
    <row r="64" spans="1:17" ht="94.5" customHeight="1">
      <c r="A64" s="385" t="s">
        <v>10</v>
      </c>
      <c r="B64" s="385" t="s">
        <v>11</v>
      </c>
      <c r="C64" s="385"/>
      <c r="D64" s="385"/>
      <c r="E64" s="385" t="s">
        <v>12</v>
      </c>
      <c r="F64" s="385"/>
      <c r="G64" s="385" t="s">
        <v>24</v>
      </c>
      <c r="H64" s="385"/>
      <c r="I64" s="385"/>
      <c r="J64" s="385" t="s">
        <v>25</v>
      </c>
      <c r="K64" s="385"/>
      <c r="L64" s="385"/>
      <c r="M64" s="385" t="s">
        <v>26</v>
      </c>
      <c r="N64" s="385"/>
      <c r="O64" s="385"/>
      <c r="P64" s="383" t="s">
        <v>200</v>
      </c>
      <c r="Q64" s="384"/>
    </row>
    <row r="65" spans="1:18" ht="55.5" customHeight="1">
      <c r="A65" s="386"/>
      <c r="B65" s="385"/>
      <c r="C65" s="385"/>
      <c r="D65" s="385"/>
      <c r="E65" s="385"/>
      <c r="F65" s="385"/>
      <c r="G65" s="385" t="s">
        <v>60</v>
      </c>
      <c r="H65" s="385" t="s">
        <v>16</v>
      </c>
      <c r="I65" s="385"/>
      <c r="J65" s="385" t="s">
        <v>443</v>
      </c>
      <c r="K65" s="385" t="s">
        <v>444</v>
      </c>
      <c r="L65" s="385" t="s">
        <v>445</v>
      </c>
      <c r="M65" s="385" t="s">
        <v>443</v>
      </c>
      <c r="N65" s="385" t="s">
        <v>444</v>
      </c>
      <c r="O65" s="385" t="s">
        <v>445</v>
      </c>
      <c r="P65" s="385" t="s">
        <v>165</v>
      </c>
      <c r="Q65" s="385" t="s">
        <v>166</v>
      </c>
    </row>
    <row r="66" spans="1:18" ht="75">
      <c r="A66" s="386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86"/>
      <c r="H66" s="10" t="s">
        <v>28</v>
      </c>
      <c r="I66" s="10" t="s">
        <v>23</v>
      </c>
      <c r="J66" s="385"/>
      <c r="K66" s="385"/>
      <c r="L66" s="386"/>
      <c r="M66" s="385"/>
      <c r="N66" s="385"/>
      <c r="O66" s="386"/>
      <c r="P66" s="385"/>
      <c r="Q66" s="385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6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388</v>
      </c>
      <c r="K68" s="10">
        <v>388</v>
      </c>
      <c r="L68" s="10">
        <v>388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39</v>
      </c>
    </row>
    <row r="69" spans="1:18" ht="225" hidden="1">
      <c r="A69" s="41" t="s">
        <v>182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f t="shared" ref="K69:K73" si="0">J69</f>
        <v>0</v>
      </c>
      <c r="L69" s="10">
        <f t="shared" ref="L69:L73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229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f t="shared" si="0"/>
        <v>0</v>
      </c>
      <c r="L70" s="10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335</v>
      </c>
    </row>
    <row r="71" spans="1:18" ht="77.25" customHeight="1">
      <c r="A71" s="104" t="s">
        <v>339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1</v>
      </c>
      <c r="K71" s="10">
        <v>1</v>
      </c>
      <c r="L71" s="10">
        <v>1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336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si="0"/>
        <v>0</v>
      </c>
      <c r="L72" s="10">
        <f t="shared" si="1"/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hidden="1" customHeight="1">
      <c r="A73" s="104" t="s">
        <v>212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0"/>
        <v>0</v>
      </c>
      <c r="L73" s="10">
        <f t="shared" si="1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333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389</v>
      </c>
      <c r="K76" s="10">
        <f>SUM(K68:K75)</f>
        <v>389</v>
      </c>
      <c r="L76" s="10">
        <f>SUM(L68:L75)</f>
        <v>389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39</v>
      </c>
    </row>
    <row r="77" spans="1:18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34"/>
      <c r="Q77" s="35"/>
    </row>
    <row r="78" spans="1:18">
      <c r="A78" s="411" t="s">
        <v>35</v>
      </c>
      <c r="B78" s="411"/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34"/>
      <c r="Q78" s="35"/>
    </row>
    <row r="79" spans="1:18">
      <c r="A79" s="385" t="s">
        <v>36</v>
      </c>
      <c r="B79" s="385"/>
      <c r="C79" s="385"/>
      <c r="D79" s="385"/>
      <c r="E79" s="385"/>
      <c r="F79" s="393"/>
      <c r="G79" s="393"/>
      <c r="H79" s="393"/>
      <c r="I79" s="393"/>
      <c r="J79" s="393"/>
      <c r="K79" s="393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85" t="s">
        <v>22</v>
      </c>
      <c r="F80" s="393"/>
      <c r="G80" s="393"/>
      <c r="H80" s="393"/>
      <c r="I80" s="393"/>
      <c r="J80" s="393"/>
      <c r="K80" s="393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85">
        <v>5</v>
      </c>
      <c r="F81" s="393"/>
      <c r="G81" s="393"/>
      <c r="H81" s="393"/>
      <c r="I81" s="393"/>
      <c r="J81" s="393"/>
      <c r="K81" s="393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85" t="s">
        <v>21</v>
      </c>
      <c r="F82" s="389"/>
      <c r="G82" s="389"/>
      <c r="H82" s="389"/>
      <c r="I82" s="389"/>
      <c r="J82" s="389"/>
      <c r="K82" s="389"/>
      <c r="L82" s="6"/>
      <c r="M82" s="6"/>
      <c r="N82" s="6"/>
      <c r="O82" s="6"/>
      <c r="P82" s="6"/>
    </row>
    <row r="83" spans="1:16">
      <c r="A83" s="411" t="s">
        <v>41</v>
      </c>
      <c r="B83" s="411"/>
      <c r="C83" s="411"/>
      <c r="D83" s="411"/>
      <c r="E83" s="411"/>
      <c r="F83" s="41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41" t="s">
        <v>42</v>
      </c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16"/>
      <c r="M84" s="16"/>
      <c r="N84" s="16"/>
      <c r="O84" s="16"/>
      <c r="P84" s="6"/>
    </row>
    <row r="85" spans="1:16" ht="190.5" customHeight="1">
      <c r="A85" s="441" t="s">
        <v>409</v>
      </c>
      <c r="B85" s="441"/>
      <c r="C85" s="441"/>
      <c r="D85" s="441"/>
      <c r="E85" s="441"/>
      <c r="F85" s="441"/>
      <c r="G85" s="441"/>
      <c r="H85" s="441"/>
      <c r="I85" s="441"/>
      <c r="J85" s="441"/>
      <c r="K85" s="441"/>
      <c r="L85" s="16"/>
      <c r="M85" s="16"/>
      <c r="N85" s="16"/>
      <c r="O85" s="16"/>
      <c r="P85" s="6"/>
    </row>
    <row r="86" spans="1:16" ht="16.5" customHeight="1">
      <c r="A86" s="443" t="s">
        <v>44</v>
      </c>
      <c r="B86" s="443"/>
      <c r="C86" s="443"/>
      <c r="D86" s="443"/>
      <c r="E86" s="443"/>
      <c r="F86" s="443"/>
      <c r="G86" s="443"/>
      <c r="H86" s="443"/>
      <c r="I86" s="443"/>
      <c r="J86" s="443"/>
      <c r="K86" s="443"/>
      <c r="L86" s="16"/>
      <c r="M86" s="16"/>
      <c r="N86" s="16"/>
      <c r="O86" s="16"/>
      <c r="P86" s="6"/>
    </row>
    <row r="87" spans="1:16">
      <c r="A87" s="411" t="s">
        <v>45</v>
      </c>
      <c r="B87" s="411"/>
      <c r="C87" s="411"/>
      <c r="D87" s="411"/>
      <c r="E87" s="411"/>
      <c r="F87" s="411"/>
      <c r="G87" s="411"/>
      <c r="H87" s="411"/>
      <c r="I87" s="411"/>
      <c r="J87" s="6"/>
      <c r="K87" s="6"/>
      <c r="L87" s="6"/>
      <c r="M87" s="6"/>
      <c r="N87" s="6"/>
      <c r="O87" s="6"/>
      <c r="P87" s="6"/>
    </row>
    <row r="88" spans="1:16">
      <c r="A88" s="412" t="s">
        <v>46</v>
      </c>
      <c r="B88" s="413"/>
      <c r="C88" s="413"/>
      <c r="D88" s="414"/>
      <c r="E88" s="412" t="s">
        <v>47</v>
      </c>
      <c r="F88" s="413"/>
      <c r="G88" s="414"/>
      <c r="H88" s="412" t="s">
        <v>48</v>
      </c>
      <c r="I88" s="413"/>
      <c r="J88" s="413"/>
      <c r="K88" s="413"/>
      <c r="L88" s="414"/>
      <c r="M88" s="6"/>
      <c r="N88" s="6"/>
      <c r="O88" s="6"/>
      <c r="P88" s="6"/>
    </row>
    <row r="89" spans="1:16">
      <c r="A89" s="383">
        <v>1</v>
      </c>
      <c r="B89" s="388"/>
      <c r="C89" s="388"/>
      <c r="D89" s="384"/>
      <c r="E89" s="383">
        <v>2</v>
      </c>
      <c r="F89" s="388"/>
      <c r="G89" s="384"/>
      <c r="H89" s="412">
        <v>3</v>
      </c>
      <c r="I89" s="413"/>
      <c r="J89" s="413"/>
      <c r="K89" s="413"/>
      <c r="L89" s="414"/>
    </row>
    <row r="90" spans="1:16" ht="51.75" customHeight="1">
      <c r="A90" s="390" t="s">
        <v>359</v>
      </c>
      <c r="B90" s="391"/>
      <c r="C90" s="391"/>
      <c r="D90" s="392"/>
      <c r="E90" s="383" t="s">
        <v>50</v>
      </c>
      <c r="F90" s="388"/>
      <c r="G90" s="384"/>
      <c r="H90" s="383" t="s">
        <v>51</v>
      </c>
      <c r="I90" s="388"/>
      <c r="J90" s="388"/>
      <c r="K90" s="388"/>
      <c r="L90" s="384"/>
    </row>
    <row r="91" spans="1:16" ht="54" customHeight="1">
      <c r="A91" s="390" t="s">
        <v>359</v>
      </c>
      <c r="B91" s="391"/>
      <c r="C91" s="391"/>
      <c r="D91" s="392"/>
      <c r="E91" s="383" t="s">
        <v>52</v>
      </c>
      <c r="F91" s="388"/>
      <c r="G91" s="384"/>
      <c r="H91" s="383" t="s">
        <v>53</v>
      </c>
      <c r="I91" s="388"/>
      <c r="J91" s="388"/>
      <c r="K91" s="388"/>
      <c r="L91" s="384"/>
    </row>
    <row r="92" spans="1:16" ht="59.25" customHeight="1">
      <c r="A92" s="390" t="s">
        <v>359</v>
      </c>
      <c r="B92" s="391"/>
      <c r="C92" s="391"/>
      <c r="D92" s="392"/>
      <c r="E92" s="383" t="s">
        <v>56</v>
      </c>
      <c r="F92" s="388"/>
      <c r="G92" s="384"/>
      <c r="H92" s="383" t="s">
        <v>51</v>
      </c>
      <c r="I92" s="388"/>
      <c r="J92" s="388"/>
      <c r="K92" s="388"/>
      <c r="L92" s="384"/>
    </row>
    <row r="93" spans="1:16" ht="54.75" customHeight="1">
      <c r="A93" s="390" t="s">
        <v>360</v>
      </c>
      <c r="B93" s="391"/>
      <c r="C93" s="391"/>
      <c r="D93" s="392"/>
      <c r="E93" s="383" t="s">
        <v>54</v>
      </c>
      <c r="F93" s="388"/>
      <c r="G93" s="384"/>
      <c r="H93" s="412" t="s">
        <v>167</v>
      </c>
      <c r="I93" s="413"/>
      <c r="J93" s="413"/>
      <c r="K93" s="413"/>
      <c r="L93" s="414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24" t="s">
        <v>57</v>
      </c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09" t="s">
        <v>179</v>
      </c>
      <c r="N95" s="389" t="s">
        <v>171</v>
      </c>
      <c r="O95" s="6"/>
      <c r="P95" s="6"/>
    </row>
    <row r="96" spans="1:16">
      <c r="A96" s="411" t="s">
        <v>103</v>
      </c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1"/>
      <c r="M96" s="410"/>
      <c r="N96" s="38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10"/>
      <c r="N97" s="389"/>
      <c r="O97" s="6"/>
      <c r="P97" s="6"/>
    </row>
    <row r="98" spans="1:16">
      <c r="A98" s="411" t="s">
        <v>9</v>
      </c>
      <c r="B98" s="411"/>
      <c r="C98" s="411"/>
      <c r="D98" s="411"/>
      <c r="E98" s="411"/>
      <c r="F98" s="411"/>
      <c r="G98" s="411"/>
      <c r="H98" s="411"/>
      <c r="I98" s="411"/>
      <c r="J98" s="411"/>
      <c r="K98" s="411"/>
      <c r="L98" s="411"/>
      <c r="M98" s="6"/>
      <c r="N98" s="9"/>
      <c r="O98" s="6"/>
      <c r="P98" s="6"/>
    </row>
    <row r="99" spans="1:16">
      <c r="A99" s="423" t="s">
        <v>115</v>
      </c>
      <c r="B99" s="423"/>
      <c r="C99" s="423"/>
      <c r="D99" s="423"/>
      <c r="E99" s="423"/>
      <c r="F99" s="423"/>
      <c r="G99" s="423"/>
      <c r="H99" s="423"/>
      <c r="I99" s="423"/>
      <c r="J99" s="423"/>
      <c r="K99" s="6"/>
      <c r="L99" s="6"/>
      <c r="M99" s="6"/>
      <c r="N99" s="9"/>
      <c r="O99" s="6"/>
      <c r="P99" s="6"/>
    </row>
    <row r="100" spans="1:16" ht="83.25" customHeight="1">
      <c r="A100" s="385" t="s">
        <v>10</v>
      </c>
      <c r="B100" s="385" t="s">
        <v>11</v>
      </c>
      <c r="C100" s="385"/>
      <c r="D100" s="385"/>
      <c r="E100" s="385" t="s">
        <v>12</v>
      </c>
      <c r="F100" s="385"/>
      <c r="G100" s="385" t="s">
        <v>13</v>
      </c>
      <c r="H100" s="385"/>
      <c r="I100" s="385"/>
      <c r="J100" s="385" t="s">
        <v>14</v>
      </c>
      <c r="K100" s="385"/>
      <c r="L100" s="385"/>
      <c r="M100" s="383" t="s">
        <v>164</v>
      </c>
      <c r="N100" s="384"/>
      <c r="O100" s="6"/>
      <c r="P100" s="6"/>
    </row>
    <row r="101" spans="1:16" ht="59.25" customHeight="1">
      <c r="A101" s="386"/>
      <c r="B101" s="385"/>
      <c r="C101" s="385"/>
      <c r="D101" s="385"/>
      <c r="E101" s="385"/>
      <c r="F101" s="385"/>
      <c r="G101" s="385" t="s">
        <v>15</v>
      </c>
      <c r="H101" s="385" t="s">
        <v>16</v>
      </c>
      <c r="I101" s="385"/>
      <c r="J101" s="385" t="s">
        <v>443</v>
      </c>
      <c r="K101" s="385" t="s">
        <v>444</v>
      </c>
      <c r="L101" s="385" t="s">
        <v>445</v>
      </c>
      <c r="M101" s="385" t="s">
        <v>165</v>
      </c>
      <c r="N101" s="385" t="s">
        <v>166</v>
      </c>
      <c r="O101" s="6"/>
      <c r="P101" s="6"/>
    </row>
    <row r="102" spans="1:16" ht="75">
      <c r="A102" s="386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86"/>
      <c r="H102" s="10" t="s">
        <v>22</v>
      </c>
      <c r="I102" s="10" t="s">
        <v>23</v>
      </c>
      <c r="J102" s="385"/>
      <c r="K102" s="385"/>
      <c r="L102" s="386"/>
      <c r="M102" s="385"/>
      <c r="N102" s="385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82" t="s">
        <v>173</v>
      </c>
      <c r="B104" s="376" t="s">
        <v>29</v>
      </c>
      <c r="C104" s="376" t="s">
        <v>29</v>
      </c>
      <c r="D104" s="376" t="s">
        <v>29</v>
      </c>
      <c r="E104" s="376" t="s">
        <v>98</v>
      </c>
      <c r="F104" s="379" t="s">
        <v>21</v>
      </c>
      <c r="G104" s="11" t="s">
        <v>418</v>
      </c>
      <c r="H104" s="211" t="s">
        <v>113</v>
      </c>
      <c r="I104" s="211">
        <v>744</v>
      </c>
      <c r="J104" s="211">
        <v>100</v>
      </c>
      <c r="K104" s="211">
        <v>100</v>
      </c>
      <c r="L104" s="211">
        <v>100</v>
      </c>
      <c r="M104" s="217">
        <v>10</v>
      </c>
      <c r="N104" s="40">
        <v>10</v>
      </c>
      <c r="O104" s="6"/>
      <c r="P104" s="6"/>
    </row>
    <row r="105" spans="1:16" ht="78.75">
      <c r="A105" s="374"/>
      <c r="B105" s="377"/>
      <c r="C105" s="377"/>
      <c r="D105" s="377"/>
      <c r="E105" s="377"/>
      <c r="F105" s="380"/>
      <c r="G105" s="11" t="s">
        <v>423</v>
      </c>
      <c r="H105" s="211" t="s">
        <v>113</v>
      </c>
      <c r="I105" s="211">
        <v>744</v>
      </c>
      <c r="J105" s="211">
        <v>100</v>
      </c>
      <c r="K105" s="211">
        <v>100</v>
      </c>
      <c r="L105" s="211">
        <v>100</v>
      </c>
      <c r="M105" s="217">
        <v>10</v>
      </c>
      <c r="N105" s="40">
        <v>10</v>
      </c>
      <c r="O105" s="6"/>
      <c r="P105" s="6"/>
    </row>
    <row r="106" spans="1:16" ht="93.75">
      <c r="A106" s="374"/>
      <c r="B106" s="377"/>
      <c r="C106" s="377"/>
      <c r="D106" s="377"/>
      <c r="E106" s="377"/>
      <c r="F106" s="380"/>
      <c r="G106" s="11" t="s">
        <v>420</v>
      </c>
      <c r="H106" s="211" t="s">
        <v>421</v>
      </c>
      <c r="I106" s="211">
        <v>642</v>
      </c>
      <c r="J106" s="211">
        <v>0</v>
      </c>
      <c r="K106" s="211">
        <v>0</v>
      </c>
      <c r="L106" s="211">
        <v>0</v>
      </c>
      <c r="M106" s="217">
        <v>0</v>
      </c>
      <c r="N106" s="40">
        <v>0</v>
      </c>
      <c r="O106" s="6"/>
      <c r="P106" s="6"/>
    </row>
    <row r="107" spans="1:16" ht="39.75" customHeight="1">
      <c r="A107" s="375"/>
      <c r="B107" s="378"/>
      <c r="C107" s="378"/>
      <c r="D107" s="378"/>
      <c r="E107" s="378"/>
      <c r="F107" s="381"/>
      <c r="G107" s="11" t="s">
        <v>422</v>
      </c>
      <c r="H107" s="211" t="s">
        <v>113</v>
      </c>
      <c r="I107" s="211">
        <v>744</v>
      </c>
      <c r="J107" s="211">
        <v>100</v>
      </c>
      <c r="K107" s="211">
        <v>100</v>
      </c>
      <c r="L107" s="211">
        <v>100</v>
      </c>
      <c r="M107" s="217">
        <v>10</v>
      </c>
      <c r="N107" s="40">
        <v>10</v>
      </c>
      <c r="O107" s="6"/>
      <c r="P107" s="6"/>
    </row>
    <row r="108" spans="1:16" ht="60" hidden="1" customHeight="1">
      <c r="A108" s="484" t="s">
        <v>184</v>
      </c>
      <c r="B108" s="376" t="s">
        <v>97</v>
      </c>
      <c r="C108" s="376" t="s">
        <v>33</v>
      </c>
      <c r="D108" s="376" t="s">
        <v>29</v>
      </c>
      <c r="E108" s="376" t="s">
        <v>98</v>
      </c>
      <c r="F108" s="379" t="s">
        <v>21</v>
      </c>
      <c r="G108" s="11" t="s">
        <v>418</v>
      </c>
      <c r="H108" s="267" t="s">
        <v>113</v>
      </c>
      <c r="I108" s="267">
        <v>744</v>
      </c>
      <c r="J108" s="267">
        <v>100</v>
      </c>
      <c r="K108" s="267">
        <v>100</v>
      </c>
      <c r="L108" s="267">
        <v>100</v>
      </c>
      <c r="M108" s="275">
        <v>10</v>
      </c>
      <c r="N108" s="40">
        <v>10</v>
      </c>
      <c r="O108" s="268"/>
      <c r="P108" s="268"/>
    </row>
    <row r="109" spans="1:16" ht="78.75" hidden="1">
      <c r="A109" s="451"/>
      <c r="B109" s="377"/>
      <c r="C109" s="377"/>
      <c r="D109" s="377"/>
      <c r="E109" s="377"/>
      <c r="F109" s="380"/>
      <c r="G109" s="11" t="s">
        <v>423</v>
      </c>
      <c r="H109" s="267" t="s">
        <v>113</v>
      </c>
      <c r="I109" s="267">
        <v>744</v>
      </c>
      <c r="J109" s="267">
        <v>100</v>
      </c>
      <c r="K109" s="267">
        <v>100</v>
      </c>
      <c r="L109" s="267">
        <v>100</v>
      </c>
      <c r="M109" s="275">
        <v>10</v>
      </c>
      <c r="N109" s="40">
        <v>10</v>
      </c>
      <c r="O109" s="268"/>
      <c r="P109" s="268"/>
    </row>
    <row r="110" spans="1:16" ht="93.75" hidden="1">
      <c r="A110" s="451"/>
      <c r="B110" s="377"/>
      <c r="C110" s="377"/>
      <c r="D110" s="377"/>
      <c r="E110" s="377"/>
      <c r="F110" s="380"/>
      <c r="G110" s="11" t="s">
        <v>420</v>
      </c>
      <c r="H110" s="267" t="s">
        <v>421</v>
      </c>
      <c r="I110" s="267">
        <v>642</v>
      </c>
      <c r="J110" s="267">
        <v>0</v>
      </c>
      <c r="K110" s="267">
        <v>0</v>
      </c>
      <c r="L110" s="267">
        <v>0</v>
      </c>
      <c r="M110" s="275">
        <v>0</v>
      </c>
      <c r="N110" s="40">
        <v>0</v>
      </c>
      <c r="O110" s="268"/>
      <c r="P110" s="268"/>
    </row>
    <row r="111" spans="1:16" ht="39.75" hidden="1" customHeight="1">
      <c r="A111" s="452"/>
      <c r="B111" s="378"/>
      <c r="C111" s="378"/>
      <c r="D111" s="378"/>
      <c r="E111" s="378"/>
      <c r="F111" s="381"/>
      <c r="G111" s="11" t="s">
        <v>422</v>
      </c>
      <c r="H111" s="267" t="s">
        <v>113</v>
      </c>
      <c r="I111" s="267">
        <v>744</v>
      </c>
      <c r="J111" s="267">
        <v>100</v>
      </c>
      <c r="K111" s="267">
        <v>100</v>
      </c>
      <c r="L111" s="267">
        <v>100</v>
      </c>
      <c r="M111" s="275">
        <v>10</v>
      </c>
      <c r="N111" s="40">
        <v>10</v>
      </c>
      <c r="O111" s="268"/>
      <c r="P111" s="268"/>
    </row>
    <row r="112" spans="1:16" ht="60" customHeight="1">
      <c r="A112" s="373" t="s">
        <v>340</v>
      </c>
      <c r="B112" s="376" t="s">
        <v>29</v>
      </c>
      <c r="C112" s="376" t="s">
        <v>29</v>
      </c>
      <c r="D112" s="376" t="s">
        <v>102</v>
      </c>
      <c r="E112" s="376" t="s">
        <v>98</v>
      </c>
      <c r="F112" s="379" t="s">
        <v>21</v>
      </c>
      <c r="G112" s="11" t="s">
        <v>418</v>
      </c>
      <c r="H112" s="267" t="s">
        <v>113</v>
      </c>
      <c r="I112" s="267">
        <v>744</v>
      </c>
      <c r="J112" s="267">
        <v>100</v>
      </c>
      <c r="K112" s="267">
        <v>100</v>
      </c>
      <c r="L112" s="267">
        <v>100</v>
      </c>
      <c r="M112" s="275">
        <v>10</v>
      </c>
      <c r="N112" s="40">
        <v>10</v>
      </c>
      <c r="O112" s="268"/>
      <c r="P112" s="268"/>
    </row>
    <row r="113" spans="1:16" ht="78.75">
      <c r="A113" s="374"/>
      <c r="B113" s="377"/>
      <c r="C113" s="377"/>
      <c r="D113" s="377"/>
      <c r="E113" s="377"/>
      <c r="F113" s="380"/>
      <c r="G113" s="11" t="s">
        <v>423</v>
      </c>
      <c r="H113" s="267" t="s">
        <v>113</v>
      </c>
      <c r="I113" s="267">
        <v>744</v>
      </c>
      <c r="J113" s="267">
        <v>100</v>
      </c>
      <c r="K113" s="267">
        <v>100</v>
      </c>
      <c r="L113" s="267">
        <v>100</v>
      </c>
      <c r="M113" s="275">
        <v>10</v>
      </c>
      <c r="N113" s="40">
        <v>10</v>
      </c>
      <c r="O113" s="268"/>
      <c r="P113" s="268"/>
    </row>
    <row r="114" spans="1:16" ht="93.75">
      <c r="A114" s="374"/>
      <c r="B114" s="377"/>
      <c r="C114" s="377"/>
      <c r="D114" s="377"/>
      <c r="E114" s="377"/>
      <c r="F114" s="380"/>
      <c r="G114" s="11" t="s">
        <v>420</v>
      </c>
      <c r="H114" s="267" t="s">
        <v>421</v>
      </c>
      <c r="I114" s="267">
        <v>642</v>
      </c>
      <c r="J114" s="267">
        <v>0</v>
      </c>
      <c r="K114" s="267">
        <v>0</v>
      </c>
      <c r="L114" s="267">
        <v>0</v>
      </c>
      <c r="M114" s="275">
        <v>0</v>
      </c>
      <c r="N114" s="40">
        <v>0</v>
      </c>
      <c r="O114" s="268"/>
      <c r="P114" s="268"/>
    </row>
    <row r="115" spans="1:16" ht="39.75" customHeight="1">
      <c r="A115" s="375"/>
      <c r="B115" s="378"/>
      <c r="C115" s="378"/>
      <c r="D115" s="378"/>
      <c r="E115" s="378"/>
      <c r="F115" s="381"/>
      <c r="G115" s="11" t="s">
        <v>422</v>
      </c>
      <c r="H115" s="267" t="s">
        <v>113</v>
      </c>
      <c r="I115" s="267">
        <v>744</v>
      </c>
      <c r="J115" s="267">
        <v>100</v>
      </c>
      <c r="K115" s="267">
        <v>100</v>
      </c>
      <c r="L115" s="267">
        <v>100</v>
      </c>
      <c r="M115" s="275">
        <v>10</v>
      </c>
      <c r="N115" s="40">
        <v>10</v>
      </c>
      <c r="O115" s="268"/>
      <c r="P115" s="268"/>
    </row>
    <row r="116" spans="1:16" ht="60" hidden="1" customHeight="1">
      <c r="A116" s="373" t="s">
        <v>230</v>
      </c>
      <c r="B116" s="376" t="s">
        <v>29</v>
      </c>
      <c r="C116" s="376" t="s">
        <v>33</v>
      </c>
      <c r="D116" s="376" t="s">
        <v>29</v>
      </c>
      <c r="E116" s="376" t="s">
        <v>98</v>
      </c>
      <c r="F116" s="379" t="s">
        <v>21</v>
      </c>
      <c r="G116" s="11" t="s">
        <v>418</v>
      </c>
      <c r="H116" s="267" t="s">
        <v>113</v>
      </c>
      <c r="I116" s="267">
        <v>744</v>
      </c>
      <c r="J116" s="267">
        <v>100</v>
      </c>
      <c r="K116" s="267">
        <v>100</v>
      </c>
      <c r="L116" s="267">
        <v>100</v>
      </c>
      <c r="M116" s="275">
        <v>10</v>
      </c>
      <c r="N116" s="40">
        <v>10</v>
      </c>
      <c r="O116" s="268"/>
      <c r="P116" s="268"/>
    </row>
    <row r="117" spans="1:16" ht="78.75" hidden="1">
      <c r="A117" s="374"/>
      <c r="B117" s="377"/>
      <c r="C117" s="377"/>
      <c r="D117" s="377"/>
      <c r="E117" s="377"/>
      <c r="F117" s="380"/>
      <c r="G117" s="11" t="s">
        <v>423</v>
      </c>
      <c r="H117" s="267" t="s">
        <v>113</v>
      </c>
      <c r="I117" s="267">
        <v>744</v>
      </c>
      <c r="J117" s="267">
        <v>100</v>
      </c>
      <c r="K117" s="267">
        <v>100</v>
      </c>
      <c r="L117" s="267">
        <v>100</v>
      </c>
      <c r="M117" s="275">
        <v>10</v>
      </c>
      <c r="N117" s="40">
        <v>10</v>
      </c>
      <c r="O117" s="268"/>
      <c r="P117" s="268"/>
    </row>
    <row r="118" spans="1:16" ht="93.75" hidden="1">
      <c r="A118" s="374"/>
      <c r="B118" s="377"/>
      <c r="C118" s="377"/>
      <c r="D118" s="377"/>
      <c r="E118" s="377"/>
      <c r="F118" s="380"/>
      <c r="G118" s="11" t="s">
        <v>420</v>
      </c>
      <c r="H118" s="267" t="s">
        <v>421</v>
      </c>
      <c r="I118" s="267">
        <v>642</v>
      </c>
      <c r="J118" s="267">
        <v>0</v>
      </c>
      <c r="K118" s="267">
        <v>0</v>
      </c>
      <c r="L118" s="267">
        <v>0</v>
      </c>
      <c r="M118" s="275">
        <v>0</v>
      </c>
      <c r="N118" s="40">
        <v>0</v>
      </c>
      <c r="O118" s="268"/>
      <c r="P118" s="268"/>
    </row>
    <row r="119" spans="1:16" ht="39.75" hidden="1" customHeight="1">
      <c r="A119" s="375"/>
      <c r="B119" s="378"/>
      <c r="C119" s="378"/>
      <c r="D119" s="378"/>
      <c r="E119" s="378"/>
      <c r="F119" s="381"/>
      <c r="G119" s="11" t="s">
        <v>422</v>
      </c>
      <c r="H119" s="267" t="s">
        <v>113</v>
      </c>
      <c r="I119" s="267">
        <v>744</v>
      </c>
      <c r="J119" s="267">
        <v>100</v>
      </c>
      <c r="K119" s="267">
        <v>100</v>
      </c>
      <c r="L119" s="267">
        <v>100</v>
      </c>
      <c r="M119" s="275">
        <v>10</v>
      </c>
      <c r="N119" s="40">
        <v>10</v>
      </c>
      <c r="O119" s="268"/>
      <c r="P119" s="268"/>
    </row>
    <row r="120" spans="1:16" ht="60" hidden="1" customHeight="1">
      <c r="A120" s="373" t="s">
        <v>341</v>
      </c>
      <c r="B120" s="376" t="s">
        <v>29</v>
      </c>
      <c r="C120" s="376" t="s">
        <v>29</v>
      </c>
      <c r="D120" s="376" t="s">
        <v>29</v>
      </c>
      <c r="E120" s="376" t="s">
        <v>100</v>
      </c>
      <c r="F120" s="379" t="s">
        <v>21</v>
      </c>
      <c r="G120" s="11" t="s">
        <v>418</v>
      </c>
      <c r="H120" s="267" t="s">
        <v>113</v>
      </c>
      <c r="I120" s="267">
        <v>744</v>
      </c>
      <c r="J120" s="267">
        <v>100</v>
      </c>
      <c r="K120" s="267">
        <v>100</v>
      </c>
      <c r="L120" s="267">
        <v>100</v>
      </c>
      <c r="M120" s="275">
        <v>10</v>
      </c>
      <c r="N120" s="40">
        <v>10</v>
      </c>
      <c r="O120" s="268"/>
      <c r="P120" s="268"/>
    </row>
    <row r="121" spans="1:16" ht="78.75" hidden="1">
      <c r="A121" s="374"/>
      <c r="B121" s="377"/>
      <c r="C121" s="377"/>
      <c r="D121" s="377"/>
      <c r="E121" s="377"/>
      <c r="F121" s="380"/>
      <c r="G121" s="11" t="s">
        <v>423</v>
      </c>
      <c r="H121" s="267" t="s">
        <v>113</v>
      </c>
      <c r="I121" s="267">
        <v>744</v>
      </c>
      <c r="J121" s="267">
        <v>100</v>
      </c>
      <c r="K121" s="267">
        <v>100</v>
      </c>
      <c r="L121" s="267">
        <v>100</v>
      </c>
      <c r="M121" s="275">
        <v>10</v>
      </c>
      <c r="N121" s="40">
        <v>10</v>
      </c>
      <c r="O121" s="268"/>
      <c r="P121" s="268"/>
    </row>
    <row r="122" spans="1:16" ht="93.75" hidden="1">
      <c r="A122" s="374"/>
      <c r="B122" s="377"/>
      <c r="C122" s="377"/>
      <c r="D122" s="377"/>
      <c r="E122" s="377"/>
      <c r="F122" s="380"/>
      <c r="G122" s="11" t="s">
        <v>420</v>
      </c>
      <c r="H122" s="267" t="s">
        <v>421</v>
      </c>
      <c r="I122" s="267">
        <v>642</v>
      </c>
      <c r="J122" s="267">
        <v>0</v>
      </c>
      <c r="K122" s="267">
        <v>0</v>
      </c>
      <c r="L122" s="267">
        <v>0</v>
      </c>
      <c r="M122" s="275">
        <v>0</v>
      </c>
      <c r="N122" s="40">
        <v>0</v>
      </c>
      <c r="O122" s="268"/>
      <c r="P122" s="268"/>
    </row>
    <row r="123" spans="1:16" ht="39.75" hidden="1" customHeight="1">
      <c r="A123" s="375"/>
      <c r="B123" s="378"/>
      <c r="C123" s="378"/>
      <c r="D123" s="378"/>
      <c r="E123" s="378"/>
      <c r="F123" s="381"/>
      <c r="G123" s="11" t="s">
        <v>422</v>
      </c>
      <c r="H123" s="267" t="s">
        <v>113</v>
      </c>
      <c r="I123" s="267">
        <v>744</v>
      </c>
      <c r="J123" s="267">
        <v>100</v>
      </c>
      <c r="K123" s="267">
        <v>100</v>
      </c>
      <c r="L123" s="267">
        <v>100</v>
      </c>
      <c r="M123" s="275">
        <v>10</v>
      </c>
      <c r="N123" s="40">
        <v>10</v>
      </c>
      <c r="O123" s="268"/>
      <c r="P123" s="268"/>
    </row>
    <row r="124" spans="1:16" ht="39.75" hidden="1" customHeight="1">
      <c r="A124" s="288"/>
      <c r="B124" s="25"/>
      <c r="C124" s="25"/>
      <c r="D124" s="25"/>
      <c r="E124" s="25"/>
      <c r="F124" s="274"/>
      <c r="G124" s="186"/>
      <c r="H124" s="25"/>
      <c r="I124" s="25"/>
      <c r="J124" s="25"/>
      <c r="K124" s="25"/>
      <c r="L124" s="25"/>
      <c r="M124" s="274"/>
      <c r="N124" s="114"/>
      <c r="O124" s="268"/>
      <c r="P124" s="268"/>
    </row>
    <row r="125" spans="1:16" ht="39.75" hidden="1" customHeight="1">
      <c r="A125" s="288"/>
      <c r="B125" s="25"/>
      <c r="C125" s="25"/>
      <c r="D125" s="25"/>
      <c r="E125" s="25"/>
      <c r="F125" s="274"/>
      <c r="G125" s="186"/>
      <c r="H125" s="25"/>
      <c r="I125" s="25"/>
      <c r="J125" s="25"/>
      <c r="K125" s="25"/>
      <c r="L125" s="25"/>
      <c r="M125" s="274"/>
      <c r="N125" s="114"/>
      <c r="O125" s="268"/>
      <c r="P125" s="268"/>
    </row>
    <row r="126" spans="1:16" ht="39.75" hidden="1" customHeight="1">
      <c r="A126" s="288"/>
      <c r="B126" s="25"/>
      <c r="C126" s="25"/>
      <c r="D126" s="25"/>
      <c r="E126" s="25"/>
      <c r="F126" s="274"/>
      <c r="G126" s="186"/>
      <c r="H126" s="25"/>
      <c r="I126" s="25"/>
      <c r="J126" s="25"/>
      <c r="K126" s="25"/>
      <c r="L126" s="25"/>
      <c r="M126" s="274"/>
      <c r="N126" s="114"/>
      <c r="O126" s="268"/>
      <c r="P126" s="268"/>
    </row>
    <row r="127" spans="1:16" ht="39.75" hidden="1" customHeight="1">
      <c r="A127" s="276"/>
      <c r="B127" s="276"/>
      <c r="C127" s="276"/>
      <c r="D127" s="276"/>
      <c r="E127" s="276"/>
      <c r="F127" s="274"/>
      <c r="G127" s="186"/>
      <c r="H127" s="25"/>
      <c r="I127" s="25"/>
      <c r="J127" s="25"/>
      <c r="K127" s="25"/>
      <c r="L127" s="25"/>
      <c r="M127" s="274"/>
      <c r="N127" s="114"/>
      <c r="O127" s="268"/>
      <c r="P127" s="268"/>
    </row>
    <row r="128" spans="1:16" ht="39.75" hidden="1" customHeight="1">
      <c r="A128" s="276"/>
      <c r="B128" s="276"/>
      <c r="C128" s="276"/>
      <c r="D128" s="276"/>
      <c r="E128" s="276"/>
      <c r="F128" s="274"/>
      <c r="G128" s="186"/>
      <c r="H128" s="25"/>
      <c r="I128" s="25"/>
      <c r="J128" s="25"/>
      <c r="K128" s="25"/>
      <c r="L128" s="25"/>
      <c r="M128" s="274"/>
      <c r="N128" s="114"/>
      <c r="O128" s="268"/>
      <c r="P128" s="268"/>
    </row>
    <row r="129" spans="1:18" ht="39.75" hidden="1" customHeight="1">
      <c r="A129" s="276"/>
      <c r="B129" s="276"/>
      <c r="C129" s="276"/>
      <c r="D129" s="276"/>
      <c r="E129" s="276"/>
      <c r="F129" s="274"/>
      <c r="G129" s="186"/>
      <c r="H129" s="25"/>
      <c r="I129" s="25"/>
      <c r="J129" s="25"/>
      <c r="K129" s="25"/>
      <c r="L129" s="25"/>
      <c r="M129" s="274"/>
      <c r="N129" s="114"/>
      <c r="O129" s="268"/>
      <c r="P129" s="268"/>
    </row>
    <row r="130" spans="1:18" ht="39.75" hidden="1" customHeight="1">
      <c r="A130" s="276"/>
      <c r="B130" s="276"/>
      <c r="C130" s="276"/>
      <c r="D130" s="276"/>
      <c r="E130" s="276"/>
      <c r="F130" s="274"/>
      <c r="G130" s="186"/>
      <c r="H130" s="25"/>
      <c r="I130" s="25"/>
      <c r="J130" s="25"/>
      <c r="K130" s="25"/>
      <c r="L130" s="25"/>
      <c r="M130" s="274"/>
      <c r="N130" s="114"/>
      <c r="O130" s="268"/>
      <c r="P130" s="268"/>
    </row>
    <row r="131" spans="1:18" ht="18.75" customHeight="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6"/>
    </row>
    <row r="132" spans="1:18">
      <c r="A132" s="411" t="s">
        <v>116</v>
      </c>
      <c r="B132" s="411"/>
      <c r="C132" s="411"/>
      <c r="D132" s="411"/>
      <c r="E132" s="411"/>
      <c r="F132" s="411"/>
      <c r="G132" s="411"/>
      <c r="H132" s="411"/>
      <c r="I132" s="411"/>
      <c r="J132" s="411"/>
      <c r="K132" s="6"/>
      <c r="L132" s="6"/>
      <c r="M132" s="6"/>
      <c r="N132" s="6"/>
      <c r="O132" s="6"/>
      <c r="P132" s="6"/>
    </row>
    <row r="133" spans="1:18" ht="94.5" customHeight="1">
      <c r="A133" s="385" t="s">
        <v>10</v>
      </c>
      <c r="B133" s="385" t="s">
        <v>11</v>
      </c>
      <c r="C133" s="385"/>
      <c r="D133" s="385"/>
      <c r="E133" s="385" t="s">
        <v>12</v>
      </c>
      <c r="F133" s="385"/>
      <c r="G133" s="385" t="s">
        <v>24</v>
      </c>
      <c r="H133" s="385"/>
      <c r="I133" s="385"/>
      <c r="J133" s="385" t="s">
        <v>25</v>
      </c>
      <c r="K133" s="385"/>
      <c r="L133" s="385"/>
      <c r="M133" s="385" t="s">
        <v>26</v>
      </c>
      <c r="N133" s="385"/>
      <c r="O133" s="385"/>
      <c r="P133" s="383" t="s">
        <v>200</v>
      </c>
      <c r="Q133" s="384"/>
    </row>
    <row r="134" spans="1:18" ht="55.5" customHeight="1">
      <c r="A134" s="386"/>
      <c r="B134" s="385"/>
      <c r="C134" s="385"/>
      <c r="D134" s="385"/>
      <c r="E134" s="385"/>
      <c r="F134" s="385"/>
      <c r="G134" s="385" t="s">
        <v>27</v>
      </c>
      <c r="H134" s="385" t="s">
        <v>16</v>
      </c>
      <c r="I134" s="385"/>
      <c r="J134" s="385" t="s">
        <v>443</v>
      </c>
      <c r="K134" s="385" t="s">
        <v>444</v>
      </c>
      <c r="L134" s="385" t="s">
        <v>445</v>
      </c>
      <c r="M134" s="385" t="s">
        <v>443</v>
      </c>
      <c r="N134" s="385" t="s">
        <v>444</v>
      </c>
      <c r="O134" s="385" t="s">
        <v>445</v>
      </c>
      <c r="P134" s="385" t="s">
        <v>165</v>
      </c>
      <c r="Q134" s="385" t="s">
        <v>166</v>
      </c>
    </row>
    <row r="135" spans="1:18" ht="75">
      <c r="A135" s="386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86"/>
      <c r="H135" s="10" t="s">
        <v>28</v>
      </c>
      <c r="I135" s="10" t="s">
        <v>23</v>
      </c>
      <c r="J135" s="385"/>
      <c r="K135" s="385"/>
      <c r="L135" s="386"/>
      <c r="M135" s="385"/>
      <c r="N135" s="385"/>
      <c r="O135" s="386"/>
      <c r="P135" s="385"/>
      <c r="Q135" s="385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448</v>
      </c>
      <c r="K137" s="10">
        <v>448</v>
      </c>
      <c r="L137" s="10">
        <v>448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45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3">J138*0.1</f>
        <v>0</v>
      </c>
    </row>
    <row r="139" spans="1:18" ht="75" hidden="1">
      <c r="A139" s="206" t="s">
        <v>184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10">
        <v>0</v>
      </c>
      <c r="L139" s="10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3"/>
        <v>0</v>
      </c>
      <c r="R139" s="3" t="s">
        <v>335</v>
      </c>
    </row>
    <row r="140" spans="1:18" ht="93.75" hidden="1">
      <c r="A140" s="104" t="s">
        <v>184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3"/>
        <v>0</v>
      </c>
    </row>
    <row r="141" spans="1:18" ht="79.5" customHeight="1">
      <c r="A141" s="104" t="s">
        <v>340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3</v>
      </c>
      <c r="K141" s="10">
        <v>3</v>
      </c>
      <c r="L141" s="10">
        <v>3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3"/>
        <v>0</v>
      </c>
      <c r="R141" s="3" t="s">
        <v>334</v>
      </c>
    </row>
    <row r="142" spans="1:18" ht="84.75" hidden="1" customHeight="1">
      <c r="A142" s="104" t="s">
        <v>230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4">J142</f>
        <v>0</v>
      </c>
      <c r="L142" s="10">
        <f t="shared" ref="L142" si="5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3"/>
        <v>0</v>
      </c>
      <c r="R142" s="3" t="s">
        <v>333</v>
      </c>
    </row>
    <row r="143" spans="1:18" ht="37.5" hidden="1">
      <c r="A143" s="104" t="s">
        <v>341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2"/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337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2"/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3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451</v>
      </c>
      <c r="K145" s="10">
        <f>SUM(K137:K144)</f>
        <v>451</v>
      </c>
      <c r="L145" s="10">
        <f>SUM(L137:L144)</f>
        <v>451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45</v>
      </c>
    </row>
    <row r="146" spans="1:17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6"/>
    </row>
    <row r="147" spans="1:17">
      <c r="A147" s="411" t="s">
        <v>35</v>
      </c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6"/>
    </row>
    <row r="148" spans="1:17">
      <c r="A148" s="385" t="s">
        <v>36</v>
      </c>
      <c r="B148" s="385"/>
      <c r="C148" s="385"/>
      <c r="D148" s="385"/>
      <c r="E148" s="385"/>
      <c r="F148" s="393"/>
      <c r="G148" s="393"/>
      <c r="H148" s="393"/>
      <c r="I148" s="393"/>
      <c r="J148" s="393"/>
      <c r="K148" s="393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85" t="s">
        <v>22</v>
      </c>
      <c r="F149" s="393"/>
      <c r="G149" s="393"/>
      <c r="H149" s="393"/>
      <c r="I149" s="393"/>
      <c r="J149" s="393"/>
      <c r="K149" s="393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85">
        <v>5</v>
      </c>
      <c r="F150" s="393"/>
      <c r="G150" s="393"/>
      <c r="H150" s="393"/>
      <c r="I150" s="393"/>
      <c r="J150" s="393"/>
      <c r="K150" s="393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85" t="s">
        <v>21</v>
      </c>
      <c r="F151" s="389"/>
      <c r="G151" s="389"/>
      <c r="H151" s="389"/>
      <c r="I151" s="389"/>
      <c r="J151" s="389"/>
      <c r="K151" s="389"/>
      <c r="L151" s="6"/>
      <c r="M151" s="6"/>
      <c r="N151" s="6"/>
      <c r="O151" s="6"/>
      <c r="P151" s="6"/>
    </row>
    <row r="152" spans="1:17">
      <c r="A152" s="411" t="s">
        <v>41</v>
      </c>
      <c r="B152" s="411"/>
      <c r="C152" s="411"/>
      <c r="D152" s="411"/>
      <c r="E152" s="411"/>
      <c r="F152" s="41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41" t="s">
        <v>414</v>
      </c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16"/>
      <c r="M153" s="16"/>
      <c r="N153" s="16"/>
      <c r="O153" s="16"/>
      <c r="P153" s="6"/>
    </row>
    <row r="154" spans="1:17" ht="192" customHeight="1">
      <c r="A154" s="441" t="s">
        <v>410</v>
      </c>
      <c r="B154" s="441"/>
      <c r="C154" s="441"/>
      <c r="D154" s="441"/>
      <c r="E154" s="441"/>
      <c r="F154" s="441"/>
      <c r="G154" s="441"/>
      <c r="H154" s="441"/>
      <c r="I154" s="441"/>
      <c r="J154" s="441"/>
      <c r="K154" s="441"/>
      <c r="L154" s="16"/>
      <c r="M154" s="16"/>
      <c r="N154" s="16"/>
      <c r="O154" s="16"/>
      <c r="P154" s="6"/>
    </row>
    <row r="155" spans="1:17" ht="16.5" customHeight="1">
      <c r="A155" s="443" t="s">
        <v>44</v>
      </c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16"/>
      <c r="M155" s="16"/>
      <c r="N155" s="16"/>
      <c r="O155" s="16"/>
      <c r="P155" s="6"/>
    </row>
    <row r="156" spans="1:17">
      <c r="A156" s="411" t="s">
        <v>45</v>
      </c>
      <c r="B156" s="411"/>
      <c r="C156" s="411"/>
      <c r="D156" s="411"/>
      <c r="E156" s="411"/>
      <c r="F156" s="411"/>
      <c r="G156" s="411"/>
      <c r="H156" s="411"/>
      <c r="I156" s="411"/>
      <c r="J156" s="6"/>
      <c r="K156" s="6"/>
      <c r="L156" s="6"/>
      <c r="M156" s="6"/>
      <c r="N156" s="6"/>
      <c r="O156" s="6"/>
      <c r="P156" s="6"/>
    </row>
    <row r="157" spans="1:17">
      <c r="A157" s="412" t="s">
        <v>46</v>
      </c>
      <c r="B157" s="413"/>
      <c r="C157" s="413"/>
      <c r="D157" s="414"/>
      <c r="E157" s="412" t="s">
        <v>47</v>
      </c>
      <c r="F157" s="413"/>
      <c r="G157" s="414"/>
      <c r="H157" s="412" t="s">
        <v>48</v>
      </c>
      <c r="I157" s="413"/>
      <c r="J157" s="413"/>
      <c r="K157" s="413"/>
      <c r="L157" s="414"/>
      <c r="M157" s="6"/>
      <c r="N157" s="6"/>
      <c r="O157" s="6"/>
      <c r="P157" s="6"/>
    </row>
    <row r="158" spans="1:17">
      <c r="A158" s="383">
        <v>1</v>
      </c>
      <c r="B158" s="388"/>
      <c r="C158" s="388"/>
      <c r="D158" s="384"/>
      <c r="E158" s="383">
        <v>2</v>
      </c>
      <c r="F158" s="388"/>
      <c r="G158" s="384"/>
      <c r="H158" s="412">
        <v>3</v>
      </c>
      <c r="I158" s="413"/>
      <c r="J158" s="413"/>
      <c r="K158" s="413"/>
      <c r="L158" s="414"/>
    </row>
    <row r="159" spans="1:17" ht="63.75" customHeight="1">
      <c r="A159" s="390" t="s">
        <v>359</v>
      </c>
      <c r="B159" s="391"/>
      <c r="C159" s="391"/>
      <c r="D159" s="392"/>
      <c r="E159" s="383" t="s">
        <v>50</v>
      </c>
      <c r="F159" s="388"/>
      <c r="G159" s="384"/>
      <c r="H159" s="383" t="s">
        <v>51</v>
      </c>
      <c r="I159" s="388"/>
      <c r="J159" s="388"/>
      <c r="K159" s="388"/>
      <c r="L159" s="384"/>
    </row>
    <row r="160" spans="1:17" ht="54.75" customHeight="1">
      <c r="A160" s="390" t="s">
        <v>359</v>
      </c>
      <c r="B160" s="391"/>
      <c r="C160" s="391"/>
      <c r="D160" s="392"/>
      <c r="E160" s="383" t="s">
        <v>52</v>
      </c>
      <c r="F160" s="388"/>
      <c r="G160" s="384"/>
      <c r="H160" s="383" t="s">
        <v>53</v>
      </c>
      <c r="I160" s="388"/>
      <c r="J160" s="388"/>
      <c r="K160" s="388"/>
      <c r="L160" s="384"/>
    </row>
    <row r="161" spans="1:16" ht="59.25" customHeight="1">
      <c r="A161" s="390" t="s">
        <v>359</v>
      </c>
      <c r="B161" s="391"/>
      <c r="C161" s="391"/>
      <c r="D161" s="392"/>
      <c r="E161" s="383" t="s">
        <v>56</v>
      </c>
      <c r="F161" s="388"/>
      <c r="G161" s="384"/>
      <c r="H161" s="383" t="s">
        <v>51</v>
      </c>
      <c r="I161" s="388"/>
      <c r="J161" s="388"/>
      <c r="K161" s="388"/>
      <c r="L161" s="384"/>
    </row>
    <row r="162" spans="1:16" ht="39.75" customHeight="1">
      <c r="A162" s="390" t="s">
        <v>360</v>
      </c>
      <c r="B162" s="391"/>
      <c r="C162" s="391"/>
      <c r="D162" s="392"/>
      <c r="E162" s="383" t="s">
        <v>54</v>
      </c>
      <c r="F162" s="388"/>
      <c r="G162" s="384"/>
      <c r="H162" s="412" t="s">
        <v>167</v>
      </c>
      <c r="I162" s="413"/>
      <c r="J162" s="413"/>
      <c r="K162" s="413"/>
      <c r="L162" s="414"/>
    </row>
    <row r="163" spans="1:16" ht="42" customHeight="1">
      <c r="A163" s="424" t="s">
        <v>105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09" t="s">
        <v>179</v>
      </c>
      <c r="N163" s="389" t="s">
        <v>174</v>
      </c>
      <c r="O163" s="6"/>
      <c r="P163" s="6"/>
    </row>
    <row r="164" spans="1:16">
      <c r="A164" s="411" t="s">
        <v>104</v>
      </c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0"/>
      <c r="N164" s="389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10"/>
      <c r="N165" s="389"/>
      <c r="O165" s="6"/>
      <c r="P165" s="6"/>
    </row>
    <row r="166" spans="1:16">
      <c r="A166" s="411" t="s">
        <v>9</v>
      </c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6"/>
      <c r="N166" s="9"/>
      <c r="O166" s="6"/>
      <c r="P166" s="6"/>
    </row>
    <row r="167" spans="1:16" ht="30" customHeight="1">
      <c r="A167" s="423" t="s">
        <v>115</v>
      </c>
      <c r="B167" s="423"/>
      <c r="C167" s="423"/>
      <c r="D167" s="423"/>
      <c r="E167" s="423"/>
      <c r="F167" s="423"/>
      <c r="G167" s="423"/>
      <c r="H167" s="423"/>
      <c r="I167" s="423"/>
      <c r="J167" s="423"/>
      <c r="K167" s="6"/>
      <c r="L167" s="6"/>
      <c r="M167" s="6"/>
      <c r="N167" s="9"/>
      <c r="O167" s="6"/>
      <c r="P167" s="6"/>
    </row>
    <row r="168" spans="1:16" ht="78.75" customHeight="1">
      <c r="A168" s="385" t="s">
        <v>10</v>
      </c>
      <c r="B168" s="385" t="s">
        <v>11</v>
      </c>
      <c r="C168" s="385"/>
      <c r="D168" s="385"/>
      <c r="E168" s="385" t="s">
        <v>12</v>
      </c>
      <c r="F168" s="385"/>
      <c r="G168" s="385" t="s">
        <v>13</v>
      </c>
      <c r="H168" s="385"/>
      <c r="I168" s="385"/>
      <c r="J168" s="385" t="s">
        <v>14</v>
      </c>
      <c r="K168" s="385"/>
      <c r="L168" s="385"/>
      <c r="M168" s="383" t="s">
        <v>164</v>
      </c>
      <c r="N168" s="384"/>
      <c r="O168" s="6"/>
      <c r="P168" s="6"/>
    </row>
    <row r="169" spans="1:16" ht="59.25" customHeight="1">
      <c r="A169" s="386"/>
      <c r="B169" s="385"/>
      <c r="C169" s="385"/>
      <c r="D169" s="385"/>
      <c r="E169" s="385"/>
      <c r="F169" s="385"/>
      <c r="G169" s="385" t="s">
        <v>15</v>
      </c>
      <c r="H169" s="385" t="s">
        <v>16</v>
      </c>
      <c r="I169" s="385"/>
      <c r="J169" s="385" t="s">
        <v>443</v>
      </c>
      <c r="K169" s="385" t="s">
        <v>444</v>
      </c>
      <c r="L169" s="385" t="s">
        <v>445</v>
      </c>
      <c r="M169" s="385" t="s">
        <v>165</v>
      </c>
      <c r="N169" s="385" t="s">
        <v>166</v>
      </c>
      <c r="O169" s="6"/>
      <c r="P169" s="6"/>
    </row>
    <row r="170" spans="1:16" ht="75">
      <c r="A170" s="386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86"/>
      <c r="H170" s="226" t="s">
        <v>22</v>
      </c>
      <c r="I170" s="226" t="s">
        <v>23</v>
      </c>
      <c r="J170" s="385"/>
      <c r="K170" s="385"/>
      <c r="L170" s="386"/>
      <c r="M170" s="385"/>
      <c r="N170" s="385"/>
      <c r="O170" s="6"/>
      <c r="P170" s="6"/>
    </row>
    <row r="171" spans="1:16">
      <c r="A171" s="303">
        <v>1</v>
      </c>
      <c r="B171" s="303">
        <v>2</v>
      </c>
      <c r="C171" s="303">
        <v>3</v>
      </c>
      <c r="D171" s="303">
        <v>4</v>
      </c>
      <c r="E171" s="303">
        <v>5</v>
      </c>
      <c r="F171" s="303">
        <v>6</v>
      </c>
      <c r="G171" s="226">
        <v>7</v>
      </c>
      <c r="H171" s="226">
        <v>8</v>
      </c>
      <c r="I171" s="226">
        <v>9</v>
      </c>
      <c r="J171" s="226">
        <v>10</v>
      </c>
      <c r="K171" s="226">
        <v>11</v>
      </c>
      <c r="L171" s="226">
        <v>12</v>
      </c>
      <c r="M171" s="227">
        <v>13</v>
      </c>
      <c r="N171" s="227">
        <v>14</v>
      </c>
      <c r="O171" s="6"/>
      <c r="P171" s="6"/>
    </row>
    <row r="172" spans="1:16" ht="60.75" customHeight="1">
      <c r="A172" s="382" t="s">
        <v>176</v>
      </c>
      <c r="B172" s="376" t="s">
        <v>29</v>
      </c>
      <c r="C172" s="376" t="s">
        <v>29</v>
      </c>
      <c r="D172" s="376" t="s">
        <v>29</v>
      </c>
      <c r="E172" s="376" t="s">
        <v>98</v>
      </c>
      <c r="F172" s="379" t="s">
        <v>21</v>
      </c>
      <c r="G172" s="11" t="s">
        <v>418</v>
      </c>
      <c r="H172" s="303" t="s">
        <v>113</v>
      </c>
      <c r="I172" s="303">
        <v>744</v>
      </c>
      <c r="J172" s="303">
        <v>100</v>
      </c>
      <c r="K172" s="303">
        <v>100</v>
      </c>
      <c r="L172" s="303">
        <v>100</v>
      </c>
      <c r="M172" s="305">
        <v>10</v>
      </c>
      <c r="N172" s="40">
        <v>10</v>
      </c>
      <c r="O172" s="6"/>
      <c r="P172" s="6"/>
    </row>
    <row r="173" spans="1:16" ht="90" customHeight="1">
      <c r="A173" s="374"/>
      <c r="B173" s="377"/>
      <c r="C173" s="377"/>
      <c r="D173" s="377"/>
      <c r="E173" s="377"/>
      <c r="F173" s="380"/>
      <c r="G173" s="11" t="s">
        <v>424</v>
      </c>
      <c r="H173" s="303" t="s">
        <v>113</v>
      </c>
      <c r="I173" s="303">
        <v>744</v>
      </c>
      <c r="J173" s="303">
        <v>100</v>
      </c>
      <c r="K173" s="303">
        <v>100</v>
      </c>
      <c r="L173" s="303">
        <v>100</v>
      </c>
      <c r="M173" s="305">
        <v>10</v>
      </c>
      <c r="N173" s="40">
        <v>10</v>
      </c>
      <c r="O173" s="6"/>
      <c r="P173" s="6"/>
    </row>
    <row r="174" spans="1:16" ht="83.25" customHeight="1">
      <c r="A174" s="374"/>
      <c r="B174" s="377"/>
      <c r="C174" s="377"/>
      <c r="D174" s="377"/>
      <c r="E174" s="377"/>
      <c r="F174" s="380"/>
      <c r="G174" s="11" t="s">
        <v>420</v>
      </c>
      <c r="H174" s="303" t="s">
        <v>421</v>
      </c>
      <c r="I174" s="303">
        <v>642</v>
      </c>
      <c r="J174" s="303">
        <v>0</v>
      </c>
      <c r="K174" s="303">
        <v>0</v>
      </c>
      <c r="L174" s="303">
        <v>0</v>
      </c>
      <c r="M174" s="305">
        <v>0</v>
      </c>
      <c r="N174" s="40">
        <v>0</v>
      </c>
      <c r="O174" s="6"/>
      <c r="P174" s="6"/>
    </row>
    <row r="175" spans="1:16" ht="84" customHeight="1">
      <c r="A175" s="375"/>
      <c r="B175" s="378"/>
      <c r="C175" s="378"/>
      <c r="D175" s="378"/>
      <c r="E175" s="378"/>
      <c r="F175" s="381"/>
      <c r="G175" s="11" t="s">
        <v>422</v>
      </c>
      <c r="H175" s="303" t="s">
        <v>113</v>
      </c>
      <c r="I175" s="303">
        <v>744</v>
      </c>
      <c r="J175" s="303">
        <v>100</v>
      </c>
      <c r="K175" s="303">
        <v>100</v>
      </c>
      <c r="L175" s="303">
        <v>100</v>
      </c>
      <c r="M175" s="305">
        <v>10</v>
      </c>
      <c r="N175" s="40">
        <v>10</v>
      </c>
      <c r="O175" s="268"/>
      <c r="P175" s="268"/>
    </row>
    <row r="176" spans="1:16" ht="60.75" hidden="1" customHeight="1">
      <c r="A176" s="373" t="s">
        <v>233</v>
      </c>
      <c r="B176" s="376" t="s">
        <v>29</v>
      </c>
      <c r="C176" s="376" t="s">
        <v>29</v>
      </c>
      <c r="D176" s="376" t="s">
        <v>102</v>
      </c>
      <c r="E176" s="376" t="s">
        <v>98</v>
      </c>
      <c r="F176" s="379" t="s">
        <v>21</v>
      </c>
      <c r="G176" s="11" t="s">
        <v>418</v>
      </c>
      <c r="H176" s="303" t="s">
        <v>113</v>
      </c>
      <c r="I176" s="303">
        <v>744</v>
      </c>
      <c r="J176" s="303">
        <v>100</v>
      </c>
      <c r="K176" s="303">
        <v>100</v>
      </c>
      <c r="L176" s="303">
        <v>100</v>
      </c>
      <c r="M176" s="305">
        <v>10</v>
      </c>
      <c r="N176" s="40">
        <v>10</v>
      </c>
      <c r="O176" s="268"/>
      <c r="P176" s="268"/>
    </row>
    <row r="177" spans="1:16" ht="90" hidden="1" customHeight="1">
      <c r="A177" s="374"/>
      <c r="B177" s="377"/>
      <c r="C177" s="377"/>
      <c r="D177" s="377"/>
      <c r="E177" s="377"/>
      <c r="F177" s="380"/>
      <c r="G177" s="11" t="s">
        <v>424</v>
      </c>
      <c r="H177" s="303" t="s">
        <v>113</v>
      </c>
      <c r="I177" s="303">
        <v>744</v>
      </c>
      <c r="J177" s="303">
        <v>100</v>
      </c>
      <c r="K177" s="303">
        <v>100</v>
      </c>
      <c r="L177" s="303">
        <v>100</v>
      </c>
      <c r="M177" s="305">
        <v>10</v>
      </c>
      <c r="N177" s="40">
        <v>10</v>
      </c>
      <c r="O177" s="268"/>
      <c r="P177" s="268"/>
    </row>
    <row r="178" spans="1:16" ht="83.25" hidden="1" customHeight="1">
      <c r="A178" s="374"/>
      <c r="B178" s="377"/>
      <c r="C178" s="377"/>
      <c r="D178" s="377"/>
      <c r="E178" s="377"/>
      <c r="F178" s="380"/>
      <c r="G178" s="11" t="s">
        <v>420</v>
      </c>
      <c r="H178" s="303" t="s">
        <v>421</v>
      </c>
      <c r="I178" s="303">
        <v>642</v>
      </c>
      <c r="J178" s="303">
        <v>0</v>
      </c>
      <c r="K178" s="303">
        <v>0</v>
      </c>
      <c r="L178" s="303">
        <v>0</v>
      </c>
      <c r="M178" s="305">
        <v>0</v>
      </c>
      <c r="N178" s="40">
        <v>0</v>
      </c>
      <c r="O178" s="268"/>
      <c r="P178" s="268"/>
    </row>
    <row r="179" spans="1:16" ht="93.75" hidden="1" customHeight="1">
      <c r="A179" s="375"/>
      <c r="B179" s="378"/>
      <c r="C179" s="378"/>
      <c r="D179" s="378"/>
      <c r="E179" s="378"/>
      <c r="F179" s="381"/>
      <c r="G179" s="11" t="s">
        <v>422</v>
      </c>
      <c r="H179" s="303" t="s">
        <v>113</v>
      </c>
      <c r="I179" s="303">
        <v>744</v>
      </c>
      <c r="J179" s="303">
        <v>100</v>
      </c>
      <c r="K179" s="303">
        <v>100</v>
      </c>
      <c r="L179" s="303">
        <v>100</v>
      </c>
      <c r="M179" s="305">
        <v>10</v>
      </c>
      <c r="N179" s="40">
        <v>10</v>
      </c>
      <c r="O179" s="268"/>
      <c r="P179" s="268"/>
    </row>
    <row r="180" spans="1:16" ht="60.75" hidden="1" customHeight="1">
      <c r="A180" s="373" t="s">
        <v>234</v>
      </c>
      <c r="B180" s="376" t="s">
        <v>29</v>
      </c>
      <c r="C180" s="376" t="s">
        <v>33</v>
      </c>
      <c r="D180" s="376" t="s">
        <v>29</v>
      </c>
      <c r="E180" s="376" t="s">
        <v>98</v>
      </c>
      <c r="F180" s="379" t="s">
        <v>21</v>
      </c>
      <c r="G180" s="11" t="s">
        <v>418</v>
      </c>
      <c r="H180" s="303" t="s">
        <v>113</v>
      </c>
      <c r="I180" s="303">
        <v>744</v>
      </c>
      <c r="J180" s="303">
        <v>100</v>
      </c>
      <c r="K180" s="303">
        <v>100</v>
      </c>
      <c r="L180" s="303">
        <v>100</v>
      </c>
      <c r="M180" s="305">
        <v>10</v>
      </c>
      <c r="N180" s="40">
        <v>10</v>
      </c>
      <c r="O180" s="268"/>
      <c r="P180" s="268"/>
    </row>
    <row r="181" spans="1:16" ht="90" hidden="1" customHeight="1">
      <c r="A181" s="374"/>
      <c r="B181" s="377"/>
      <c r="C181" s="377"/>
      <c r="D181" s="377"/>
      <c r="E181" s="377"/>
      <c r="F181" s="380"/>
      <c r="G181" s="11" t="s">
        <v>424</v>
      </c>
      <c r="H181" s="303" t="s">
        <v>113</v>
      </c>
      <c r="I181" s="303">
        <v>744</v>
      </c>
      <c r="J181" s="303">
        <v>100</v>
      </c>
      <c r="K181" s="303">
        <v>100</v>
      </c>
      <c r="L181" s="303">
        <v>100</v>
      </c>
      <c r="M181" s="305">
        <v>10</v>
      </c>
      <c r="N181" s="40">
        <v>10</v>
      </c>
      <c r="O181" s="268"/>
      <c r="P181" s="268"/>
    </row>
    <row r="182" spans="1:16" ht="83.25" hidden="1" customHeight="1">
      <c r="A182" s="374"/>
      <c r="B182" s="377"/>
      <c r="C182" s="377"/>
      <c r="D182" s="377"/>
      <c r="E182" s="377"/>
      <c r="F182" s="380"/>
      <c r="G182" s="11" t="s">
        <v>420</v>
      </c>
      <c r="H182" s="303" t="s">
        <v>421</v>
      </c>
      <c r="I182" s="303">
        <v>642</v>
      </c>
      <c r="J182" s="303">
        <v>0</v>
      </c>
      <c r="K182" s="303">
        <v>0</v>
      </c>
      <c r="L182" s="303">
        <v>0</v>
      </c>
      <c r="M182" s="305">
        <v>0</v>
      </c>
      <c r="N182" s="40">
        <v>0</v>
      </c>
      <c r="O182" s="268"/>
      <c r="P182" s="268"/>
    </row>
    <row r="183" spans="1:16" ht="93.75" hidden="1" customHeight="1">
      <c r="A183" s="375"/>
      <c r="B183" s="378"/>
      <c r="C183" s="378"/>
      <c r="D183" s="378"/>
      <c r="E183" s="378"/>
      <c r="F183" s="381"/>
      <c r="G183" s="11" t="s">
        <v>422</v>
      </c>
      <c r="H183" s="303" t="s">
        <v>113</v>
      </c>
      <c r="I183" s="303">
        <v>744</v>
      </c>
      <c r="J183" s="303">
        <v>100</v>
      </c>
      <c r="K183" s="303">
        <v>100</v>
      </c>
      <c r="L183" s="303">
        <v>100</v>
      </c>
      <c r="M183" s="305">
        <v>10</v>
      </c>
      <c r="N183" s="40">
        <v>10</v>
      </c>
      <c r="O183" s="268"/>
      <c r="P183" s="268"/>
    </row>
    <row r="184" spans="1:16" ht="60.75" hidden="1" customHeight="1">
      <c r="A184" s="373" t="s">
        <v>186</v>
      </c>
      <c r="B184" s="376" t="s">
        <v>29</v>
      </c>
      <c r="C184" s="376" t="s">
        <v>29</v>
      </c>
      <c r="D184" s="376" t="s">
        <v>29</v>
      </c>
      <c r="E184" s="376" t="s">
        <v>100</v>
      </c>
      <c r="F184" s="379" t="s">
        <v>21</v>
      </c>
      <c r="G184" s="11" t="s">
        <v>418</v>
      </c>
      <c r="H184" s="303" t="s">
        <v>113</v>
      </c>
      <c r="I184" s="303">
        <v>744</v>
      </c>
      <c r="J184" s="303">
        <v>100</v>
      </c>
      <c r="K184" s="303">
        <v>100</v>
      </c>
      <c r="L184" s="303">
        <v>100</v>
      </c>
      <c r="M184" s="305">
        <v>10</v>
      </c>
      <c r="N184" s="40">
        <v>10</v>
      </c>
      <c r="O184" s="268"/>
      <c r="P184" s="268"/>
    </row>
    <row r="185" spans="1:16" ht="90" hidden="1" customHeight="1">
      <c r="A185" s="374"/>
      <c r="B185" s="377"/>
      <c r="C185" s="377"/>
      <c r="D185" s="377"/>
      <c r="E185" s="377"/>
      <c r="F185" s="380"/>
      <c r="G185" s="11" t="s">
        <v>424</v>
      </c>
      <c r="H185" s="303" t="s">
        <v>113</v>
      </c>
      <c r="I185" s="303">
        <v>744</v>
      </c>
      <c r="J185" s="303">
        <v>100</v>
      </c>
      <c r="K185" s="303">
        <v>100</v>
      </c>
      <c r="L185" s="303">
        <v>100</v>
      </c>
      <c r="M185" s="305">
        <v>10</v>
      </c>
      <c r="N185" s="40">
        <v>10</v>
      </c>
      <c r="O185" s="268"/>
      <c r="P185" s="268"/>
    </row>
    <row r="186" spans="1:16" ht="83.25" hidden="1" customHeight="1">
      <c r="A186" s="374"/>
      <c r="B186" s="377"/>
      <c r="C186" s="377"/>
      <c r="D186" s="377"/>
      <c r="E186" s="377"/>
      <c r="F186" s="380"/>
      <c r="G186" s="11" t="s">
        <v>420</v>
      </c>
      <c r="H186" s="303" t="s">
        <v>421</v>
      </c>
      <c r="I186" s="303">
        <v>642</v>
      </c>
      <c r="J186" s="303">
        <v>0</v>
      </c>
      <c r="K186" s="303">
        <v>0</v>
      </c>
      <c r="L186" s="303">
        <v>0</v>
      </c>
      <c r="M186" s="305">
        <v>0</v>
      </c>
      <c r="N186" s="40">
        <v>0</v>
      </c>
      <c r="O186" s="268"/>
      <c r="P186" s="268"/>
    </row>
    <row r="187" spans="1:16" ht="83.25" hidden="1" customHeight="1">
      <c r="A187" s="375"/>
      <c r="B187" s="378"/>
      <c r="C187" s="378"/>
      <c r="D187" s="378"/>
      <c r="E187" s="378"/>
      <c r="F187" s="381"/>
      <c r="G187" s="11" t="s">
        <v>422</v>
      </c>
      <c r="H187" s="303" t="s">
        <v>113</v>
      </c>
      <c r="I187" s="303">
        <v>744</v>
      </c>
      <c r="J187" s="303">
        <v>100</v>
      </c>
      <c r="K187" s="303">
        <v>100</v>
      </c>
      <c r="L187" s="303">
        <v>100</v>
      </c>
      <c r="M187" s="305">
        <v>10</v>
      </c>
      <c r="N187" s="40">
        <v>10</v>
      </c>
      <c r="O187" s="268"/>
      <c r="P187" s="268"/>
    </row>
    <row r="188" spans="1:16" ht="83.25" hidden="1" customHeight="1">
      <c r="A188" s="271"/>
      <c r="B188" s="271"/>
      <c r="C188" s="271"/>
      <c r="D188" s="271"/>
      <c r="E188" s="271"/>
      <c r="F188" s="289"/>
      <c r="G188" s="11"/>
      <c r="H188" s="267"/>
      <c r="I188" s="267"/>
      <c r="J188" s="267"/>
      <c r="K188" s="267"/>
      <c r="L188" s="267"/>
      <c r="M188" s="275"/>
      <c r="N188" s="40"/>
      <c r="O188" s="268"/>
      <c r="P188" s="268"/>
    </row>
    <row r="189" spans="1:16" ht="83.25" hidden="1" customHeight="1">
      <c r="A189" s="271"/>
      <c r="B189" s="271"/>
      <c r="C189" s="271"/>
      <c r="D189" s="271"/>
      <c r="E189" s="271"/>
      <c r="F189" s="289"/>
      <c r="G189" s="11"/>
      <c r="H189" s="267"/>
      <c r="I189" s="267"/>
      <c r="J189" s="267"/>
      <c r="K189" s="267"/>
      <c r="L189" s="267"/>
      <c r="M189" s="275"/>
      <c r="N189" s="40"/>
      <c r="O189" s="268"/>
      <c r="P189" s="268"/>
    </row>
    <row r="190" spans="1:16" ht="83.25" hidden="1" customHeight="1">
      <c r="A190" s="271"/>
      <c r="B190" s="271"/>
      <c r="C190" s="271"/>
      <c r="D190" s="271"/>
      <c r="E190" s="271"/>
      <c r="F190" s="289"/>
      <c r="G190" s="11"/>
      <c r="H190" s="267"/>
      <c r="I190" s="267"/>
      <c r="J190" s="267"/>
      <c r="K190" s="267"/>
      <c r="L190" s="267"/>
      <c r="M190" s="275"/>
      <c r="N190" s="40"/>
      <c r="O190" s="268"/>
      <c r="P190" s="268"/>
    </row>
    <row r="191" spans="1:16" ht="83.25" hidden="1" customHeight="1">
      <c r="A191" s="271"/>
      <c r="B191" s="271"/>
      <c r="C191" s="271"/>
      <c r="D191" s="271"/>
      <c r="E191" s="271"/>
      <c r="F191" s="289"/>
      <c r="G191" s="11"/>
      <c r="H191" s="267"/>
      <c r="I191" s="267"/>
      <c r="J191" s="267"/>
      <c r="K191" s="267"/>
      <c r="L191" s="267"/>
      <c r="M191" s="275"/>
      <c r="N191" s="40"/>
      <c r="O191" s="268"/>
      <c r="P191" s="268"/>
    </row>
    <row r="192" spans="1:16" ht="83.25" hidden="1" customHeight="1">
      <c r="A192" s="271"/>
      <c r="B192" s="271"/>
      <c r="C192" s="271"/>
      <c r="D192" s="271"/>
      <c r="E192" s="271"/>
      <c r="F192" s="289"/>
      <c r="G192" s="11"/>
      <c r="H192" s="267"/>
      <c r="I192" s="267"/>
      <c r="J192" s="267"/>
      <c r="K192" s="267"/>
      <c r="L192" s="267"/>
      <c r="M192" s="275"/>
      <c r="N192" s="40"/>
      <c r="O192" s="268"/>
      <c r="P192" s="268"/>
    </row>
    <row r="193" spans="1:17" ht="83.25" hidden="1" customHeight="1">
      <c r="A193" s="271"/>
      <c r="B193" s="271"/>
      <c r="C193" s="271"/>
      <c r="D193" s="271"/>
      <c r="E193" s="271"/>
      <c r="F193" s="289"/>
      <c r="G193" s="11"/>
      <c r="H193" s="267"/>
      <c r="I193" s="267"/>
      <c r="J193" s="267"/>
      <c r="K193" s="267"/>
      <c r="L193" s="267"/>
      <c r="M193" s="275"/>
      <c r="N193" s="40"/>
      <c r="O193" s="268"/>
      <c r="P193" s="268"/>
    </row>
    <row r="194" spans="1:17" ht="83.25" hidden="1" customHeight="1">
      <c r="A194" s="271"/>
      <c r="B194" s="271"/>
      <c r="C194" s="271"/>
      <c r="D194" s="271"/>
      <c r="E194" s="271"/>
      <c r="F194" s="289"/>
      <c r="G194" s="11"/>
      <c r="H194" s="267"/>
      <c r="I194" s="267"/>
      <c r="J194" s="267"/>
      <c r="K194" s="267"/>
      <c r="L194" s="267"/>
      <c r="M194" s="275"/>
      <c r="N194" s="40"/>
      <c r="O194" s="268"/>
      <c r="P194" s="268"/>
    </row>
    <row r="195" spans="1:17" ht="83.25" hidden="1" customHeight="1">
      <c r="A195" s="271"/>
      <c r="B195" s="271"/>
      <c r="C195" s="271"/>
      <c r="D195" s="271"/>
      <c r="E195" s="271"/>
      <c r="F195" s="289"/>
      <c r="G195" s="11"/>
      <c r="H195" s="267"/>
      <c r="I195" s="267"/>
      <c r="J195" s="267"/>
      <c r="K195" s="267"/>
      <c r="L195" s="267"/>
      <c r="M195" s="275"/>
      <c r="N195" s="40"/>
      <c r="O195" s="268"/>
      <c r="P195" s="268"/>
    </row>
    <row r="196" spans="1:17" ht="83.25" hidden="1" customHeight="1">
      <c r="A196" s="271"/>
      <c r="B196" s="271"/>
      <c r="C196" s="271"/>
      <c r="D196" s="271"/>
      <c r="E196" s="271"/>
      <c r="F196" s="289"/>
      <c r="G196" s="11"/>
      <c r="H196" s="267"/>
      <c r="I196" s="267"/>
      <c r="J196" s="267"/>
      <c r="K196" s="267"/>
      <c r="L196" s="267"/>
      <c r="M196" s="275"/>
      <c r="N196" s="40"/>
      <c r="O196" s="268"/>
      <c r="P196" s="268"/>
    </row>
    <row r="197" spans="1:17" ht="83.25" hidden="1" customHeight="1">
      <c r="A197" s="271"/>
      <c r="B197" s="271"/>
      <c r="C197" s="271"/>
      <c r="D197" s="271"/>
      <c r="E197" s="271"/>
      <c r="F197" s="289"/>
      <c r="G197" s="11"/>
      <c r="H197" s="267"/>
      <c r="I197" s="267"/>
      <c r="J197" s="267"/>
      <c r="K197" s="267"/>
      <c r="L197" s="267"/>
      <c r="M197" s="275"/>
      <c r="N197" s="40"/>
      <c r="O197" s="268"/>
      <c r="P197" s="268"/>
    </row>
    <row r="198" spans="1:17" ht="83.25" hidden="1" customHeight="1">
      <c r="A198" s="271"/>
      <c r="B198" s="271"/>
      <c r="C198" s="271"/>
      <c r="D198" s="271"/>
      <c r="E198" s="271"/>
      <c r="F198" s="289"/>
      <c r="G198" s="11"/>
      <c r="H198" s="267"/>
      <c r="I198" s="267"/>
      <c r="J198" s="267"/>
      <c r="K198" s="267"/>
      <c r="L198" s="267"/>
      <c r="M198" s="275"/>
      <c r="N198" s="40"/>
      <c r="O198" s="268"/>
      <c r="P198" s="268"/>
    </row>
    <row r="199" spans="1:17" ht="83.25" hidden="1" customHeight="1">
      <c r="A199" s="271"/>
      <c r="B199" s="271"/>
      <c r="C199" s="271"/>
      <c r="D199" s="271"/>
      <c r="E199" s="271"/>
      <c r="F199" s="289"/>
      <c r="G199" s="11"/>
      <c r="H199" s="267"/>
      <c r="I199" s="267"/>
      <c r="J199" s="267"/>
      <c r="K199" s="267"/>
      <c r="L199" s="267"/>
      <c r="M199" s="275"/>
      <c r="N199" s="40"/>
      <c r="O199" s="268"/>
      <c r="P199" s="268"/>
    </row>
    <row r="200" spans="1:17" ht="83.25" hidden="1" customHeight="1">
      <c r="A200" s="271"/>
      <c r="B200" s="271"/>
      <c r="C200" s="271"/>
      <c r="D200" s="271"/>
      <c r="E200" s="271"/>
      <c r="F200" s="289"/>
      <c r="G200" s="11"/>
      <c r="H200" s="267"/>
      <c r="I200" s="267"/>
      <c r="J200" s="267"/>
      <c r="K200" s="267"/>
      <c r="L200" s="267"/>
      <c r="M200" s="275"/>
      <c r="N200" s="40"/>
      <c r="O200" s="268"/>
      <c r="P200" s="268"/>
    </row>
    <row r="201" spans="1:17" ht="42" hidden="1" customHeight="1">
      <c r="A201" s="272"/>
      <c r="B201" s="272"/>
      <c r="C201" s="272"/>
      <c r="D201" s="272"/>
      <c r="E201" s="272"/>
      <c r="F201" s="290"/>
      <c r="G201" s="11"/>
      <c r="H201" s="226"/>
      <c r="I201" s="226"/>
      <c r="J201" s="226"/>
      <c r="K201" s="226"/>
      <c r="L201" s="226"/>
      <c r="M201" s="227"/>
      <c r="N201" s="40"/>
      <c r="O201" s="6"/>
      <c r="P201" s="6"/>
    </row>
    <row r="202" spans="1:17" ht="42" customHeight="1">
      <c r="A202" s="356"/>
      <c r="B202" s="356"/>
      <c r="C202" s="356"/>
      <c r="D202" s="356"/>
      <c r="E202" s="356"/>
      <c r="F202" s="555"/>
      <c r="G202" s="186"/>
      <c r="H202" s="372"/>
      <c r="I202" s="372"/>
      <c r="J202" s="372"/>
      <c r="K202" s="372"/>
      <c r="L202" s="372"/>
      <c r="M202" s="362"/>
      <c r="N202" s="114"/>
      <c r="O202" s="357"/>
      <c r="P202" s="357"/>
    </row>
    <row r="203" spans="1:17">
      <c r="A203" s="411" t="s">
        <v>116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6"/>
      <c r="L203" s="6"/>
      <c r="M203" s="6"/>
      <c r="N203" s="6"/>
      <c r="O203" s="6"/>
      <c r="P203" s="6"/>
    </row>
    <row r="204" spans="1:17" ht="94.5" customHeight="1">
      <c r="A204" s="385" t="s">
        <v>10</v>
      </c>
      <c r="B204" s="385" t="s">
        <v>11</v>
      </c>
      <c r="C204" s="385"/>
      <c r="D204" s="385"/>
      <c r="E204" s="385" t="s">
        <v>12</v>
      </c>
      <c r="F204" s="385"/>
      <c r="G204" s="385" t="s">
        <v>24</v>
      </c>
      <c r="H204" s="385"/>
      <c r="I204" s="385"/>
      <c r="J204" s="385" t="s">
        <v>25</v>
      </c>
      <c r="K204" s="385"/>
      <c r="L204" s="385"/>
      <c r="M204" s="385" t="s">
        <v>26</v>
      </c>
      <c r="N204" s="385"/>
      <c r="O204" s="385"/>
      <c r="P204" s="383" t="s">
        <v>200</v>
      </c>
      <c r="Q204" s="384"/>
    </row>
    <row r="205" spans="1:17" ht="55.5" customHeight="1">
      <c r="A205" s="386"/>
      <c r="B205" s="385"/>
      <c r="C205" s="385"/>
      <c r="D205" s="385"/>
      <c r="E205" s="385"/>
      <c r="F205" s="385"/>
      <c r="G205" s="385" t="s">
        <v>27</v>
      </c>
      <c r="H205" s="385" t="s">
        <v>16</v>
      </c>
      <c r="I205" s="385"/>
      <c r="J205" s="385" t="s">
        <v>324</v>
      </c>
      <c r="K205" s="385" t="s">
        <v>325</v>
      </c>
      <c r="L205" s="385" t="s">
        <v>326</v>
      </c>
      <c r="M205" s="385" t="s">
        <v>324</v>
      </c>
      <c r="N205" s="385" t="s">
        <v>325</v>
      </c>
      <c r="O205" s="385" t="s">
        <v>326</v>
      </c>
      <c r="P205" s="385" t="s">
        <v>165</v>
      </c>
      <c r="Q205" s="385" t="s">
        <v>166</v>
      </c>
    </row>
    <row r="206" spans="1:17" ht="75">
      <c r="A206" s="386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86"/>
      <c r="H206" s="10" t="s">
        <v>28</v>
      </c>
      <c r="I206" s="10" t="s">
        <v>23</v>
      </c>
      <c r="J206" s="385"/>
      <c r="K206" s="385"/>
      <c r="L206" s="386"/>
      <c r="M206" s="385"/>
      <c r="N206" s="385"/>
      <c r="O206" s="386"/>
      <c r="P206" s="385"/>
      <c r="Q206" s="385"/>
    </row>
    <row r="207" spans="1:17">
      <c r="A207" s="267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117</v>
      </c>
      <c r="K208" s="10">
        <v>117</v>
      </c>
      <c r="L208" s="10">
        <v>117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12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6">J209</f>
        <v>0</v>
      </c>
      <c r="L209" s="10">
        <f t="shared" ref="L209:L213" si="7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93.75" hidden="1">
      <c r="A211" s="42" t="s">
        <v>185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 hidden="1">
      <c r="A212" s="104" t="s">
        <v>233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f t="shared" si="6"/>
        <v>0</v>
      </c>
      <c r="L212" s="10">
        <f t="shared" si="7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334</v>
      </c>
    </row>
    <row r="213" spans="1:18" ht="75" hidden="1">
      <c r="A213" s="104" t="s">
        <v>234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6"/>
        <v>0</v>
      </c>
      <c r="L213" s="10">
        <f t="shared" si="7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333</v>
      </c>
    </row>
    <row r="214" spans="1:18" ht="37.5" hidden="1">
      <c r="A214" s="207" t="s">
        <v>186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338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117</v>
      </c>
      <c r="K216" s="10">
        <f>SUM(K208:K215)</f>
        <v>117</v>
      </c>
      <c r="L216" s="10">
        <f>SUM(L208:L215)</f>
        <v>117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12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957</v>
      </c>
      <c r="K217" s="10">
        <f>K76+K145+K216</f>
        <v>957</v>
      </c>
      <c r="L217" s="10">
        <f>L76+L145+L216</f>
        <v>957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96</v>
      </c>
    </row>
    <row r="218" spans="1:18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6"/>
    </row>
    <row r="219" spans="1:18">
      <c r="A219" s="411" t="s">
        <v>35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6"/>
    </row>
    <row r="220" spans="1:18">
      <c r="A220" s="385" t="s">
        <v>36</v>
      </c>
      <c r="B220" s="385"/>
      <c r="C220" s="385"/>
      <c r="D220" s="385"/>
      <c r="E220" s="385"/>
      <c r="F220" s="393"/>
      <c r="G220" s="393"/>
      <c r="H220" s="393"/>
      <c r="I220" s="393"/>
      <c r="J220" s="393"/>
      <c r="K220" s="393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85" t="s">
        <v>22</v>
      </c>
      <c r="F221" s="393"/>
      <c r="G221" s="393"/>
      <c r="H221" s="393"/>
      <c r="I221" s="393"/>
      <c r="J221" s="393"/>
      <c r="K221" s="393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85">
        <v>5</v>
      </c>
      <c r="F222" s="393"/>
      <c r="G222" s="393"/>
      <c r="H222" s="393"/>
      <c r="I222" s="393"/>
      <c r="J222" s="393"/>
      <c r="K222" s="393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85" t="s">
        <v>21</v>
      </c>
      <c r="F223" s="389"/>
      <c r="G223" s="389"/>
      <c r="H223" s="389"/>
      <c r="I223" s="389"/>
      <c r="J223" s="389"/>
      <c r="K223" s="389"/>
      <c r="L223" s="6"/>
      <c r="M223" s="6"/>
      <c r="N223" s="6"/>
      <c r="O223" s="6"/>
      <c r="P223" s="6"/>
    </row>
    <row r="224" spans="1:18">
      <c r="A224" s="411" t="s">
        <v>41</v>
      </c>
      <c r="B224" s="411"/>
      <c r="C224" s="411"/>
      <c r="D224" s="411"/>
      <c r="E224" s="411"/>
      <c r="F224" s="41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41" t="s">
        <v>42</v>
      </c>
      <c r="B225" s="441"/>
      <c r="C225" s="441"/>
      <c r="D225" s="441"/>
      <c r="E225" s="441"/>
      <c r="F225" s="441"/>
      <c r="G225" s="441"/>
      <c r="H225" s="441"/>
      <c r="I225" s="441"/>
      <c r="J225" s="441"/>
      <c r="K225" s="441"/>
      <c r="L225" s="16"/>
      <c r="M225" s="16"/>
      <c r="N225" s="16"/>
      <c r="O225" s="16"/>
      <c r="P225" s="6"/>
    </row>
    <row r="226" spans="1:16" ht="191.25" customHeight="1">
      <c r="A226" s="441" t="s">
        <v>411</v>
      </c>
      <c r="B226" s="441"/>
      <c r="C226" s="441"/>
      <c r="D226" s="441"/>
      <c r="E226" s="441"/>
      <c r="F226" s="441"/>
      <c r="G226" s="441"/>
      <c r="H226" s="441"/>
      <c r="I226" s="441"/>
      <c r="J226" s="441"/>
      <c r="K226" s="441"/>
      <c r="L226" s="16"/>
      <c r="M226" s="16"/>
      <c r="N226" s="16"/>
      <c r="O226" s="16"/>
      <c r="P226" s="6"/>
    </row>
    <row r="227" spans="1:16" ht="16.5" customHeight="1">
      <c r="A227" s="443" t="s">
        <v>44</v>
      </c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16"/>
      <c r="M227" s="16"/>
      <c r="N227" s="16"/>
      <c r="O227" s="16"/>
      <c r="P227" s="6"/>
    </row>
    <row r="228" spans="1:16">
      <c r="A228" s="411" t="s">
        <v>45</v>
      </c>
      <c r="B228" s="411"/>
      <c r="C228" s="411"/>
      <c r="D228" s="411"/>
      <c r="E228" s="411"/>
      <c r="F228" s="411"/>
      <c r="G228" s="411"/>
      <c r="H228" s="411"/>
      <c r="I228" s="411"/>
      <c r="J228" s="6"/>
      <c r="K228" s="6"/>
      <c r="L228" s="6"/>
      <c r="M228" s="6"/>
      <c r="N228" s="6"/>
      <c r="O228" s="6"/>
      <c r="P228" s="6"/>
    </row>
    <row r="229" spans="1:16">
      <c r="A229" s="412" t="s">
        <v>46</v>
      </c>
      <c r="B229" s="413"/>
      <c r="C229" s="413"/>
      <c r="D229" s="414"/>
      <c r="E229" s="412" t="s">
        <v>47</v>
      </c>
      <c r="F229" s="413"/>
      <c r="G229" s="414"/>
      <c r="H229" s="412" t="s">
        <v>48</v>
      </c>
      <c r="I229" s="413"/>
      <c r="J229" s="413"/>
      <c r="K229" s="413"/>
      <c r="L229" s="414"/>
      <c r="M229" s="6"/>
      <c r="N229" s="6"/>
      <c r="O229" s="6"/>
      <c r="P229" s="6"/>
    </row>
    <row r="230" spans="1:16">
      <c r="A230" s="383">
        <v>1</v>
      </c>
      <c r="B230" s="388"/>
      <c r="C230" s="388"/>
      <c r="D230" s="384"/>
      <c r="E230" s="383">
        <v>2</v>
      </c>
      <c r="F230" s="388"/>
      <c r="G230" s="384"/>
      <c r="H230" s="412">
        <v>3</v>
      </c>
      <c r="I230" s="413"/>
      <c r="J230" s="413"/>
      <c r="K230" s="413"/>
      <c r="L230" s="414"/>
    </row>
    <row r="231" spans="1:16" ht="63.75" customHeight="1">
      <c r="A231" s="390" t="s">
        <v>359</v>
      </c>
      <c r="B231" s="391"/>
      <c r="C231" s="391"/>
      <c r="D231" s="392"/>
      <c r="E231" s="383" t="s">
        <v>50</v>
      </c>
      <c r="F231" s="388"/>
      <c r="G231" s="384"/>
      <c r="H231" s="383" t="s">
        <v>51</v>
      </c>
      <c r="I231" s="388"/>
      <c r="J231" s="388"/>
      <c r="K231" s="388"/>
      <c r="L231" s="384"/>
    </row>
    <row r="232" spans="1:16" ht="54.75" customHeight="1">
      <c r="A232" s="390" t="s">
        <v>359</v>
      </c>
      <c r="B232" s="391"/>
      <c r="C232" s="391"/>
      <c r="D232" s="392"/>
      <c r="E232" s="383" t="s">
        <v>52</v>
      </c>
      <c r="F232" s="388"/>
      <c r="G232" s="384"/>
      <c r="H232" s="383" t="s">
        <v>53</v>
      </c>
      <c r="I232" s="388"/>
      <c r="J232" s="388"/>
      <c r="K232" s="388"/>
      <c r="L232" s="384"/>
    </row>
    <row r="233" spans="1:16" ht="59.25" customHeight="1">
      <c r="A233" s="390" t="s">
        <v>359</v>
      </c>
      <c r="B233" s="391"/>
      <c r="C233" s="391"/>
      <c r="D233" s="392"/>
      <c r="E233" s="383" t="s">
        <v>56</v>
      </c>
      <c r="F233" s="388"/>
      <c r="G233" s="384"/>
      <c r="H233" s="383" t="s">
        <v>51</v>
      </c>
      <c r="I233" s="388"/>
      <c r="J233" s="388"/>
      <c r="K233" s="388"/>
      <c r="L233" s="384"/>
    </row>
    <row r="234" spans="1:16" ht="57" customHeight="1">
      <c r="A234" s="390" t="s">
        <v>361</v>
      </c>
      <c r="B234" s="391"/>
      <c r="C234" s="391"/>
      <c r="D234" s="392"/>
      <c r="E234" s="383" t="s">
        <v>54</v>
      </c>
      <c r="F234" s="388"/>
      <c r="G234" s="384"/>
      <c r="H234" s="412" t="s">
        <v>167</v>
      </c>
      <c r="I234" s="413"/>
      <c r="J234" s="413"/>
      <c r="K234" s="413"/>
      <c r="L234" s="414"/>
    </row>
    <row r="235" spans="1:16" ht="42" hidden="1" customHeight="1">
      <c r="A235" s="424" t="s">
        <v>94</v>
      </c>
      <c r="B235" s="424"/>
      <c r="C235" s="424"/>
      <c r="D235" s="424"/>
      <c r="E235" s="424"/>
      <c r="F235" s="424"/>
      <c r="G235" s="424"/>
      <c r="H235" s="424"/>
      <c r="I235" s="424"/>
      <c r="J235" s="424"/>
      <c r="K235" s="424"/>
      <c r="L235" s="424"/>
      <c r="M235" s="409" t="s">
        <v>179</v>
      </c>
      <c r="N235" s="389" t="s">
        <v>187</v>
      </c>
      <c r="O235" s="6"/>
      <c r="P235" s="6"/>
    </row>
    <row r="236" spans="1:16" ht="18.75" hidden="1" customHeight="1">
      <c r="A236" s="411" t="s">
        <v>7</v>
      </c>
      <c r="B236" s="411"/>
      <c r="C236" s="411"/>
      <c r="D236" s="411"/>
      <c r="E236" s="411"/>
      <c r="F236" s="411"/>
      <c r="G236" s="411"/>
      <c r="H236" s="411"/>
      <c r="I236" s="411"/>
      <c r="J236" s="411"/>
      <c r="K236" s="411"/>
      <c r="L236" s="411"/>
      <c r="M236" s="410"/>
      <c r="N236" s="389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10"/>
      <c r="N237" s="389"/>
      <c r="O237" s="6"/>
      <c r="P237" s="6"/>
    </row>
    <row r="238" spans="1:16" hidden="1">
      <c r="A238" s="411" t="s">
        <v>9</v>
      </c>
      <c r="B238" s="411"/>
      <c r="C238" s="411"/>
      <c r="D238" s="411"/>
      <c r="E238" s="411"/>
      <c r="F238" s="411"/>
      <c r="G238" s="411"/>
      <c r="H238" s="411"/>
      <c r="I238" s="411"/>
      <c r="J238" s="411"/>
      <c r="K238" s="411"/>
      <c r="L238" s="411"/>
      <c r="M238" s="6"/>
      <c r="N238" s="9"/>
      <c r="O238" s="6"/>
      <c r="P238" s="6"/>
    </row>
    <row r="239" spans="1:16" hidden="1">
      <c r="A239" s="423" t="s">
        <v>115</v>
      </c>
      <c r="B239" s="423"/>
      <c r="C239" s="423"/>
      <c r="D239" s="423"/>
      <c r="E239" s="423"/>
      <c r="F239" s="423"/>
      <c r="G239" s="423"/>
      <c r="H239" s="423"/>
      <c r="I239" s="423"/>
      <c r="J239" s="423"/>
      <c r="K239" s="6"/>
      <c r="L239" s="6"/>
      <c r="M239" s="6"/>
      <c r="N239" s="9"/>
      <c r="O239" s="6"/>
      <c r="P239" s="6"/>
    </row>
    <row r="240" spans="1:16" ht="36.75" hidden="1" customHeight="1">
      <c r="A240" s="385" t="s">
        <v>10</v>
      </c>
      <c r="B240" s="385" t="s">
        <v>11</v>
      </c>
      <c r="C240" s="385"/>
      <c r="D240" s="385"/>
      <c r="E240" s="385" t="s">
        <v>12</v>
      </c>
      <c r="F240" s="385"/>
      <c r="G240" s="385" t="s">
        <v>13</v>
      </c>
      <c r="H240" s="385"/>
      <c r="I240" s="385"/>
      <c r="J240" s="385" t="s">
        <v>14</v>
      </c>
      <c r="K240" s="385"/>
      <c r="L240" s="385"/>
      <c r="M240" s="383" t="s">
        <v>164</v>
      </c>
      <c r="N240" s="384"/>
      <c r="O240" s="6"/>
      <c r="P240" s="6"/>
    </row>
    <row r="241" spans="1:17" ht="59.25" hidden="1" customHeight="1">
      <c r="A241" s="386"/>
      <c r="B241" s="385"/>
      <c r="C241" s="385"/>
      <c r="D241" s="385"/>
      <c r="E241" s="385"/>
      <c r="F241" s="385"/>
      <c r="G241" s="385" t="s">
        <v>15</v>
      </c>
      <c r="H241" s="385" t="s">
        <v>16</v>
      </c>
      <c r="I241" s="385"/>
      <c r="J241" s="385" t="s">
        <v>209</v>
      </c>
      <c r="K241" s="385" t="s">
        <v>210</v>
      </c>
      <c r="L241" s="385" t="s">
        <v>211</v>
      </c>
      <c r="M241" s="389" t="s">
        <v>165</v>
      </c>
      <c r="N241" s="385" t="s">
        <v>166</v>
      </c>
      <c r="O241" s="6"/>
      <c r="P241" s="6"/>
    </row>
    <row r="242" spans="1:17" ht="75" hidden="1" customHeight="1">
      <c r="A242" s="386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86"/>
      <c r="H242" s="10" t="s">
        <v>22</v>
      </c>
      <c r="I242" s="10" t="s">
        <v>23</v>
      </c>
      <c r="J242" s="385"/>
      <c r="K242" s="385"/>
      <c r="L242" s="386"/>
      <c r="M242" s="389"/>
      <c r="N242" s="385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idden="1">
      <c r="A244" s="14"/>
      <c r="B244" s="12"/>
      <c r="C244" s="12"/>
      <c r="D244" s="10"/>
      <c r="E244" s="17"/>
      <c r="F244" s="17"/>
      <c r="G244" s="13"/>
      <c r="H244" s="13"/>
      <c r="I244" s="13"/>
      <c r="J244" s="13"/>
      <c r="K244" s="13">
        <v>95</v>
      </c>
      <c r="L244" s="13">
        <v>95</v>
      </c>
      <c r="M244" s="12">
        <v>10</v>
      </c>
      <c r="N244" s="40">
        <v>10</v>
      </c>
      <c r="O244" s="6"/>
      <c r="P244" s="6"/>
    </row>
    <row r="245" spans="1:17" hidden="1">
      <c r="A245" s="24"/>
      <c r="B245" s="9"/>
      <c r="C245" s="9"/>
      <c r="D245" s="25"/>
      <c r="E245" s="21"/>
      <c r="F245" s="21"/>
      <c r="G245" s="22"/>
      <c r="H245" s="22"/>
      <c r="I245" s="22"/>
      <c r="J245" s="22"/>
      <c r="K245" s="22">
        <v>100</v>
      </c>
      <c r="L245" s="22">
        <v>100</v>
      </c>
      <c r="M245" s="12">
        <v>10</v>
      </c>
      <c r="N245" s="40">
        <v>10</v>
      </c>
      <c r="O245" s="6"/>
      <c r="P245" s="6"/>
    </row>
    <row r="246" spans="1:17" hidden="1">
      <c r="A246" s="415"/>
      <c r="B246" s="415"/>
      <c r="C246" s="415"/>
      <c r="D246" s="415"/>
      <c r="E246" s="415"/>
      <c r="F246" s="415"/>
      <c r="G246" s="415"/>
      <c r="H246" s="415"/>
      <c r="I246" s="415"/>
      <c r="J246" s="415"/>
      <c r="K246" s="415"/>
      <c r="L246" s="415"/>
      <c r="M246" s="415"/>
      <c r="N246" s="415"/>
      <c r="O246" s="415"/>
      <c r="P246" s="6"/>
    </row>
    <row r="247" spans="1:17" hidden="1">
      <c r="A247" s="411" t="s">
        <v>183</v>
      </c>
      <c r="B247" s="411"/>
      <c r="C247" s="411"/>
      <c r="D247" s="411"/>
      <c r="E247" s="411"/>
      <c r="F247" s="411"/>
      <c r="G247" s="411"/>
      <c r="H247" s="411"/>
      <c r="I247" s="411"/>
      <c r="J247" s="411"/>
      <c r="K247" s="6"/>
      <c r="L247" s="6"/>
      <c r="M247" s="6"/>
      <c r="N247" s="6"/>
      <c r="O247" s="6"/>
      <c r="P247" s="6"/>
    </row>
    <row r="248" spans="1:17" ht="42" hidden="1" customHeight="1">
      <c r="A248" s="385" t="s">
        <v>10</v>
      </c>
      <c r="B248" s="385" t="s">
        <v>11</v>
      </c>
      <c r="C248" s="385"/>
      <c r="D248" s="385"/>
      <c r="E248" s="385" t="s">
        <v>12</v>
      </c>
      <c r="F248" s="385"/>
      <c r="G248" s="385" t="s">
        <v>24</v>
      </c>
      <c r="H248" s="385"/>
      <c r="I248" s="385"/>
      <c r="J248" s="385" t="s">
        <v>25</v>
      </c>
      <c r="K248" s="385"/>
      <c r="L248" s="385"/>
      <c r="M248" s="385" t="s">
        <v>26</v>
      </c>
      <c r="N248" s="385"/>
      <c r="O248" s="385"/>
      <c r="P248" s="383" t="s">
        <v>164</v>
      </c>
      <c r="Q248" s="384"/>
    </row>
    <row r="249" spans="1:17" ht="55.5" hidden="1" customHeight="1">
      <c r="A249" s="386"/>
      <c r="B249" s="385"/>
      <c r="C249" s="385"/>
      <c r="D249" s="385"/>
      <c r="E249" s="385"/>
      <c r="F249" s="385"/>
      <c r="G249" s="385" t="s">
        <v>27</v>
      </c>
      <c r="H249" s="385" t="s">
        <v>16</v>
      </c>
      <c r="I249" s="385"/>
      <c r="J249" s="385" t="s">
        <v>209</v>
      </c>
      <c r="K249" s="385" t="s">
        <v>210</v>
      </c>
      <c r="L249" s="385" t="s">
        <v>211</v>
      </c>
      <c r="M249" s="385" t="s">
        <v>209</v>
      </c>
      <c r="N249" s="385" t="s">
        <v>210</v>
      </c>
      <c r="O249" s="385" t="s">
        <v>211</v>
      </c>
      <c r="P249" s="389" t="s">
        <v>165</v>
      </c>
      <c r="Q249" s="385" t="s">
        <v>166</v>
      </c>
    </row>
    <row r="250" spans="1:17" ht="75" hidden="1" customHeight="1">
      <c r="A250" s="386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386"/>
      <c r="H250" s="10" t="s">
        <v>28</v>
      </c>
      <c r="I250" s="10" t="s">
        <v>23</v>
      </c>
      <c r="J250" s="385"/>
      <c r="K250" s="385"/>
      <c r="L250" s="386"/>
      <c r="M250" s="385"/>
      <c r="N250" s="385"/>
      <c r="O250" s="386"/>
      <c r="P250" s="389"/>
      <c r="Q250" s="385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231</v>
      </c>
      <c r="B252" s="43" t="s">
        <v>329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330</v>
      </c>
      <c r="B253" s="10" t="s">
        <v>97</v>
      </c>
      <c r="C253" s="10" t="s">
        <v>331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9">J253*0.05</f>
        <v>0</v>
      </c>
    </row>
    <row r="254" spans="1:17" ht="56.25" hidden="1">
      <c r="A254" s="26" t="s">
        <v>232</v>
      </c>
      <c r="B254" s="43" t="s">
        <v>329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332</v>
      </c>
      <c r="B255" s="202" t="s">
        <v>97</v>
      </c>
      <c r="C255" s="1" t="s">
        <v>331</v>
      </c>
      <c r="D255" s="202" t="s">
        <v>127</v>
      </c>
      <c r="E255" s="203" t="s">
        <v>98</v>
      </c>
      <c r="F255" s="202" t="s">
        <v>66</v>
      </c>
      <c r="G255" s="202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9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9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/>
      <c r="P258" s="6"/>
    </row>
    <row r="259" spans="1:17" hidden="1">
      <c r="A259" s="411" t="s">
        <v>35</v>
      </c>
      <c r="B259" s="411"/>
      <c r="C259" s="411"/>
      <c r="D259" s="411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6"/>
    </row>
    <row r="260" spans="1:17" hidden="1">
      <c r="A260" s="385" t="s">
        <v>36</v>
      </c>
      <c r="B260" s="385"/>
      <c r="C260" s="385"/>
      <c r="D260" s="385"/>
      <c r="E260" s="385"/>
      <c r="F260" s="393"/>
      <c r="G260" s="393"/>
      <c r="H260" s="393"/>
      <c r="I260" s="393"/>
      <c r="J260" s="393"/>
      <c r="K260" s="393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85" t="s">
        <v>22</v>
      </c>
      <c r="F261" s="393"/>
      <c r="G261" s="393"/>
      <c r="H261" s="393"/>
      <c r="I261" s="393"/>
      <c r="J261" s="393"/>
      <c r="K261" s="393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85">
        <v>5</v>
      </c>
      <c r="F262" s="393"/>
      <c r="G262" s="393"/>
      <c r="H262" s="393"/>
      <c r="I262" s="393"/>
      <c r="J262" s="393"/>
      <c r="K262" s="393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85" t="s">
        <v>21</v>
      </c>
      <c r="F263" s="389"/>
      <c r="G263" s="389"/>
      <c r="H263" s="389"/>
      <c r="I263" s="389"/>
      <c r="J263" s="389"/>
      <c r="K263" s="389"/>
      <c r="L263" s="6"/>
      <c r="M263" s="6"/>
      <c r="N263" s="6"/>
      <c r="O263" s="6"/>
      <c r="P263" s="6"/>
    </row>
    <row r="264" spans="1:17" hidden="1">
      <c r="A264" s="411" t="s">
        <v>41</v>
      </c>
      <c r="B264" s="411"/>
      <c r="C264" s="411"/>
      <c r="D264" s="411"/>
      <c r="E264" s="411"/>
      <c r="F264" s="41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41" t="s">
        <v>42</v>
      </c>
      <c r="B265" s="441"/>
      <c r="C265" s="441"/>
      <c r="D265" s="441"/>
      <c r="E265" s="441"/>
      <c r="F265" s="441"/>
      <c r="G265" s="441"/>
      <c r="H265" s="441"/>
      <c r="I265" s="441"/>
      <c r="J265" s="441"/>
      <c r="K265" s="441"/>
      <c r="L265" s="16"/>
      <c r="M265" s="16"/>
      <c r="N265" s="16"/>
      <c r="O265" s="16"/>
      <c r="P265" s="6"/>
    </row>
    <row r="266" spans="1:17" ht="40.5" hidden="1" customHeight="1">
      <c r="A266" s="442" t="s">
        <v>43</v>
      </c>
      <c r="B266" s="442"/>
      <c r="C266" s="442"/>
      <c r="D266" s="442"/>
      <c r="E266" s="442"/>
      <c r="F266" s="442"/>
      <c r="G266" s="442"/>
      <c r="H266" s="442"/>
      <c r="I266" s="442"/>
      <c r="J266" s="442"/>
      <c r="K266" s="442"/>
      <c r="L266" s="16"/>
      <c r="M266" s="16"/>
      <c r="N266" s="16"/>
      <c r="O266" s="16"/>
      <c r="P266" s="6"/>
    </row>
    <row r="267" spans="1:17" ht="16.5" hidden="1" customHeight="1">
      <c r="A267" s="443" t="s">
        <v>44</v>
      </c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16"/>
      <c r="M267" s="16"/>
      <c r="N267" s="16"/>
      <c r="O267" s="16"/>
      <c r="P267" s="6"/>
    </row>
    <row r="268" spans="1:17" hidden="1">
      <c r="A268" s="411" t="s">
        <v>45</v>
      </c>
      <c r="B268" s="411"/>
      <c r="C268" s="411"/>
      <c r="D268" s="411"/>
      <c r="E268" s="411"/>
      <c r="F268" s="411"/>
      <c r="G268" s="411"/>
      <c r="H268" s="411"/>
      <c r="I268" s="41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85" t="s">
        <v>47</v>
      </c>
      <c r="C269" s="393"/>
      <c r="D269" s="393"/>
      <c r="E269" s="389" t="s">
        <v>48</v>
      </c>
      <c r="F269" s="389"/>
      <c r="G269" s="389"/>
      <c r="H269" s="389"/>
      <c r="I269" s="389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85">
        <v>2</v>
      </c>
      <c r="C270" s="393"/>
      <c r="D270" s="393"/>
      <c r="E270" s="389">
        <v>3</v>
      </c>
      <c r="F270" s="389"/>
      <c r="G270" s="389"/>
      <c r="H270" s="389"/>
      <c r="I270" s="389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85" t="s">
        <v>49</v>
      </c>
      <c r="B271" s="385" t="s">
        <v>50</v>
      </c>
      <c r="C271" s="393"/>
      <c r="D271" s="393"/>
      <c r="E271" s="385" t="s">
        <v>51</v>
      </c>
      <c r="F271" s="385"/>
      <c r="G271" s="385"/>
      <c r="H271" s="385"/>
      <c r="I271" s="385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85"/>
      <c r="B272" s="385" t="s">
        <v>52</v>
      </c>
      <c r="C272" s="389"/>
      <c r="D272" s="389"/>
      <c r="E272" s="385" t="s">
        <v>53</v>
      </c>
      <c r="F272" s="385"/>
      <c r="G272" s="385"/>
      <c r="H272" s="385"/>
      <c r="I272" s="385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77" t="s">
        <v>108</v>
      </c>
      <c r="B273" s="385" t="s">
        <v>54</v>
      </c>
      <c r="C273" s="393"/>
      <c r="D273" s="393"/>
      <c r="E273" s="389" t="s">
        <v>55</v>
      </c>
      <c r="F273" s="389"/>
      <c r="G273" s="389"/>
      <c r="H273" s="389"/>
      <c r="I273" s="389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78"/>
      <c r="B274" s="385" t="s">
        <v>56</v>
      </c>
      <c r="C274" s="389"/>
      <c r="D274" s="389"/>
      <c r="E274" s="389" t="s">
        <v>51</v>
      </c>
      <c r="F274" s="389"/>
      <c r="G274" s="389"/>
      <c r="H274" s="389"/>
      <c r="I274" s="389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24" t="s">
        <v>95</v>
      </c>
      <c r="B276" s="424"/>
      <c r="C276" s="424"/>
      <c r="D276" s="424"/>
      <c r="E276" s="424"/>
      <c r="F276" s="424"/>
      <c r="G276" s="424"/>
      <c r="H276" s="424"/>
      <c r="I276" s="424"/>
      <c r="J276" s="424"/>
      <c r="K276" s="424"/>
      <c r="L276" s="424"/>
      <c r="M276" s="409" t="s">
        <v>179</v>
      </c>
      <c r="N276" s="389" t="s">
        <v>188</v>
      </c>
      <c r="O276" s="6"/>
      <c r="P276" s="6"/>
    </row>
    <row r="277" spans="1:16" ht="18" hidden="1" customHeight="1">
      <c r="A277" s="411" t="s">
        <v>58</v>
      </c>
      <c r="B277" s="411"/>
      <c r="C277" s="411"/>
      <c r="D277" s="411"/>
      <c r="E277" s="411"/>
      <c r="F277" s="411"/>
      <c r="G277" s="411"/>
      <c r="H277" s="411"/>
      <c r="I277" s="411"/>
      <c r="J277" s="411"/>
      <c r="K277" s="411"/>
      <c r="L277" s="411"/>
      <c r="M277" s="410"/>
      <c r="N277" s="389"/>
      <c r="O277" s="6"/>
    </row>
    <row r="278" spans="1:16" hidden="1">
      <c r="A278" s="411" t="s">
        <v>8</v>
      </c>
      <c r="B278" s="411"/>
      <c r="C278" s="411"/>
      <c r="D278" s="411"/>
      <c r="E278" s="411"/>
      <c r="F278" s="411"/>
      <c r="G278" s="411"/>
      <c r="H278" s="411"/>
      <c r="I278" s="411"/>
      <c r="J278" s="411"/>
      <c r="K278" s="411"/>
      <c r="L278" s="411"/>
      <c r="M278" s="410"/>
      <c r="N278" s="389"/>
      <c r="O278" s="6"/>
    </row>
    <row r="279" spans="1:16" hidden="1">
      <c r="A279" s="411" t="s">
        <v>9</v>
      </c>
      <c r="B279" s="411"/>
      <c r="C279" s="411"/>
      <c r="D279" s="411"/>
      <c r="E279" s="411"/>
      <c r="F279" s="411"/>
      <c r="G279" s="411"/>
      <c r="H279" s="411"/>
      <c r="I279" s="411"/>
      <c r="J279" s="411"/>
      <c r="K279" s="411"/>
      <c r="L279" s="411"/>
      <c r="M279" s="6"/>
      <c r="N279" s="9"/>
      <c r="O279" s="6"/>
    </row>
    <row r="280" spans="1:16" hidden="1">
      <c r="A280" s="411" t="s">
        <v>226</v>
      </c>
      <c r="B280" s="411"/>
      <c r="C280" s="411"/>
      <c r="D280" s="411"/>
      <c r="E280" s="411"/>
      <c r="F280" s="411"/>
      <c r="G280" s="411"/>
      <c r="H280" s="411"/>
      <c r="I280" s="411"/>
      <c r="J280" s="411"/>
      <c r="K280" s="6"/>
      <c r="L280" s="6"/>
      <c r="M280" s="6"/>
      <c r="N280" s="9"/>
      <c r="O280" s="6"/>
    </row>
    <row r="281" spans="1:16" ht="47.25" hidden="1" customHeight="1">
      <c r="A281" s="385" t="s">
        <v>10</v>
      </c>
      <c r="B281" s="385" t="s">
        <v>11</v>
      </c>
      <c r="C281" s="385"/>
      <c r="D281" s="385"/>
      <c r="E281" s="385" t="s">
        <v>12</v>
      </c>
      <c r="F281" s="385"/>
      <c r="G281" s="385" t="s">
        <v>13</v>
      </c>
      <c r="H281" s="385"/>
      <c r="I281" s="385"/>
      <c r="J281" s="385" t="s">
        <v>14</v>
      </c>
      <c r="K281" s="385"/>
      <c r="L281" s="385"/>
      <c r="M281" s="383" t="s">
        <v>164</v>
      </c>
      <c r="N281" s="384"/>
      <c r="O281" s="6"/>
      <c r="P281" s="6"/>
    </row>
    <row r="282" spans="1:16" ht="59.25" hidden="1" customHeight="1">
      <c r="A282" s="386"/>
      <c r="B282" s="385"/>
      <c r="C282" s="385"/>
      <c r="D282" s="385"/>
      <c r="E282" s="385"/>
      <c r="F282" s="385"/>
      <c r="G282" s="385" t="s">
        <v>15</v>
      </c>
      <c r="H282" s="385" t="s">
        <v>16</v>
      </c>
      <c r="I282" s="385"/>
      <c r="J282" s="385" t="s">
        <v>209</v>
      </c>
      <c r="K282" s="385" t="s">
        <v>210</v>
      </c>
      <c r="L282" s="385" t="s">
        <v>211</v>
      </c>
      <c r="M282" s="389" t="s">
        <v>165</v>
      </c>
      <c r="N282" s="385" t="s">
        <v>166</v>
      </c>
      <c r="O282" s="6"/>
      <c r="P282" s="6"/>
    </row>
    <row r="283" spans="1:16" ht="56.25" hidden="1" customHeight="1">
      <c r="A283" s="386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86"/>
      <c r="H283" s="10" t="s">
        <v>22</v>
      </c>
      <c r="I283" s="10" t="s">
        <v>23</v>
      </c>
      <c r="J283" s="385"/>
      <c r="K283" s="385"/>
      <c r="L283" s="386"/>
      <c r="M283" s="389"/>
      <c r="N283" s="385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idden="1">
      <c r="A285" s="14"/>
      <c r="B285" s="10"/>
      <c r="C285" s="10"/>
      <c r="D285" s="17"/>
      <c r="E285" s="12"/>
      <c r="F285" s="17"/>
      <c r="G285" s="13"/>
      <c r="H285" s="13"/>
      <c r="I285" s="13"/>
      <c r="J285" s="13"/>
      <c r="K285" s="10"/>
      <c r="L285" s="10"/>
      <c r="M285" s="12">
        <v>5</v>
      </c>
      <c r="N285" s="40">
        <f>J285*0.05</f>
        <v>0</v>
      </c>
      <c r="O285" s="6"/>
      <c r="P285" s="6"/>
    </row>
    <row r="286" spans="1:16" hidden="1">
      <c r="A286" s="24"/>
      <c r="B286" s="25"/>
      <c r="C286" s="25"/>
      <c r="D286" s="21"/>
      <c r="E286" s="9"/>
      <c r="F286" s="21"/>
      <c r="G286" s="22"/>
      <c r="H286" s="22"/>
      <c r="I286" s="22"/>
      <c r="J286" s="22"/>
      <c r="K286" s="25"/>
      <c r="L286" s="25"/>
      <c r="M286" s="12">
        <v>5</v>
      </c>
      <c r="N286" s="40">
        <f>J286*0.05</f>
        <v>0</v>
      </c>
      <c r="O286" s="6"/>
      <c r="P286" s="6"/>
    </row>
    <row r="287" spans="1:16" hidden="1">
      <c r="A287" s="415"/>
      <c r="B287" s="415"/>
      <c r="C287" s="415"/>
      <c r="D287" s="415"/>
      <c r="E287" s="415"/>
      <c r="F287" s="415"/>
      <c r="G287" s="415"/>
      <c r="H287" s="415"/>
      <c r="I287" s="415"/>
      <c r="J287" s="415"/>
      <c r="K287" s="415"/>
      <c r="L287" s="415"/>
      <c r="M287" s="415"/>
      <c r="N287" s="415"/>
      <c r="O287" s="415"/>
      <c r="P287" s="6"/>
    </row>
    <row r="288" spans="1:16" hidden="1">
      <c r="A288" s="411" t="s">
        <v>183</v>
      </c>
      <c r="B288" s="411"/>
      <c r="C288" s="411"/>
      <c r="D288" s="411"/>
      <c r="E288" s="411"/>
      <c r="F288" s="411"/>
      <c r="G288" s="411"/>
      <c r="H288" s="411"/>
      <c r="I288" s="411"/>
      <c r="J288" s="411"/>
      <c r="K288" s="6"/>
      <c r="L288" s="6"/>
      <c r="M288" s="6"/>
      <c r="N288" s="6"/>
      <c r="O288" s="6"/>
      <c r="P288" s="6"/>
    </row>
    <row r="289" spans="1:17" ht="45" hidden="1" customHeight="1">
      <c r="A289" s="385" t="s">
        <v>10</v>
      </c>
      <c r="B289" s="385" t="s">
        <v>11</v>
      </c>
      <c r="C289" s="385"/>
      <c r="D289" s="385"/>
      <c r="E289" s="385" t="s">
        <v>12</v>
      </c>
      <c r="F289" s="385"/>
      <c r="G289" s="385" t="s">
        <v>24</v>
      </c>
      <c r="H289" s="385"/>
      <c r="I289" s="385"/>
      <c r="J289" s="385" t="s">
        <v>25</v>
      </c>
      <c r="K289" s="385"/>
      <c r="L289" s="385"/>
      <c r="M289" s="385" t="s">
        <v>26</v>
      </c>
      <c r="N289" s="385"/>
      <c r="O289" s="385"/>
      <c r="P289" s="383" t="s">
        <v>164</v>
      </c>
      <c r="Q289" s="384"/>
    </row>
    <row r="290" spans="1:17" ht="63" hidden="1" customHeight="1">
      <c r="A290" s="386"/>
      <c r="B290" s="385"/>
      <c r="C290" s="385"/>
      <c r="D290" s="385"/>
      <c r="E290" s="385"/>
      <c r="F290" s="385"/>
      <c r="G290" s="385" t="s">
        <v>60</v>
      </c>
      <c r="H290" s="385" t="s">
        <v>16</v>
      </c>
      <c r="I290" s="385"/>
      <c r="J290" s="385" t="s">
        <v>209</v>
      </c>
      <c r="K290" s="385" t="s">
        <v>210</v>
      </c>
      <c r="L290" s="385" t="s">
        <v>211</v>
      </c>
      <c r="M290" s="385" t="s">
        <v>209</v>
      </c>
      <c r="N290" s="385" t="s">
        <v>210</v>
      </c>
      <c r="O290" s="385" t="s">
        <v>211</v>
      </c>
      <c r="P290" s="385" t="s">
        <v>165</v>
      </c>
      <c r="Q290" s="385" t="s">
        <v>166</v>
      </c>
    </row>
    <row r="291" spans="1:17" ht="52.5" hidden="1" customHeight="1">
      <c r="A291" s="386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86"/>
      <c r="H291" s="10" t="s">
        <v>28</v>
      </c>
      <c r="I291" s="10" t="s">
        <v>23</v>
      </c>
      <c r="J291" s="385"/>
      <c r="K291" s="385"/>
      <c r="L291" s="386"/>
      <c r="M291" s="385"/>
      <c r="N291" s="385"/>
      <c r="O291" s="386"/>
      <c r="P291" s="385"/>
      <c r="Q291" s="385"/>
    </row>
    <row r="292" spans="1:17" hidden="1">
      <c r="A292" s="202" t="s">
        <v>189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2" t="s">
        <v>190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2" t="s">
        <v>191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0">J294*0.1</f>
        <v>0</v>
      </c>
    </row>
    <row r="295" spans="1:17" ht="37.5" hidden="1">
      <c r="A295" s="202" t="s">
        <v>192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0"/>
        <v>0</v>
      </c>
    </row>
    <row r="296" spans="1:17" ht="93.75" hidden="1">
      <c r="A296" s="202" t="s">
        <v>193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0"/>
        <v>0</v>
      </c>
    </row>
    <row r="297" spans="1:17" ht="75" hidden="1">
      <c r="A297" s="202" t="s">
        <v>193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0"/>
        <v>0</v>
      </c>
    </row>
    <row r="298" spans="1:17" ht="56.25" hidden="1">
      <c r="A298" s="202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75" hidden="1">
      <c r="A299" s="202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0"/>
        <v>0</v>
      </c>
    </row>
    <row r="300" spans="1:17" ht="56.25" hidden="1">
      <c r="A300" s="202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0"/>
        <v>0</v>
      </c>
    </row>
    <row r="301" spans="1:17" ht="93.75" hidden="1">
      <c r="A301" s="202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0"/>
        <v>0</v>
      </c>
    </row>
    <row r="302" spans="1:17" ht="75" hidden="1">
      <c r="A302" s="202" t="s">
        <v>194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0"/>
        <v>0</v>
      </c>
    </row>
    <row r="303" spans="1:17" ht="56.25" hidden="1">
      <c r="A303" s="202" t="s">
        <v>195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0"/>
        <v>0</v>
      </c>
    </row>
    <row r="304" spans="1:17" ht="75" hidden="1">
      <c r="A304" s="202" t="s">
        <v>196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0"/>
        <v>0</v>
      </c>
    </row>
    <row r="305" spans="1:17" ht="37.5" hidden="1">
      <c r="A305" s="202" t="s">
        <v>197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0"/>
        <v>0</v>
      </c>
    </row>
    <row r="306" spans="1:17" ht="93.75" hidden="1">
      <c r="A306" s="202" t="s">
        <v>198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0"/>
        <v>0</v>
      </c>
    </row>
    <row r="307" spans="1:17" ht="75" hidden="1">
      <c r="A307" s="202" t="s">
        <v>198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0"/>
        <v>0</v>
      </c>
    </row>
    <row r="308" spans="1:17" ht="56.25" hidden="1">
      <c r="A308" s="202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0"/>
        <v>0</v>
      </c>
    </row>
    <row r="309" spans="1:17" ht="75" hidden="1">
      <c r="A309" s="202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0"/>
        <v>0</v>
      </c>
    </row>
    <row r="310" spans="1:17" ht="56.25" hidden="1">
      <c r="A310" s="202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0"/>
        <v>0</v>
      </c>
    </row>
    <row r="311" spans="1:17" ht="93.75" hidden="1">
      <c r="A311" s="202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0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0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19"/>
      <c r="B315" s="419"/>
      <c r="C315" s="419"/>
      <c r="D315" s="419"/>
      <c r="E315" s="419"/>
      <c r="F315" s="419"/>
      <c r="G315" s="419"/>
      <c r="H315" s="419"/>
      <c r="I315" s="419"/>
      <c r="J315" s="419"/>
      <c r="K315" s="419"/>
      <c r="L315" s="419"/>
      <c r="M315" s="419"/>
      <c r="N315" s="419"/>
      <c r="O315" s="419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85" t="s">
        <v>36</v>
      </c>
      <c r="B317" s="385"/>
      <c r="C317" s="385"/>
      <c r="D317" s="385"/>
      <c r="E317" s="385"/>
      <c r="F317" s="393"/>
      <c r="G317" s="393"/>
      <c r="H317" s="393"/>
      <c r="I317" s="393"/>
      <c r="J317" s="393"/>
      <c r="K317" s="393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85" t="s">
        <v>22</v>
      </c>
      <c r="F318" s="393"/>
      <c r="G318" s="393"/>
      <c r="H318" s="393"/>
      <c r="I318" s="393"/>
      <c r="J318" s="393"/>
      <c r="K318" s="393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85">
        <v>5</v>
      </c>
      <c r="F319" s="393"/>
      <c r="G319" s="393"/>
      <c r="H319" s="393"/>
      <c r="I319" s="393"/>
      <c r="J319" s="393"/>
      <c r="K319" s="393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85" t="s">
        <v>134</v>
      </c>
      <c r="F320" s="389"/>
      <c r="G320" s="389"/>
      <c r="H320" s="389"/>
      <c r="I320" s="389"/>
      <c r="J320" s="389"/>
      <c r="K320" s="389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44" t="s">
        <v>431</v>
      </c>
      <c r="F321" s="445"/>
      <c r="G321" s="445"/>
      <c r="H321" s="445"/>
      <c r="I321" s="445"/>
      <c r="J321" s="445"/>
      <c r="K321" s="446"/>
      <c r="L321" s="6"/>
      <c r="M321" s="6"/>
      <c r="N321" s="6"/>
      <c r="O321" s="6"/>
    </row>
    <row r="322" spans="1:18" hidden="1">
      <c r="A322" s="411" t="s">
        <v>41</v>
      </c>
      <c r="B322" s="411"/>
      <c r="C322" s="411"/>
      <c r="D322" s="411"/>
      <c r="E322" s="411"/>
      <c r="F322" s="41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41" t="s">
        <v>42</v>
      </c>
      <c r="B323" s="441"/>
      <c r="C323" s="441"/>
      <c r="D323" s="441"/>
      <c r="E323" s="441"/>
      <c r="F323" s="441"/>
      <c r="G323" s="441"/>
      <c r="H323" s="441"/>
      <c r="I323" s="441"/>
      <c r="J323" s="441"/>
      <c r="K323" s="441"/>
      <c r="L323" s="16"/>
      <c r="M323" s="16"/>
      <c r="N323" s="16"/>
      <c r="O323" s="16"/>
      <c r="P323" s="6"/>
    </row>
    <row r="324" spans="1:18" ht="40.5" hidden="1" customHeight="1">
      <c r="A324" s="442" t="s">
        <v>43</v>
      </c>
      <c r="B324" s="442"/>
      <c r="C324" s="442"/>
      <c r="D324" s="442"/>
      <c r="E324" s="442"/>
      <c r="F324" s="442"/>
      <c r="G324" s="442"/>
      <c r="H324" s="442"/>
      <c r="I324" s="442"/>
      <c r="J324" s="442"/>
      <c r="K324" s="442"/>
      <c r="L324" s="16"/>
      <c r="M324" s="16"/>
      <c r="N324" s="16"/>
      <c r="O324" s="16"/>
      <c r="P324" s="6"/>
    </row>
    <row r="325" spans="1:18" ht="17.25" hidden="1" customHeight="1">
      <c r="A325" s="443" t="s">
        <v>44</v>
      </c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16"/>
      <c r="M325" s="16"/>
      <c r="N325" s="16"/>
      <c r="O325" s="16"/>
      <c r="P325" s="6"/>
    </row>
    <row r="326" spans="1:18" hidden="1">
      <c r="A326" s="411" t="s">
        <v>45</v>
      </c>
      <c r="B326" s="411"/>
      <c r="C326" s="411"/>
      <c r="D326" s="411"/>
      <c r="E326" s="411"/>
      <c r="F326" s="411"/>
      <c r="G326" s="411"/>
      <c r="H326" s="411"/>
      <c r="I326" s="41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85" t="s">
        <v>47</v>
      </c>
      <c r="C327" s="393"/>
      <c r="D327" s="393"/>
      <c r="E327" s="389" t="s">
        <v>48</v>
      </c>
      <c r="F327" s="389"/>
      <c r="G327" s="389"/>
      <c r="H327" s="389"/>
      <c r="I327" s="389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85">
        <v>2</v>
      </c>
      <c r="C328" s="393"/>
      <c r="D328" s="393"/>
      <c r="E328" s="389">
        <v>3</v>
      </c>
      <c r="F328" s="389"/>
      <c r="G328" s="389"/>
      <c r="H328" s="389"/>
      <c r="I328" s="389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76" t="s">
        <v>49</v>
      </c>
      <c r="B329" s="385" t="s">
        <v>50</v>
      </c>
      <c r="C329" s="393"/>
      <c r="D329" s="393"/>
      <c r="E329" s="385" t="s">
        <v>51</v>
      </c>
      <c r="F329" s="385"/>
      <c r="G329" s="385"/>
      <c r="H329" s="385"/>
      <c r="I329" s="385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77"/>
      <c r="B330" s="385" t="s">
        <v>52</v>
      </c>
      <c r="C330" s="389"/>
      <c r="D330" s="389"/>
      <c r="E330" s="385" t="s">
        <v>53</v>
      </c>
      <c r="F330" s="385"/>
      <c r="G330" s="385"/>
      <c r="H330" s="385"/>
      <c r="I330" s="385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77" t="s">
        <v>108</v>
      </c>
      <c r="B331" s="385" t="s">
        <v>54</v>
      </c>
      <c r="C331" s="393"/>
      <c r="D331" s="393"/>
      <c r="E331" s="389" t="s">
        <v>167</v>
      </c>
      <c r="F331" s="389"/>
      <c r="G331" s="389"/>
      <c r="H331" s="389"/>
      <c r="I331" s="389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78"/>
      <c r="B332" s="385" t="s">
        <v>56</v>
      </c>
      <c r="C332" s="389"/>
      <c r="D332" s="389"/>
      <c r="E332" s="389" t="s">
        <v>51</v>
      </c>
      <c r="F332" s="389"/>
      <c r="G332" s="389"/>
      <c r="H332" s="389"/>
      <c r="I332" s="389"/>
      <c r="J332" s="6"/>
      <c r="K332" s="6"/>
      <c r="L332" s="6"/>
      <c r="M332" s="6"/>
      <c r="N332" s="6"/>
      <c r="O332" s="6"/>
      <c r="P332" s="6"/>
    </row>
    <row r="333" spans="1:18" ht="17.2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0.5" hidden="1" customHeight="1">
      <c r="A334" s="438" t="s">
        <v>94</v>
      </c>
      <c r="B334" s="438"/>
      <c r="C334" s="438"/>
      <c r="D334" s="438"/>
      <c r="E334" s="438"/>
      <c r="F334" s="438"/>
      <c r="G334" s="438"/>
      <c r="H334" s="438"/>
      <c r="I334" s="438"/>
      <c r="J334" s="438"/>
      <c r="K334" s="438"/>
      <c r="L334" s="438"/>
      <c r="M334" s="6"/>
      <c r="N334" s="6"/>
      <c r="O334" s="6"/>
      <c r="P334" s="6"/>
    </row>
    <row r="335" spans="1:18" s="37" customFormat="1" ht="18.75" hidden="1" customHeight="1">
      <c r="A335" s="426" t="s">
        <v>224</v>
      </c>
      <c r="B335" s="426"/>
      <c r="C335" s="426"/>
      <c r="D335" s="426"/>
      <c r="E335" s="426"/>
      <c r="F335" s="426"/>
      <c r="G335" s="426"/>
      <c r="H335" s="426"/>
      <c r="I335" s="426"/>
      <c r="J335" s="426"/>
      <c r="K335" s="426"/>
      <c r="L335" s="426"/>
      <c r="M335" s="510" t="s">
        <v>179</v>
      </c>
      <c r="N335" s="440" t="s">
        <v>244</v>
      </c>
      <c r="O335" s="94"/>
      <c r="P335" s="94"/>
      <c r="Q335" s="94"/>
      <c r="R335" s="94"/>
    </row>
    <row r="336" spans="1:18" s="37" customFormat="1" hidden="1">
      <c r="A336" s="94" t="s">
        <v>8</v>
      </c>
      <c r="B336" s="94"/>
      <c r="C336" s="94"/>
      <c r="D336" s="94"/>
      <c r="E336" s="94"/>
      <c r="F336" s="94"/>
      <c r="G336" s="94"/>
      <c r="H336" s="94"/>
      <c r="I336" s="94"/>
      <c r="J336" s="102"/>
      <c r="K336" s="94"/>
      <c r="L336" s="94"/>
      <c r="M336" s="510"/>
      <c r="N336" s="440"/>
      <c r="O336" s="94"/>
      <c r="P336" s="94"/>
      <c r="Q336" s="94"/>
      <c r="R336" s="94"/>
    </row>
    <row r="337" spans="1:18" s="37" customFormat="1" hidden="1">
      <c r="A337" s="426" t="s">
        <v>9</v>
      </c>
      <c r="B337" s="426"/>
      <c r="C337" s="426"/>
      <c r="D337" s="426"/>
      <c r="E337" s="426"/>
      <c r="F337" s="426"/>
      <c r="G337" s="426"/>
      <c r="H337" s="426"/>
      <c r="I337" s="426"/>
      <c r="J337" s="426"/>
      <c r="K337" s="426"/>
      <c r="L337" s="426"/>
      <c r="M337" s="510"/>
      <c r="N337" s="440"/>
      <c r="O337" s="94"/>
      <c r="P337" s="94"/>
      <c r="Q337" s="94"/>
      <c r="R337" s="94"/>
    </row>
    <row r="338" spans="1:18" s="37" customFormat="1" hidden="1">
      <c r="A338" s="439" t="s">
        <v>225</v>
      </c>
      <c r="B338" s="439"/>
      <c r="C338" s="439"/>
      <c r="D338" s="439"/>
      <c r="E338" s="439"/>
      <c r="F338" s="439"/>
      <c r="G338" s="439"/>
      <c r="H338" s="439"/>
      <c r="I338" s="439"/>
      <c r="J338" s="439"/>
      <c r="K338" s="94"/>
      <c r="L338" s="94"/>
      <c r="M338" s="510"/>
      <c r="N338" s="49"/>
      <c r="O338" s="94"/>
      <c r="P338" s="94"/>
      <c r="Q338" s="94"/>
      <c r="R338" s="94"/>
    </row>
    <row r="339" spans="1:18" s="37" customFormat="1" ht="9" hidden="1" customHeight="1">
      <c r="A339" s="426" t="s">
        <v>116</v>
      </c>
      <c r="B339" s="426"/>
      <c r="C339" s="426"/>
      <c r="D339" s="426"/>
      <c r="E339" s="426"/>
      <c r="F339" s="426"/>
      <c r="G339" s="426"/>
      <c r="H339" s="426"/>
      <c r="I339" s="426"/>
      <c r="J339" s="426"/>
      <c r="K339" s="94"/>
      <c r="L339" s="94"/>
      <c r="M339" s="94"/>
      <c r="N339" s="94"/>
      <c r="O339" s="94"/>
      <c r="P339" s="94"/>
      <c r="Q339" s="94"/>
      <c r="R339" s="94"/>
    </row>
    <row r="340" spans="1:18" s="37" customFormat="1" ht="79.5" hidden="1" customHeight="1">
      <c r="A340" s="420" t="s">
        <v>10</v>
      </c>
      <c r="B340" s="420" t="s">
        <v>11</v>
      </c>
      <c r="C340" s="420"/>
      <c r="D340" s="420"/>
      <c r="E340" s="420" t="s">
        <v>12</v>
      </c>
      <c r="F340" s="420"/>
      <c r="G340" s="420" t="s">
        <v>13</v>
      </c>
      <c r="H340" s="420"/>
      <c r="I340" s="420"/>
      <c r="J340" s="420" t="s">
        <v>14</v>
      </c>
      <c r="K340" s="420"/>
      <c r="L340" s="420"/>
      <c r="M340" s="383" t="s">
        <v>164</v>
      </c>
      <c r="N340" s="384"/>
      <c r="O340" s="94"/>
      <c r="P340" s="94"/>
      <c r="Q340" s="94"/>
      <c r="R340" s="94"/>
    </row>
    <row r="341" spans="1:18" s="37" customFormat="1" ht="18.75" hidden="1" customHeight="1">
      <c r="A341" s="421"/>
      <c r="B341" s="420"/>
      <c r="C341" s="420"/>
      <c r="D341" s="420"/>
      <c r="E341" s="420"/>
      <c r="F341" s="420"/>
      <c r="G341" s="420" t="s">
        <v>15</v>
      </c>
      <c r="H341" s="420" t="s">
        <v>16</v>
      </c>
      <c r="I341" s="420"/>
      <c r="J341" s="385" t="s">
        <v>324</v>
      </c>
      <c r="K341" s="385" t="s">
        <v>325</v>
      </c>
      <c r="L341" s="385" t="s">
        <v>326</v>
      </c>
      <c r="M341" s="389" t="s">
        <v>165</v>
      </c>
      <c r="N341" s="385" t="s">
        <v>166</v>
      </c>
      <c r="O341" s="94"/>
      <c r="P341" s="94"/>
      <c r="Q341" s="94"/>
      <c r="R341" s="94"/>
    </row>
    <row r="342" spans="1:18" s="37" customFormat="1" ht="75" hidden="1" customHeight="1">
      <c r="A342" s="449"/>
      <c r="B342" s="235" t="s">
        <v>17</v>
      </c>
      <c r="C342" s="235" t="s">
        <v>18</v>
      </c>
      <c r="D342" s="235" t="s">
        <v>235</v>
      </c>
      <c r="E342" s="235" t="s">
        <v>20</v>
      </c>
      <c r="F342" s="235" t="s">
        <v>21</v>
      </c>
      <c r="G342" s="421"/>
      <c r="H342" s="93" t="s">
        <v>22</v>
      </c>
      <c r="I342" s="93" t="s">
        <v>23</v>
      </c>
      <c r="J342" s="376"/>
      <c r="K342" s="376"/>
      <c r="L342" s="408"/>
      <c r="M342" s="389"/>
      <c r="N342" s="385"/>
      <c r="O342" s="94"/>
      <c r="P342" s="94"/>
      <c r="Q342" s="94"/>
      <c r="R342" s="94"/>
    </row>
    <row r="343" spans="1:18" s="37" customFormat="1" ht="93.75" hidden="1">
      <c r="A343" s="1">
        <v>1</v>
      </c>
      <c r="B343" s="1">
        <v>2</v>
      </c>
      <c r="C343" s="1">
        <v>3</v>
      </c>
      <c r="D343" s="1">
        <v>4</v>
      </c>
      <c r="E343" s="1">
        <v>5</v>
      </c>
      <c r="F343" s="1">
        <v>6</v>
      </c>
      <c r="G343" s="250">
        <v>7</v>
      </c>
      <c r="H343" s="218">
        <v>8</v>
      </c>
      <c r="I343" s="254">
        <v>9</v>
      </c>
      <c r="J343" s="355" t="s">
        <v>443</v>
      </c>
      <c r="K343" s="355" t="s">
        <v>444</v>
      </c>
      <c r="L343" s="355" t="s">
        <v>445</v>
      </c>
      <c r="M343" s="256">
        <v>13</v>
      </c>
      <c r="N343" s="215">
        <v>14</v>
      </c>
      <c r="O343" s="94"/>
      <c r="P343" s="94"/>
      <c r="Q343" s="94"/>
      <c r="R343" s="94"/>
    </row>
    <row r="344" spans="1:18" s="37" customFormat="1" ht="93.75" hidden="1" customHeight="1">
      <c r="A344" s="108" t="s">
        <v>238</v>
      </c>
      <c r="B344" s="266" t="s">
        <v>29</v>
      </c>
      <c r="C344" s="266" t="s">
        <v>29</v>
      </c>
      <c r="D344" s="335" t="s">
        <v>213</v>
      </c>
      <c r="E344" s="266" t="s">
        <v>98</v>
      </c>
      <c r="F344" s="434" t="s">
        <v>21</v>
      </c>
      <c r="G344" s="214" t="s">
        <v>236</v>
      </c>
      <c r="H344" s="1" t="s">
        <v>113</v>
      </c>
      <c r="I344" s="1">
        <v>744</v>
      </c>
      <c r="J344" s="1">
        <v>100</v>
      </c>
      <c r="K344" s="219">
        <v>100</v>
      </c>
      <c r="L344" s="219">
        <v>100</v>
      </c>
      <c r="M344" s="217">
        <v>5</v>
      </c>
      <c r="N344" s="217">
        <f>J344*0.05</f>
        <v>5</v>
      </c>
      <c r="O344" s="94"/>
      <c r="P344" s="94"/>
      <c r="Q344" s="94"/>
      <c r="R344" s="94"/>
    </row>
    <row r="345" spans="1:18" s="37" customFormat="1" ht="37.5" hidden="1" customHeight="1">
      <c r="A345" s="486" t="s">
        <v>238</v>
      </c>
      <c r="B345" s="485" t="s">
        <v>29</v>
      </c>
      <c r="C345" s="485" t="s">
        <v>29</v>
      </c>
      <c r="D345" s="485" t="s">
        <v>214</v>
      </c>
      <c r="E345" s="485" t="s">
        <v>98</v>
      </c>
      <c r="F345" s="434"/>
      <c r="G345" s="214" t="s">
        <v>422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7">
        <v>10</v>
      </c>
      <c r="N345" s="217">
        <v>10</v>
      </c>
      <c r="O345" s="94"/>
      <c r="P345" s="94"/>
      <c r="Q345" s="94"/>
      <c r="R345" s="94"/>
    </row>
    <row r="346" spans="1:18" s="37" customFormat="1" ht="112.5" hidden="1" customHeight="1">
      <c r="A346" s="488"/>
      <c r="B346" s="490"/>
      <c r="C346" s="490"/>
      <c r="D346" s="489"/>
      <c r="E346" s="489"/>
      <c r="F346" s="485"/>
      <c r="G346" s="301" t="s">
        <v>420</v>
      </c>
      <c r="H346" s="214" t="s">
        <v>421</v>
      </c>
      <c r="I346" s="220">
        <v>642</v>
      </c>
      <c r="J346" s="219">
        <v>0</v>
      </c>
      <c r="K346" s="219">
        <v>0</v>
      </c>
      <c r="L346" s="219">
        <v>0</v>
      </c>
      <c r="M346" s="219">
        <v>10</v>
      </c>
      <c r="N346" s="219">
        <v>10</v>
      </c>
      <c r="O346" s="94"/>
      <c r="P346" s="94"/>
      <c r="Q346" s="94"/>
      <c r="R346" s="94"/>
    </row>
    <row r="347" spans="1:18" s="37" customFormat="1" ht="37.5" hidden="1" customHeight="1">
      <c r="A347" s="486" t="s">
        <v>239</v>
      </c>
      <c r="B347" s="485" t="s">
        <v>29</v>
      </c>
      <c r="C347" s="491" t="s">
        <v>29</v>
      </c>
      <c r="D347" s="434" t="s">
        <v>218</v>
      </c>
      <c r="E347" s="434" t="s">
        <v>98</v>
      </c>
      <c r="F347" s="434" t="s">
        <v>21</v>
      </c>
      <c r="G347" s="270" t="s">
        <v>422</v>
      </c>
      <c r="H347" s="266" t="s">
        <v>113</v>
      </c>
      <c r="I347" s="266">
        <v>744</v>
      </c>
      <c r="J347" s="266">
        <v>100</v>
      </c>
      <c r="K347" s="266">
        <v>100</v>
      </c>
      <c r="L347" s="266">
        <v>100</v>
      </c>
      <c r="M347" s="275">
        <v>10</v>
      </c>
      <c r="N347" s="275">
        <v>10</v>
      </c>
      <c r="O347" s="277"/>
      <c r="P347" s="277"/>
      <c r="Q347" s="277"/>
      <c r="R347" s="277"/>
    </row>
    <row r="348" spans="1:18" s="37" customFormat="1" ht="63" hidden="1" customHeight="1">
      <c r="A348" s="487"/>
      <c r="B348" s="489"/>
      <c r="C348" s="492"/>
      <c r="D348" s="434"/>
      <c r="E348" s="434"/>
      <c r="F348" s="434"/>
      <c r="G348" s="270" t="s">
        <v>425</v>
      </c>
      <c r="H348" s="266" t="s">
        <v>113</v>
      </c>
      <c r="I348" s="266">
        <v>744</v>
      </c>
      <c r="J348" s="266">
        <v>30</v>
      </c>
      <c r="K348" s="266">
        <v>30</v>
      </c>
      <c r="L348" s="266">
        <v>30</v>
      </c>
      <c r="M348" s="275">
        <v>0</v>
      </c>
      <c r="N348" s="275">
        <v>0</v>
      </c>
      <c r="O348" s="277"/>
      <c r="P348" s="277"/>
      <c r="Q348" s="277"/>
      <c r="R348" s="277"/>
    </row>
    <row r="349" spans="1:18" s="37" customFormat="1" ht="112.5" hidden="1" customHeight="1">
      <c r="A349" s="488"/>
      <c r="B349" s="490"/>
      <c r="C349" s="493"/>
      <c r="D349" s="434"/>
      <c r="E349" s="434"/>
      <c r="F349" s="434"/>
      <c r="G349" s="259" t="s">
        <v>420</v>
      </c>
      <c r="H349" s="270" t="s">
        <v>421</v>
      </c>
      <c r="I349" s="280">
        <v>642</v>
      </c>
      <c r="J349" s="311">
        <v>30</v>
      </c>
      <c r="K349" s="311">
        <v>30</v>
      </c>
      <c r="L349" s="311">
        <v>30</v>
      </c>
      <c r="M349" s="314">
        <v>10</v>
      </c>
      <c r="N349" s="314">
        <v>3</v>
      </c>
      <c r="O349" s="277"/>
      <c r="P349" s="277"/>
      <c r="Q349" s="277"/>
      <c r="R349" s="277"/>
    </row>
    <row r="350" spans="1:18" s="37" customFormat="1" ht="37.5" hidden="1" customHeight="1">
      <c r="A350" s="486" t="s">
        <v>240</v>
      </c>
      <c r="B350" s="485" t="s">
        <v>29</v>
      </c>
      <c r="C350" s="491" t="s">
        <v>29</v>
      </c>
      <c r="D350" s="434" t="s">
        <v>219</v>
      </c>
      <c r="E350" s="434" t="s">
        <v>98</v>
      </c>
      <c r="F350" s="434" t="s">
        <v>21</v>
      </c>
      <c r="G350" s="270" t="s">
        <v>422</v>
      </c>
      <c r="H350" s="266" t="s">
        <v>113</v>
      </c>
      <c r="I350" s="266">
        <v>744</v>
      </c>
      <c r="J350" s="316">
        <v>0</v>
      </c>
      <c r="K350" s="316">
        <v>0</v>
      </c>
      <c r="L350" s="316">
        <v>0</v>
      </c>
      <c r="M350" s="316">
        <v>10</v>
      </c>
      <c r="N350" s="316">
        <v>10</v>
      </c>
      <c r="O350" s="277"/>
      <c r="P350" s="277"/>
      <c r="Q350" s="277"/>
      <c r="R350" s="277"/>
    </row>
    <row r="351" spans="1:18" s="37" customFormat="1" ht="63" hidden="1" customHeight="1">
      <c r="A351" s="487"/>
      <c r="B351" s="489"/>
      <c r="C351" s="492"/>
      <c r="D351" s="434"/>
      <c r="E351" s="434"/>
      <c r="F351" s="434"/>
      <c r="G351" s="270" t="s">
        <v>425</v>
      </c>
      <c r="H351" s="266" t="s">
        <v>113</v>
      </c>
      <c r="I351" s="266">
        <v>744</v>
      </c>
      <c r="J351" s="266">
        <v>30</v>
      </c>
      <c r="K351" s="266">
        <v>30</v>
      </c>
      <c r="L351" s="266">
        <v>30</v>
      </c>
      <c r="M351" s="275">
        <v>0</v>
      </c>
      <c r="N351" s="275">
        <v>0</v>
      </c>
      <c r="O351" s="277"/>
      <c r="P351" s="277"/>
      <c r="Q351" s="277"/>
      <c r="R351" s="277"/>
    </row>
    <row r="352" spans="1:18" s="37" customFormat="1" ht="112.5" hidden="1" customHeight="1">
      <c r="A352" s="488"/>
      <c r="B352" s="490"/>
      <c r="C352" s="493"/>
      <c r="D352" s="434"/>
      <c r="E352" s="434"/>
      <c r="F352" s="434"/>
      <c r="G352" s="259" t="s">
        <v>420</v>
      </c>
      <c r="H352" s="270" t="s">
        <v>421</v>
      </c>
      <c r="I352" s="280">
        <v>642</v>
      </c>
      <c r="J352" s="279">
        <v>0</v>
      </c>
      <c r="K352" s="279">
        <v>0</v>
      </c>
      <c r="L352" s="279">
        <v>0</v>
      </c>
      <c r="M352" s="279">
        <v>10</v>
      </c>
      <c r="N352" s="279">
        <v>10</v>
      </c>
      <c r="O352" s="277"/>
      <c r="P352" s="277"/>
      <c r="Q352" s="277"/>
      <c r="R352" s="277"/>
    </row>
    <row r="353" spans="1:18" s="37" customFormat="1" ht="37.5" hidden="1" customHeight="1">
      <c r="A353" s="486" t="s">
        <v>241</v>
      </c>
      <c r="B353" s="485" t="s">
        <v>29</v>
      </c>
      <c r="C353" s="491" t="s">
        <v>29</v>
      </c>
      <c r="D353" s="434" t="s">
        <v>220</v>
      </c>
      <c r="E353" s="434" t="s">
        <v>98</v>
      </c>
      <c r="F353" s="434" t="s">
        <v>21</v>
      </c>
      <c r="G353" s="270" t="s">
        <v>422</v>
      </c>
      <c r="H353" s="266" t="s">
        <v>113</v>
      </c>
      <c r="I353" s="266">
        <v>744</v>
      </c>
      <c r="J353" s="266">
        <v>100</v>
      </c>
      <c r="K353" s="266">
        <v>100</v>
      </c>
      <c r="L353" s="266">
        <v>100</v>
      </c>
      <c r="M353" s="275">
        <v>10</v>
      </c>
      <c r="N353" s="275">
        <v>10</v>
      </c>
      <c r="O353" s="277"/>
      <c r="P353" s="277"/>
      <c r="Q353" s="277"/>
      <c r="R353" s="277"/>
    </row>
    <row r="354" spans="1:18" s="37" customFormat="1" ht="63" hidden="1" customHeight="1">
      <c r="A354" s="487"/>
      <c r="B354" s="489"/>
      <c r="C354" s="492"/>
      <c r="D354" s="434"/>
      <c r="E354" s="434"/>
      <c r="F354" s="434"/>
      <c r="G354" s="270" t="s">
        <v>425</v>
      </c>
      <c r="H354" s="266" t="s">
        <v>113</v>
      </c>
      <c r="I354" s="266">
        <v>744</v>
      </c>
      <c r="J354" s="266">
        <v>30</v>
      </c>
      <c r="K354" s="266">
        <v>30</v>
      </c>
      <c r="L354" s="266">
        <v>30</v>
      </c>
      <c r="M354" s="275">
        <v>0</v>
      </c>
      <c r="N354" s="275">
        <v>0</v>
      </c>
      <c r="O354" s="277"/>
      <c r="P354" s="277"/>
      <c r="Q354" s="277"/>
      <c r="R354" s="277"/>
    </row>
    <row r="355" spans="1:18" s="37" customFormat="1" ht="112.5" hidden="1" customHeight="1">
      <c r="A355" s="488"/>
      <c r="B355" s="490"/>
      <c r="C355" s="493"/>
      <c r="D355" s="434"/>
      <c r="E355" s="434"/>
      <c r="F355" s="434"/>
      <c r="G355" s="259" t="s">
        <v>420</v>
      </c>
      <c r="H355" s="270" t="s">
        <v>421</v>
      </c>
      <c r="I355" s="280">
        <v>642</v>
      </c>
      <c r="J355" s="279">
        <v>0</v>
      </c>
      <c r="K355" s="279">
        <v>0</v>
      </c>
      <c r="L355" s="279">
        <v>0</v>
      </c>
      <c r="M355" s="279">
        <v>10</v>
      </c>
      <c r="N355" s="279">
        <v>10</v>
      </c>
      <c r="O355" s="277"/>
      <c r="P355" s="277"/>
      <c r="Q355" s="277"/>
      <c r="R355" s="277"/>
    </row>
    <row r="356" spans="1:18" s="37" customFormat="1" ht="37.5" hidden="1" customHeight="1">
      <c r="A356" s="486" t="s">
        <v>242</v>
      </c>
      <c r="B356" s="485" t="s">
        <v>29</v>
      </c>
      <c r="C356" s="491" t="s">
        <v>29</v>
      </c>
      <c r="D356" s="434" t="s">
        <v>221</v>
      </c>
      <c r="E356" s="434" t="s">
        <v>98</v>
      </c>
      <c r="F356" s="434" t="s">
        <v>21</v>
      </c>
      <c r="G356" s="270" t="s">
        <v>422</v>
      </c>
      <c r="H356" s="266" t="s">
        <v>113</v>
      </c>
      <c r="I356" s="266">
        <v>744</v>
      </c>
      <c r="J356" s="266">
        <v>100</v>
      </c>
      <c r="K356" s="266">
        <v>100</v>
      </c>
      <c r="L356" s="266">
        <v>100</v>
      </c>
      <c r="M356" s="275">
        <v>10</v>
      </c>
      <c r="N356" s="275">
        <v>10</v>
      </c>
      <c r="O356" s="277"/>
      <c r="P356" s="277"/>
      <c r="Q356" s="277"/>
      <c r="R356" s="277"/>
    </row>
    <row r="357" spans="1:18" s="37" customFormat="1" ht="63" hidden="1" customHeight="1">
      <c r="A357" s="487"/>
      <c r="B357" s="489"/>
      <c r="C357" s="492"/>
      <c r="D357" s="434"/>
      <c r="E357" s="434"/>
      <c r="F357" s="434"/>
      <c r="G357" s="270" t="s">
        <v>425</v>
      </c>
      <c r="H357" s="266" t="s">
        <v>113</v>
      </c>
      <c r="I357" s="266">
        <v>744</v>
      </c>
      <c r="J357" s="266">
        <v>30</v>
      </c>
      <c r="K357" s="266">
        <v>30</v>
      </c>
      <c r="L357" s="266">
        <v>30</v>
      </c>
      <c r="M357" s="275">
        <v>0</v>
      </c>
      <c r="N357" s="275">
        <v>0</v>
      </c>
      <c r="O357" s="277"/>
      <c r="P357" s="277"/>
      <c r="Q357" s="277"/>
      <c r="R357" s="277"/>
    </row>
    <row r="358" spans="1:18" s="37" customFormat="1" ht="112.5" hidden="1" customHeight="1">
      <c r="A358" s="488"/>
      <c r="B358" s="490"/>
      <c r="C358" s="493"/>
      <c r="D358" s="434"/>
      <c r="E358" s="434"/>
      <c r="F358" s="434"/>
      <c r="G358" s="259" t="s">
        <v>420</v>
      </c>
      <c r="H358" s="270" t="s">
        <v>421</v>
      </c>
      <c r="I358" s="280">
        <v>642</v>
      </c>
      <c r="J358" s="279">
        <v>0</v>
      </c>
      <c r="K358" s="279">
        <v>0</v>
      </c>
      <c r="L358" s="279">
        <v>0</v>
      </c>
      <c r="M358" s="279">
        <v>10</v>
      </c>
      <c r="N358" s="279">
        <v>10</v>
      </c>
      <c r="O358" s="277"/>
      <c r="P358" s="277"/>
      <c r="Q358" s="277"/>
      <c r="R358" s="277"/>
    </row>
    <row r="359" spans="1:18" s="37" customFormat="1" ht="37.5" hidden="1" customHeight="1">
      <c r="A359" s="486" t="s">
        <v>243</v>
      </c>
      <c r="B359" s="485" t="s">
        <v>29</v>
      </c>
      <c r="C359" s="491" t="s">
        <v>29</v>
      </c>
      <c r="D359" s="434" t="s">
        <v>427</v>
      </c>
      <c r="E359" s="434" t="s">
        <v>98</v>
      </c>
      <c r="F359" s="434" t="s">
        <v>21</v>
      </c>
      <c r="G359" s="270" t="s">
        <v>422</v>
      </c>
      <c r="H359" s="266" t="s">
        <v>113</v>
      </c>
      <c r="I359" s="266">
        <v>744</v>
      </c>
      <c r="J359" s="266">
        <v>100</v>
      </c>
      <c r="K359" s="266">
        <v>100</v>
      </c>
      <c r="L359" s="266">
        <v>100</v>
      </c>
      <c r="M359" s="275">
        <v>10</v>
      </c>
      <c r="N359" s="275">
        <v>10</v>
      </c>
      <c r="O359" s="277"/>
      <c r="P359" s="277"/>
      <c r="Q359" s="277"/>
      <c r="R359" s="277"/>
    </row>
    <row r="360" spans="1:18" s="37" customFormat="1" ht="63" hidden="1" customHeight="1">
      <c r="A360" s="487"/>
      <c r="B360" s="489"/>
      <c r="C360" s="492"/>
      <c r="D360" s="434"/>
      <c r="E360" s="434"/>
      <c r="F360" s="434"/>
      <c r="G360" s="270" t="s">
        <v>425</v>
      </c>
      <c r="H360" s="266" t="s">
        <v>113</v>
      </c>
      <c r="I360" s="266">
        <v>744</v>
      </c>
      <c r="J360" s="266">
        <v>30</v>
      </c>
      <c r="K360" s="266">
        <v>30</v>
      </c>
      <c r="L360" s="266">
        <v>30</v>
      </c>
      <c r="M360" s="275">
        <v>0</v>
      </c>
      <c r="N360" s="275">
        <v>0</v>
      </c>
      <c r="O360" s="277"/>
      <c r="P360" s="277"/>
      <c r="Q360" s="277"/>
      <c r="R360" s="277"/>
    </row>
    <row r="361" spans="1:18" s="37" customFormat="1" ht="112.5" hidden="1" customHeight="1">
      <c r="A361" s="488"/>
      <c r="B361" s="490"/>
      <c r="C361" s="493"/>
      <c r="D361" s="434"/>
      <c r="E361" s="434"/>
      <c r="F361" s="434"/>
      <c r="G361" s="259" t="s">
        <v>420</v>
      </c>
      <c r="H361" s="270" t="s">
        <v>421</v>
      </c>
      <c r="I361" s="280">
        <v>642</v>
      </c>
      <c r="J361" s="279">
        <v>0</v>
      </c>
      <c r="K361" s="279">
        <v>0</v>
      </c>
      <c r="L361" s="279">
        <v>0</v>
      </c>
      <c r="M361" s="279">
        <v>10</v>
      </c>
      <c r="N361" s="279">
        <v>10</v>
      </c>
      <c r="O361" s="277"/>
      <c r="P361" s="277"/>
      <c r="Q361" s="277"/>
      <c r="R361" s="277"/>
    </row>
    <row r="362" spans="1:18" s="37" customFormat="1">
      <c r="A362" s="125"/>
      <c r="B362" s="120"/>
      <c r="C362" s="120"/>
      <c r="D362" s="120"/>
      <c r="E362" s="120"/>
      <c r="F362" s="120"/>
      <c r="G362" s="291"/>
      <c r="H362" s="292"/>
      <c r="I362" s="278"/>
      <c r="J362" s="49"/>
      <c r="K362" s="49"/>
      <c r="L362" s="49"/>
      <c r="M362" s="49"/>
      <c r="N362" s="49"/>
      <c r="O362" s="277"/>
      <c r="P362" s="277"/>
      <c r="Q362" s="277"/>
      <c r="R362" s="277"/>
    </row>
    <row r="363" spans="1:18" s="37" customFormat="1" hidden="1">
      <c r="A363" s="94"/>
      <c r="B363" s="94"/>
      <c r="C363" s="94"/>
      <c r="D363" s="94"/>
      <c r="E363" s="94"/>
      <c r="F363" s="94"/>
      <c r="G363" s="94"/>
      <c r="H363" s="94"/>
      <c r="I363" s="94"/>
      <c r="J363" s="102"/>
      <c r="K363" s="94"/>
      <c r="L363" s="94"/>
      <c r="M363" s="94">
        <v>0</v>
      </c>
      <c r="N363" s="94">
        <v>0</v>
      </c>
      <c r="O363" s="94"/>
      <c r="P363" s="94"/>
      <c r="Q363" s="94"/>
      <c r="R363" s="94"/>
    </row>
    <row r="364" spans="1:18" s="37" customFormat="1" hidden="1">
      <c r="A364" s="426" t="s">
        <v>116</v>
      </c>
      <c r="B364" s="426"/>
      <c r="C364" s="426"/>
      <c r="D364" s="426"/>
      <c r="E364" s="426"/>
      <c r="F364" s="426"/>
      <c r="G364" s="426"/>
      <c r="H364" s="426"/>
      <c r="I364" s="426"/>
      <c r="J364" s="426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 hidden="1">
      <c r="A365" s="94"/>
      <c r="B365" s="94"/>
      <c r="C365" s="94"/>
      <c r="D365" s="94"/>
      <c r="E365" s="94"/>
      <c r="F365" s="94"/>
      <c r="G365" s="94"/>
      <c r="H365" s="94"/>
      <c r="I365" s="94"/>
      <c r="J365" s="102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 ht="65.25" hidden="1" customHeight="1">
      <c r="A366" s="420" t="s">
        <v>10</v>
      </c>
      <c r="B366" s="420" t="s">
        <v>11</v>
      </c>
      <c r="C366" s="420"/>
      <c r="D366" s="420"/>
      <c r="E366" s="420" t="s">
        <v>12</v>
      </c>
      <c r="F366" s="420"/>
      <c r="G366" s="420" t="s">
        <v>24</v>
      </c>
      <c r="H366" s="420"/>
      <c r="I366" s="420"/>
      <c r="J366" s="420" t="s">
        <v>25</v>
      </c>
      <c r="K366" s="420"/>
      <c r="L366" s="420"/>
      <c r="M366" s="420" t="s">
        <v>26</v>
      </c>
      <c r="N366" s="420"/>
      <c r="O366" s="420"/>
      <c r="P366" s="383" t="s">
        <v>200</v>
      </c>
      <c r="Q366" s="384"/>
      <c r="R366" s="94"/>
    </row>
    <row r="367" spans="1:18" s="37" customFormat="1" ht="18.75" hidden="1" customHeight="1">
      <c r="A367" s="421"/>
      <c r="B367" s="420"/>
      <c r="C367" s="420"/>
      <c r="D367" s="420"/>
      <c r="E367" s="420"/>
      <c r="F367" s="420"/>
      <c r="G367" s="420" t="s">
        <v>60</v>
      </c>
      <c r="H367" s="420" t="s">
        <v>16</v>
      </c>
      <c r="I367" s="420"/>
      <c r="J367" s="385" t="s">
        <v>324</v>
      </c>
      <c r="K367" s="385" t="s">
        <v>325</v>
      </c>
      <c r="L367" s="385" t="s">
        <v>326</v>
      </c>
      <c r="M367" s="385" t="s">
        <v>324</v>
      </c>
      <c r="N367" s="385" t="s">
        <v>325</v>
      </c>
      <c r="O367" s="385" t="s">
        <v>326</v>
      </c>
      <c r="P367" s="376" t="s">
        <v>165</v>
      </c>
      <c r="Q367" s="385" t="s">
        <v>166</v>
      </c>
      <c r="R367" s="94"/>
    </row>
    <row r="368" spans="1:18" s="37" customFormat="1" ht="75" hidden="1" customHeight="1">
      <c r="A368" s="421"/>
      <c r="B368" s="133" t="s">
        <v>17</v>
      </c>
      <c r="C368" s="133" t="s">
        <v>18</v>
      </c>
      <c r="D368" s="133" t="s">
        <v>213</v>
      </c>
      <c r="E368" s="133" t="s">
        <v>20</v>
      </c>
      <c r="F368" s="133" t="s">
        <v>21</v>
      </c>
      <c r="G368" s="421"/>
      <c r="H368" s="133" t="s">
        <v>28</v>
      </c>
      <c r="I368" s="133" t="s">
        <v>23</v>
      </c>
      <c r="J368" s="385"/>
      <c r="K368" s="385"/>
      <c r="L368" s="386"/>
      <c r="M368" s="385"/>
      <c r="N368" s="385"/>
      <c r="O368" s="386"/>
      <c r="P368" s="378"/>
      <c r="Q368" s="385"/>
      <c r="R368" s="134"/>
    </row>
    <row r="369" spans="1:18" s="37" customFormat="1" ht="112.5" hidden="1">
      <c r="A369" s="133">
        <v>1</v>
      </c>
      <c r="B369" s="133">
        <v>2</v>
      </c>
      <c r="C369" s="133">
        <v>3</v>
      </c>
      <c r="D369" s="133">
        <v>4</v>
      </c>
      <c r="E369" s="133">
        <v>5</v>
      </c>
      <c r="F369" s="133">
        <v>6</v>
      </c>
      <c r="G369" s="133">
        <v>7</v>
      </c>
      <c r="H369" s="133">
        <v>8</v>
      </c>
      <c r="I369" s="133">
        <v>9</v>
      </c>
      <c r="J369" s="355" t="s">
        <v>443</v>
      </c>
      <c r="K369" s="355" t="s">
        <v>444</v>
      </c>
      <c r="L369" s="355" t="s">
        <v>445</v>
      </c>
      <c r="M369" s="355" t="s">
        <v>443</v>
      </c>
      <c r="N369" s="355" t="s">
        <v>444</v>
      </c>
      <c r="O369" s="355" t="s">
        <v>445</v>
      </c>
      <c r="P369" s="33">
        <v>16</v>
      </c>
      <c r="Q369" s="33">
        <v>17</v>
      </c>
      <c r="R369" s="134"/>
    </row>
    <row r="370" spans="1:18" s="37" customFormat="1" ht="56.25" hidden="1">
      <c r="A370" s="108" t="s">
        <v>238</v>
      </c>
      <c r="B370" s="1" t="s">
        <v>29</v>
      </c>
      <c r="C370" s="1" t="s">
        <v>29</v>
      </c>
      <c r="D370" s="1" t="s">
        <v>214</v>
      </c>
      <c r="E370" s="1" t="s">
        <v>98</v>
      </c>
      <c r="F370" s="1" t="s">
        <v>21</v>
      </c>
      <c r="G370" s="1" t="s">
        <v>215</v>
      </c>
      <c r="H370" s="1" t="s">
        <v>216</v>
      </c>
      <c r="I370" s="2" t="s">
        <v>217</v>
      </c>
      <c r="J370" s="45"/>
      <c r="K370" s="45">
        <f t="shared" ref="K370:K375" si="11">J370</f>
        <v>0</v>
      </c>
      <c r="L370" s="45">
        <f t="shared" ref="L370:L375" si="12">J370</f>
        <v>0</v>
      </c>
      <c r="M370" s="1" t="s">
        <v>21</v>
      </c>
      <c r="N370" s="1" t="s">
        <v>21</v>
      </c>
      <c r="O370" s="1" t="s">
        <v>21</v>
      </c>
      <c r="P370" s="12">
        <v>10</v>
      </c>
      <c r="Q370" s="40">
        <f>J370*0.1</f>
        <v>0</v>
      </c>
      <c r="R370" s="134"/>
    </row>
    <row r="371" spans="1:18" s="37" customFormat="1" ht="56.25" hidden="1">
      <c r="A371" s="108" t="s">
        <v>239</v>
      </c>
      <c r="B371" s="1" t="s">
        <v>29</v>
      </c>
      <c r="C371" s="1" t="s">
        <v>29</v>
      </c>
      <c r="D371" s="266" t="s">
        <v>218</v>
      </c>
      <c r="E371" s="1" t="s">
        <v>98</v>
      </c>
      <c r="F371" s="1" t="s">
        <v>21</v>
      </c>
      <c r="G371" s="1" t="s">
        <v>215</v>
      </c>
      <c r="H371" s="1" t="s">
        <v>216</v>
      </c>
      <c r="I371" s="2" t="s">
        <v>217</v>
      </c>
      <c r="J371" s="45"/>
      <c r="K371" s="45">
        <f t="shared" si="11"/>
        <v>0</v>
      </c>
      <c r="L371" s="45">
        <f t="shared" si="12"/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 t="shared" ref="Q371:Q377" si="13">J371*0.1</f>
        <v>0</v>
      </c>
      <c r="R371" s="94"/>
    </row>
    <row r="372" spans="1:18" s="37" customFormat="1" ht="56.25" hidden="1">
      <c r="A372" s="108" t="s">
        <v>240</v>
      </c>
      <c r="B372" s="1" t="s">
        <v>29</v>
      </c>
      <c r="C372" s="1" t="s">
        <v>29</v>
      </c>
      <c r="D372" s="266" t="s">
        <v>219</v>
      </c>
      <c r="E372" s="1" t="s">
        <v>98</v>
      </c>
      <c r="F372" s="1" t="s">
        <v>21</v>
      </c>
      <c r="G372" s="1" t="s">
        <v>215</v>
      </c>
      <c r="H372" s="1" t="s">
        <v>216</v>
      </c>
      <c r="I372" s="2" t="s">
        <v>217</v>
      </c>
      <c r="J372" s="45"/>
      <c r="K372" s="45"/>
      <c r="L372" s="45"/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si="13"/>
        <v>0</v>
      </c>
      <c r="R372" s="94"/>
    </row>
    <row r="373" spans="1:18" s="37" customFormat="1" ht="56.25" hidden="1">
      <c r="A373" s="108" t="s">
        <v>241</v>
      </c>
      <c r="B373" s="1" t="s">
        <v>29</v>
      </c>
      <c r="C373" s="1" t="s">
        <v>29</v>
      </c>
      <c r="D373" s="1" t="s">
        <v>220</v>
      </c>
      <c r="E373" s="1" t="s">
        <v>98</v>
      </c>
      <c r="F373" s="1" t="s">
        <v>21</v>
      </c>
      <c r="G373" s="1" t="s">
        <v>215</v>
      </c>
      <c r="H373" s="1" t="s">
        <v>216</v>
      </c>
      <c r="I373" s="2" t="s">
        <v>217</v>
      </c>
      <c r="J373" s="45"/>
      <c r="K373" s="45"/>
      <c r="L373" s="45"/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3"/>
        <v>0</v>
      </c>
      <c r="R373" s="94"/>
    </row>
    <row r="374" spans="1:18" s="37" customFormat="1" ht="56.25" hidden="1">
      <c r="A374" s="108" t="s">
        <v>242</v>
      </c>
      <c r="B374" s="1" t="s">
        <v>29</v>
      </c>
      <c r="C374" s="1" t="s">
        <v>29</v>
      </c>
      <c r="D374" s="266" t="s">
        <v>221</v>
      </c>
      <c r="E374" s="1" t="s">
        <v>98</v>
      </c>
      <c r="F374" s="1" t="s">
        <v>21</v>
      </c>
      <c r="G374" s="1" t="s">
        <v>215</v>
      </c>
      <c r="H374" s="1" t="s">
        <v>216</v>
      </c>
      <c r="I374" s="2" t="s">
        <v>217</v>
      </c>
      <c r="J374" s="45"/>
      <c r="K374" s="45"/>
      <c r="L374" s="45"/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3"/>
        <v>0</v>
      </c>
      <c r="R374" s="94"/>
    </row>
    <row r="375" spans="1:18" s="37" customFormat="1" ht="56.25" hidden="1">
      <c r="A375" s="108" t="s">
        <v>243</v>
      </c>
      <c r="B375" s="1" t="s">
        <v>29</v>
      </c>
      <c r="C375" s="1" t="s">
        <v>29</v>
      </c>
      <c r="D375" s="1" t="s">
        <v>222</v>
      </c>
      <c r="E375" s="1" t="s">
        <v>98</v>
      </c>
      <c r="F375" s="1" t="s">
        <v>21</v>
      </c>
      <c r="G375" s="1" t="s">
        <v>215</v>
      </c>
      <c r="H375" s="1" t="s">
        <v>216</v>
      </c>
      <c r="I375" s="2" t="s">
        <v>217</v>
      </c>
      <c r="J375" s="45"/>
      <c r="K375" s="45">
        <f t="shared" si="11"/>
        <v>0</v>
      </c>
      <c r="L375" s="45">
        <f t="shared" si="12"/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3"/>
        <v>0</v>
      </c>
      <c r="R375" s="94"/>
    </row>
    <row r="376" spans="1:18" s="37" customFormat="1" hidden="1">
      <c r="A376" s="47"/>
      <c r="B376" s="1"/>
      <c r="C376" s="1"/>
      <c r="D376" s="1"/>
      <c r="E376" s="1"/>
      <c r="F376" s="99"/>
      <c r="G376" s="1"/>
      <c r="H376" s="1"/>
      <c r="I376" s="2"/>
      <c r="J376" s="45"/>
      <c r="K376" s="45"/>
      <c r="L376" s="45"/>
      <c r="M376" s="1"/>
      <c r="N376" s="1"/>
      <c r="O376" s="1"/>
      <c r="P376" s="12">
        <v>10</v>
      </c>
      <c r="Q376" s="40">
        <f t="shared" si="13"/>
        <v>0</v>
      </c>
      <c r="R376" s="94"/>
    </row>
    <row r="377" spans="1:18" s="37" customFormat="1" hidden="1">
      <c r="A377" s="47" t="s">
        <v>34</v>
      </c>
      <c r="B377" s="99"/>
      <c r="C377" s="1"/>
      <c r="D377" s="1"/>
      <c r="E377" s="99"/>
      <c r="F377" s="99"/>
      <c r="G377" s="1"/>
      <c r="H377" s="1"/>
      <c r="I377" s="2"/>
      <c r="J377" s="48">
        <f>SUM(J370:J376)</f>
        <v>0</v>
      </c>
      <c r="K377" s="48">
        <f>SUM(K370:K376)</f>
        <v>0</v>
      </c>
      <c r="L377" s="48">
        <f>SUM(L370:L376)</f>
        <v>0</v>
      </c>
      <c r="M377" s="1"/>
      <c r="N377" s="1"/>
      <c r="O377" s="1"/>
      <c r="P377" s="12">
        <v>10</v>
      </c>
      <c r="Q377" s="40">
        <f t="shared" si="13"/>
        <v>0</v>
      </c>
    </row>
    <row r="378" spans="1:18" hidden="1">
      <c r="A378" s="9"/>
      <c r="B378" s="9"/>
      <c r="C378" s="9"/>
      <c r="D378" s="9"/>
      <c r="E378" s="9"/>
      <c r="F378" s="9"/>
      <c r="G378" s="9"/>
      <c r="H378" s="9"/>
      <c r="I378" s="9"/>
      <c r="J378" s="6"/>
      <c r="K378" s="6"/>
      <c r="L378" s="6"/>
      <c r="M378" s="6"/>
      <c r="N378" s="6"/>
      <c r="O378" s="6"/>
      <c r="P378" s="6"/>
    </row>
    <row r="379" spans="1:18" hidden="1">
      <c r="A379" s="411" t="s">
        <v>35</v>
      </c>
      <c r="B379" s="411"/>
      <c r="C379" s="411"/>
      <c r="D379" s="411"/>
      <c r="E379" s="411"/>
      <c r="F379" s="411"/>
      <c r="G379" s="411"/>
      <c r="H379" s="411"/>
      <c r="I379" s="411"/>
      <c r="J379" s="411"/>
      <c r="K379" s="411"/>
      <c r="L379" s="411"/>
      <c r="M379" s="411"/>
      <c r="N379" s="411"/>
      <c r="O379" s="411"/>
      <c r="P379" s="6"/>
    </row>
    <row r="380" spans="1:18" hidden="1">
      <c r="A380" s="385" t="s">
        <v>36</v>
      </c>
      <c r="B380" s="385"/>
      <c r="C380" s="385"/>
      <c r="D380" s="385"/>
      <c r="E380" s="385"/>
      <c r="F380" s="393"/>
      <c r="G380" s="393"/>
      <c r="H380" s="393"/>
      <c r="I380" s="393"/>
      <c r="J380" s="393"/>
      <c r="K380" s="393"/>
      <c r="L380" s="6"/>
      <c r="M380" s="6"/>
      <c r="N380" s="6"/>
      <c r="O380" s="6"/>
      <c r="P380" s="6"/>
    </row>
    <row r="381" spans="1:18" hidden="1">
      <c r="A381" s="10" t="s">
        <v>37</v>
      </c>
      <c r="B381" s="10" t="s">
        <v>38</v>
      </c>
      <c r="C381" s="10" t="s">
        <v>39</v>
      </c>
      <c r="D381" s="10" t="s">
        <v>40</v>
      </c>
      <c r="E381" s="385" t="s">
        <v>22</v>
      </c>
      <c r="F381" s="393"/>
      <c r="G381" s="393"/>
      <c r="H381" s="393"/>
      <c r="I381" s="393"/>
      <c r="J381" s="393"/>
      <c r="K381" s="393"/>
      <c r="L381" s="6"/>
      <c r="M381" s="6"/>
      <c r="N381" s="6"/>
      <c r="O381" s="6"/>
      <c r="P381" s="6"/>
    </row>
    <row r="382" spans="1:18" hidden="1">
      <c r="A382" s="10">
        <v>1</v>
      </c>
      <c r="B382" s="10">
        <v>2</v>
      </c>
      <c r="C382" s="10">
        <v>3</v>
      </c>
      <c r="D382" s="10">
        <v>4</v>
      </c>
      <c r="E382" s="385">
        <v>5</v>
      </c>
      <c r="F382" s="393"/>
      <c r="G382" s="393"/>
      <c r="H382" s="393"/>
      <c r="I382" s="393"/>
      <c r="J382" s="393"/>
      <c r="K382" s="393"/>
      <c r="L382" s="6"/>
      <c r="M382" s="6"/>
      <c r="N382" s="6"/>
      <c r="O382" s="6"/>
      <c r="P382" s="6"/>
    </row>
    <row r="383" spans="1:18" hidden="1">
      <c r="A383" s="10" t="s">
        <v>21</v>
      </c>
      <c r="B383" s="10" t="s">
        <v>21</v>
      </c>
      <c r="C383" s="10" t="s">
        <v>21</v>
      </c>
      <c r="D383" s="10" t="s">
        <v>21</v>
      </c>
      <c r="E383" s="385" t="s">
        <v>21</v>
      </c>
      <c r="F383" s="389"/>
      <c r="G383" s="389"/>
      <c r="H383" s="389"/>
      <c r="I383" s="389"/>
      <c r="J383" s="389"/>
      <c r="K383" s="389"/>
      <c r="L383" s="6"/>
      <c r="M383" s="6"/>
      <c r="N383" s="6"/>
      <c r="O383" s="6"/>
      <c r="P383" s="6"/>
    </row>
    <row r="384" spans="1:18" hidden="1">
      <c r="A384" s="411" t="s">
        <v>41</v>
      </c>
      <c r="B384" s="411"/>
      <c r="C384" s="411"/>
      <c r="D384" s="411"/>
      <c r="E384" s="411"/>
      <c r="F384" s="411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7" hidden="1">
      <c r="A385" s="441" t="s">
        <v>42</v>
      </c>
      <c r="B385" s="441"/>
      <c r="C385" s="441"/>
      <c r="D385" s="441"/>
      <c r="E385" s="441"/>
      <c r="F385" s="441"/>
      <c r="G385" s="441"/>
      <c r="H385" s="441"/>
      <c r="I385" s="441"/>
      <c r="J385" s="441"/>
      <c r="K385" s="441"/>
      <c r="L385" s="16"/>
      <c r="M385" s="16"/>
      <c r="N385" s="16"/>
      <c r="O385" s="16"/>
      <c r="P385" s="6"/>
    </row>
    <row r="386" spans="1:17" ht="153.75" hidden="1" customHeight="1">
      <c r="A386" s="441" t="s">
        <v>412</v>
      </c>
      <c r="B386" s="441"/>
      <c r="C386" s="441"/>
      <c r="D386" s="441"/>
      <c r="E386" s="441"/>
      <c r="F386" s="441"/>
      <c r="G386" s="441"/>
      <c r="H386" s="441"/>
      <c r="I386" s="441"/>
      <c r="J386" s="441"/>
      <c r="K386" s="441"/>
      <c r="L386" s="16"/>
      <c r="M386" s="16"/>
      <c r="N386" s="16"/>
      <c r="O386" s="16"/>
      <c r="P386" s="6"/>
    </row>
    <row r="387" spans="1:17" ht="16.5" hidden="1" customHeight="1">
      <c r="A387" s="443" t="s">
        <v>44</v>
      </c>
      <c r="B387" s="443"/>
      <c r="C387" s="443"/>
      <c r="D387" s="443"/>
      <c r="E387" s="443"/>
      <c r="F387" s="443"/>
      <c r="G387" s="443"/>
      <c r="H387" s="443"/>
      <c r="I387" s="443"/>
      <c r="J387" s="443"/>
      <c r="K387" s="443"/>
      <c r="L387" s="16"/>
      <c r="M387" s="16"/>
      <c r="N387" s="16"/>
      <c r="O387" s="16"/>
      <c r="P387" s="6"/>
    </row>
    <row r="388" spans="1:17" hidden="1">
      <c r="A388" s="411" t="s">
        <v>45</v>
      </c>
      <c r="B388" s="411"/>
      <c r="C388" s="411"/>
      <c r="D388" s="411"/>
      <c r="E388" s="411"/>
      <c r="F388" s="411"/>
      <c r="G388" s="411"/>
      <c r="H388" s="411"/>
      <c r="I388" s="411"/>
      <c r="J388" s="6"/>
      <c r="K388" s="6"/>
      <c r="L388" s="6"/>
      <c r="M388" s="6"/>
      <c r="N388" s="6"/>
      <c r="O388" s="6"/>
      <c r="P388" s="6"/>
    </row>
    <row r="389" spans="1:17" hidden="1">
      <c r="A389" s="412" t="s">
        <v>46</v>
      </c>
      <c r="B389" s="413"/>
      <c r="C389" s="413"/>
      <c r="D389" s="414"/>
      <c r="E389" s="412" t="s">
        <v>47</v>
      </c>
      <c r="F389" s="413"/>
      <c r="G389" s="414"/>
      <c r="H389" s="412" t="s">
        <v>48</v>
      </c>
      <c r="I389" s="413"/>
      <c r="J389" s="413"/>
      <c r="K389" s="413"/>
      <c r="L389" s="414"/>
      <c r="M389" s="6"/>
      <c r="N389" s="6"/>
      <c r="O389" s="6"/>
      <c r="P389" s="6"/>
    </row>
    <row r="390" spans="1:17" hidden="1">
      <c r="A390" s="383">
        <v>1</v>
      </c>
      <c r="B390" s="388"/>
      <c r="C390" s="388"/>
      <c r="D390" s="384"/>
      <c r="E390" s="383">
        <v>2</v>
      </c>
      <c r="F390" s="388"/>
      <c r="G390" s="384"/>
      <c r="H390" s="412">
        <v>3</v>
      </c>
      <c r="I390" s="413"/>
      <c r="J390" s="413"/>
      <c r="K390" s="413"/>
      <c r="L390" s="414"/>
    </row>
    <row r="391" spans="1:17" ht="63.75" hidden="1" customHeight="1">
      <c r="A391" s="390" t="s">
        <v>272</v>
      </c>
      <c r="B391" s="391"/>
      <c r="C391" s="391"/>
      <c r="D391" s="392"/>
      <c r="E391" s="383" t="s">
        <v>50</v>
      </c>
      <c r="F391" s="388"/>
      <c r="G391" s="384"/>
      <c r="H391" s="383" t="s">
        <v>51</v>
      </c>
      <c r="I391" s="388"/>
      <c r="J391" s="388"/>
      <c r="K391" s="388"/>
      <c r="L391" s="384"/>
    </row>
    <row r="392" spans="1:17" ht="54.75" hidden="1" customHeight="1">
      <c r="A392" s="390" t="s">
        <v>273</v>
      </c>
      <c r="B392" s="391"/>
      <c r="C392" s="391"/>
      <c r="D392" s="392"/>
      <c r="E392" s="383" t="s">
        <v>52</v>
      </c>
      <c r="F392" s="388"/>
      <c r="G392" s="384"/>
      <c r="H392" s="383" t="s">
        <v>53</v>
      </c>
      <c r="I392" s="388"/>
      <c r="J392" s="388"/>
      <c r="K392" s="388"/>
      <c r="L392" s="384"/>
    </row>
    <row r="393" spans="1:17" ht="59.25" hidden="1" customHeight="1">
      <c r="A393" s="390" t="s">
        <v>273</v>
      </c>
      <c r="B393" s="391"/>
      <c r="C393" s="391"/>
      <c r="D393" s="392"/>
      <c r="E393" s="383" t="s">
        <v>56</v>
      </c>
      <c r="F393" s="388"/>
      <c r="G393" s="384"/>
      <c r="H393" s="383" t="s">
        <v>51</v>
      </c>
      <c r="I393" s="388"/>
      <c r="J393" s="388"/>
      <c r="K393" s="388"/>
      <c r="L393" s="384"/>
    </row>
    <row r="394" spans="1:17" ht="57" hidden="1" customHeight="1">
      <c r="A394" s="390" t="s">
        <v>294</v>
      </c>
      <c r="B394" s="391"/>
      <c r="C394" s="391"/>
      <c r="D394" s="392"/>
      <c r="E394" s="383" t="s">
        <v>54</v>
      </c>
      <c r="F394" s="388"/>
      <c r="G394" s="384"/>
      <c r="H394" s="412" t="s">
        <v>167</v>
      </c>
      <c r="I394" s="413"/>
      <c r="J394" s="413"/>
      <c r="K394" s="413"/>
      <c r="L394" s="414"/>
    </row>
    <row r="395" spans="1:17" ht="22.5" customHeight="1">
      <c r="A395" s="340"/>
      <c r="B395" s="340"/>
      <c r="C395" s="340"/>
      <c r="D395" s="340"/>
      <c r="E395" s="25"/>
      <c r="F395" s="25"/>
      <c r="G395" s="25"/>
      <c r="H395" s="341"/>
      <c r="I395" s="341"/>
      <c r="J395" s="341"/>
      <c r="K395" s="341"/>
      <c r="L395" s="341"/>
    </row>
    <row r="396" spans="1:17" ht="26.25" customHeight="1">
      <c r="A396" s="340"/>
      <c r="B396" s="340"/>
      <c r="C396" s="340"/>
      <c r="D396" s="340"/>
      <c r="E396" s="25"/>
      <c r="F396" s="25"/>
      <c r="G396" s="25"/>
      <c r="H396" s="341"/>
      <c r="I396" s="341"/>
      <c r="J396" s="341"/>
      <c r="K396" s="341"/>
      <c r="L396" s="341"/>
    </row>
    <row r="397" spans="1:17" s="37" customFormat="1">
      <c r="A397" s="424" t="s">
        <v>406</v>
      </c>
      <c r="B397" s="425"/>
      <c r="C397" s="425"/>
      <c r="D397" s="425"/>
      <c r="E397" s="425"/>
      <c r="F397" s="425"/>
      <c r="G397" s="425"/>
      <c r="H397" s="425"/>
      <c r="I397" s="425"/>
      <c r="J397" s="425"/>
      <c r="K397" s="425"/>
      <c r="L397" s="425"/>
      <c r="M397" s="425"/>
      <c r="N397" s="425"/>
      <c r="O397" s="425"/>
      <c r="P397" s="341"/>
      <c r="Q397" s="114"/>
    </row>
    <row r="398" spans="1:17" s="37" customFormat="1">
      <c r="A398" s="338"/>
      <c r="B398" s="339"/>
      <c r="C398" s="339"/>
      <c r="D398" s="339"/>
      <c r="E398" s="339"/>
      <c r="F398" s="339"/>
      <c r="G398" s="339"/>
      <c r="H398" s="339"/>
      <c r="I398" s="339"/>
      <c r="J398" s="339"/>
      <c r="K398" s="339"/>
      <c r="L398" s="339"/>
      <c r="M398" s="339"/>
      <c r="N398" s="339"/>
      <c r="O398" s="339"/>
      <c r="P398" s="341"/>
      <c r="Q398" s="114"/>
    </row>
    <row r="399" spans="1:17" ht="32.25" customHeight="1">
      <c r="A399" s="424" t="s">
        <v>259</v>
      </c>
      <c r="B399" s="424"/>
      <c r="C399" s="424"/>
      <c r="D399" s="424"/>
      <c r="E399" s="424"/>
      <c r="F399" s="424"/>
      <c r="G399" s="424"/>
      <c r="H399" s="424"/>
      <c r="I399" s="424"/>
      <c r="J399" s="424"/>
      <c r="K399" s="424"/>
      <c r="L399" s="424"/>
      <c r="M399" s="409" t="s">
        <v>179</v>
      </c>
      <c r="N399" s="389" t="s">
        <v>21</v>
      </c>
      <c r="O399" s="337"/>
      <c r="P399" s="337"/>
    </row>
    <row r="400" spans="1:17">
      <c r="A400" s="411" t="s">
        <v>260</v>
      </c>
      <c r="B400" s="411"/>
      <c r="C400" s="411"/>
      <c r="D400" s="411"/>
      <c r="E400" s="411"/>
      <c r="F400" s="411"/>
      <c r="G400" s="411"/>
      <c r="H400" s="411"/>
      <c r="I400" s="411"/>
      <c r="J400" s="411"/>
      <c r="K400" s="411"/>
      <c r="L400" s="411"/>
      <c r="M400" s="410"/>
      <c r="N400" s="389"/>
      <c r="O400" s="337"/>
      <c r="P400" s="337"/>
    </row>
    <row r="401" spans="1:31" ht="26.25" customHeight="1">
      <c r="A401" s="337" t="s">
        <v>261</v>
      </c>
      <c r="B401" s="337"/>
      <c r="C401" s="337"/>
      <c r="D401" s="337"/>
      <c r="E401" s="337"/>
      <c r="F401" s="337"/>
      <c r="G401" s="337"/>
      <c r="H401" s="337"/>
      <c r="I401" s="337"/>
      <c r="J401" s="337"/>
      <c r="K401" s="337"/>
      <c r="L401" s="337"/>
      <c r="M401" s="410"/>
      <c r="N401" s="389"/>
      <c r="O401" s="337"/>
      <c r="P401" s="337"/>
    </row>
    <row r="402" spans="1:31">
      <c r="A402" s="411" t="s">
        <v>257</v>
      </c>
      <c r="B402" s="411"/>
      <c r="C402" s="411"/>
      <c r="D402" s="411"/>
      <c r="E402" s="411"/>
      <c r="F402" s="411"/>
      <c r="G402" s="411"/>
      <c r="H402" s="411"/>
      <c r="I402" s="411"/>
      <c r="J402" s="411"/>
      <c r="K402" s="411"/>
      <c r="L402" s="411"/>
      <c r="M402" s="337"/>
      <c r="N402" s="341"/>
      <c r="O402" s="337"/>
      <c r="P402" s="337"/>
    </row>
    <row r="403" spans="1:31">
      <c r="A403" s="423" t="s">
        <v>258</v>
      </c>
      <c r="B403" s="423"/>
      <c r="C403" s="423"/>
      <c r="D403" s="423"/>
      <c r="E403" s="423"/>
      <c r="F403" s="423"/>
      <c r="G403" s="423"/>
      <c r="H403" s="423"/>
      <c r="I403" s="423"/>
      <c r="J403" s="423"/>
      <c r="K403" s="357"/>
      <c r="L403" s="357"/>
      <c r="M403" s="357"/>
      <c r="N403" s="362"/>
      <c r="O403" s="357"/>
      <c r="P403" s="357"/>
    </row>
    <row r="404" spans="1:31" s="37" customFormat="1" ht="96" customHeight="1">
      <c r="A404" s="387" t="s">
        <v>252</v>
      </c>
      <c r="B404" s="387" t="s">
        <v>246</v>
      </c>
      <c r="C404" s="387"/>
      <c r="D404" s="387"/>
      <c r="E404" s="387" t="s">
        <v>247</v>
      </c>
      <c r="F404" s="387"/>
      <c r="G404" s="387" t="s">
        <v>248</v>
      </c>
      <c r="H404" s="387"/>
      <c r="I404" s="387"/>
      <c r="J404" s="387" t="s">
        <v>249</v>
      </c>
      <c r="K404" s="387"/>
      <c r="L404" s="387"/>
      <c r="M404" s="387" t="s">
        <v>253</v>
      </c>
      <c r="N404" s="387"/>
      <c r="O404" s="362"/>
      <c r="P404" s="114"/>
    </row>
    <row r="405" spans="1:31" s="37" customFormat="1" ht="87.75" customHeight="1">
      <c r="A405" s="387"/>
      <c r="B405" s="447" t="s">
        <v>255</v>
      </c>
      <c r="C405" s="447" t="s">
        <v>255</v>
      </c>
      <c r="D405" s="447" t="s">
        <v>255</v>
      </c>
      <c r="E405" s="447" t="s">
        <v>255</v>
      </c>
      <c r="F405" s="447" t="s">
        <v>255</v>
      </c>
      <c r="G405" s="387" t="s">
        <v>254</v>
      </c>
      <c r="H405" s="387" t="s">
        <v>250</v>
      </c>
      <c r="I405" s="387"/>
      <c r="J405" s="482" t="s">
        <v>443</v>
      </c>
      <c r="K405" s="482" t="s">
        <v>444</v>
      </c>
      <c r="L405" s="482" t="s">
        <v>445</v>
      </c>
      <c r="M405" s="387" t="s">
        <v>165</v>
      </c>
      <c r="N405" s="387" t="s">
        <v>166</v>
      </c>
      <c r="O405" s="362"/>
      <c r="P405" s="114"/>
    </row>
    <row r="406" spans="1:31" s="37" customFormat="1" ht="58.5" customHeight="1">
      <c r="A406" s="387"/>
      <c r="B406" s="448"/>
      <c r="C406" s="448"/>
      <c r="D406" s="448"/>
      <c r="E406" s="448"/>
      <c r="F406" s="448"/>
      <c r="G406" s="387"/>
      <c r="H406" s="358" t="s">
        <v>22</v>
      </c>
      <c r="I406" s="367" t="s">
        <v>256</v>
      </c>
      <c r="J406" s="482"/>
      <c r="K406" s="387"/>
      <c r="L406" s="387"/>
      <c r="M406" s="387"/>
      <c r="N406" s="387"/>
      <c r="O406" s="362"/>
      <c r="P406" s="114"/>
    </row>
    <row r="407" spans="1:31" s="37" customFormat="1">
      <c r="A407" s="358">
        <v>1</v>
      </c>
      <c r="B407" s="358">
        <v>2</v>
      </c>
      <c r="C407" s="358">
        <v>3</v>
      </c>
      <c r="D407" s="358">
        <v>4</v>
      </c>
      <c r="E407" s="358">
        <v>5</v>
      </c>
      <c r="F407" s="358">
        <v>6</v>
      </c>
      <c r="G407" s="358">
        <v>7</v>
      </c>
      <c r="H407" s="358">
        <v>8</v>
      </c>
      <c r="I407" s="358">
        <v>9</v>
      </c>
      <c r="J407" s="358">
        <v>10</v>
      </c>
      <c r="K407" s="358">
        <v>11</v>
      </c>
      <c r="L407" s="358">
        <v>12</v>
      </c>
      <c r="M407" s="358">
        <v>13</v>
      </c>
      <c r="N407" s="358">
        <v>14</v>
      </c>
      <c r="O407" s="362"/>
      <c r="P407" s="114"/>
    </row>
    <row r="408" spans="1:31" s="37" customFormat="1">
      <c r="A408" s="387" t="s">
        <v>21</v>
      </c>
      <c r="B408" s="387" t="s">
        <v>21</v>
      </c>
      <c r="C408" s="387" t="s">
        <v>21</v>
      </c>
      <c r="D408" s="387" t="s">
        <v>21</v>
      </c>
      <c r="E408" s="387" t="s">
        <v>21</v>
      </c>
      <c r="F408" s="387" t="s">
        <v>21</v>
      </c>
      <c r="G408" s="358" t="s">
        <v>21</v>
      </c>
      <c r="H408" s="358" t="s">
        <v>21</v>
      </c>
      <c r="I408" s="358" t="s">
        <v>21</v>
      </c>
      <c r="J408" s="358" t="s">
        <v>21</v>
      </c>
      <c r="K408" s="358" t="s">
        <v>21</v>
      </c>
      <c r="L408" s="358" t="s">
        <v>21</v>
      </c>
      <c r="M408" s="358" t="s">
        <v>21</v>
      </c>
      <c r="N408" s="358" t="s">
        <v>21</v>
      </c>
      <c r="O408" s="362"/>
      <c r="P408" s="114"/>
    </row>
    <row r="409" spans="1:31" s="37" customFormat="1">
      <c r="A409" s="387"/>
      <c r="B409" s="387"/>
      <c r="C409" s="387"/>
      <c r="D409" s="387"/>
      <c r="E409" s="387"/>
      <c r="F409" s="387"/>
      <c r="G409" s="358" t="s">
        <v>21</v>
      </c>
      <c r="H409" s="358" t="s">
        <v>21</v>
      </c>
      <c r="I409" s="358" t="s">
        <v>21</v>
      </c>
      <c r="J409" s="358" t="s">
        <v>21</v>
      </c>
      <c r="K409" s="358" t="s">
        <v>21</v>
      </c>
      <c r="L409" s="358" t="s">
        <v>21</v>
      </c>
      <c r="M409" s="358" t="s">
        <v>21</v>
      </c>
      <c r="N409" s="358" t="s">
        <v>21</v>
      </c>
      <c r="O409" s="362"/>
      <c r="P409" s="114"/>
    </row>
    <row r="410" spans="1:31" s="37" customFormat="1">
      <c r="A410" s="371"/>
      <c r="B410" s="371"/>
      <c r="C410" s="371"/>
      <c r="D410" s="371"/>
      <c r="E410" s="371"/>
      <c r="F410" s="371"/>
      <c r="G410" s="371"/>
      <c r="H410" s="371"/>
      <c r="I410" s="371"/>
      <c r="J410" s="371"/>
      <c r="K410" s="371"/>
      <c r="L410" s="371"/>
      <c r="M410" s="371"/>
      <c r="N410" s="371"/>
      <c r="O410" s="362"/>
      <c r="P410" s="114"/>
    </row>
    <row r="411" spans="1:31" s="37" customFormat="1">
      <c r="A411" s="423" t="s">
        <v>472</v>
      </c>
      <c r="B411" s="423"/>
      <c r="C411" s="423"/>
      <c r="D411" s="423"/>
      <c r="E411" s="423"/>
      <c r="F411" s="423"/>
      <c r="G411" s="423"/>
      <c r="H411" s="423"/>
      <c r="I411" s="423"/>
      <c r="J411" s="423"/>
      <c r="K411" s="119"/>
      <c r="L411" s="119"/>
      <c r="M411" s="120"/>
      <c r="N411" s="120"/>
      <c r="O411" s="120"/>
      <c r="P411" s="362"/>
      <c r="Q411" s="114"/>
    </row>
    <row r="412" spans="1:31" s="37" customFormat="1" ht="95.25" customHeight="1">
      <c r="A412" s="397" t="s">
        <v>252</v>
      </c>
      <c r="B412" s="387" t="s">
        <v>246</v>
      </c>
      <c r="C412" s="387"/>
      <c r="D412" s="387"/>
      <c r="E412" s="387" t="s">
        <v>247</v>
      </c>
      <c r="F412" s="387"/>
      <c r="G412" s="387" t="s">
        <v>251</v>
      </c>
      <c r="H412" s="387"/>
      <c r="I412" s="387"/>
      <c r="J412" s="405" t="s">
        <v>429</v>
      </c>
      <c r="K412" s="406"/>
      <c r="L412" s="407"/>
      <c r="M412" s="398" t="s">
        <v>262</v>
      </c>
      <c r="N412" s="399"/>
      <c r="O412" s="400"/>
      <c r="P412" s="387" t="s">
        <v>430</v>
      </c>
      <c r="Q412" s="387"/>
    </row>
    <row r="413" spans="1:31" s="46" customFormat="1" ht="57.75" customHeight="1">
      <c r="A413" s="397"/>
      <c r="B413" s="402" t="s">
        <v>255</v>
      </c>
      <c r="C413" s="402" t="s">
        <v>255</v>
      </c>
      <c r="D413" s="402" t="s">
        <v>255</v>
      </c>
      <c r="E413" s="402" t="s">
        <v>255</v>
      </c>
      <c r="F413" s="402" t="s">
        <v>255</v>
      </c>
      <c r="G413" s="402" t="s">
        <v>254</v>
      </c>
      <c r="H413" s="483" t="s">
        <v>250</v>
      </c>
      <c r="I413" s="483"/>
      <c r="J413" s="482" t="s">
        <v>443</v>
      </c>
      <c r="K413" s="482" t="s">
        <v>444</v>
      </c>
      <c r="L413" s="482" t="s">
        <v>445</v>
      </c>
      <c r="M413" s="482" t="s">
        <v>443</v>
      </c>
      <c r="N413" s="482" t="s">
        <v>444</v>
      </c>
      <c r="O413" s="482" t="s">
        <v>445</v>
      </c>
      <c r="P413" s="387" t="s">
        <v>165</v>
      </c>
      <c r="Q413" s="397" t="s">
        <v>166</v>
      </c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 ht="75">
      <c r="A414" s="397"/>
      <c r="B414" s="403"/>
      <c r="C414" s="403"/>
      <c r="D414" s="403"/>
      <c r="E414" s="403"/>
      <c r="F414" s="403"/>
      <c r="G414" s="403"/>
      <c r="H414" s="85" t="s">
        <v>22</v>
      </c>
      <c r="I414" s="359" t="s">
        <v>256</v>
      </c>
      <c r="J414" s="482"/>
      <c r="K414" s="387"/>
      <c r="L414" s="387"/>
      <c r="M414" s="482"/>
      <c r="N414" s="387"/>
      <c r="O414" s="387"/>
      <c r="P414" s="387"/>
      <c r="Q414" s="397"/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366">
        <v>1</v>
      </c>
      <c r="B415" s="366">
        <v>2</v>
      </c>
      <c r="C415" s="366">
        <v>3</v>
      </c>
      <c r="D415" s="369">
        <v>4</v>
      </c>
      <c r="E415" s="366">
        <v>5</v>
      </c>
      <c r="F415" s="366">
        <v>6</v>
      </c>
      <c r="G415" s="370">
        <v>7</v>
      </c>
      <c r="H415" s="366">
        <v>8</v>
      </c>
      <c r="I415" s="366">
        <v>9</v>
      </c>
      <c r="J415" s="358">
        <v>10</v>
      </c>
      <c r="K415" s="366">
        <v>11</v>
      </c>
      <c r="L415" s="366">
        <v>12</v>
      </c>
      <c r="M415" s="366">
        <v>13</v>
      </c>
      <c r="N415" s="366">
        <v>14</v>
      </c>
      <c r="O415" s="366">
        <v>15</v>
      </c>
      <c r="P415" s="366">
        <v>16</v>
      </c>
      <c r="Q415" s="366">
        <v>17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04" t="s">
        <v>21</v>
      </c>
      <c r="B416" s="404" t="s">
        <v>21</v>
      </c>
      <c r="C416" s="404" t="s">
        <v>21</v>
      </c>
      <c r="D416" s="402" t="s">
        <v>21</v>
      </c>
      <c r="E416" s="402" t="s">
        <v>21</v>
      </c>
      <c r="F416" s="397" t="s">
        <v>21</v>
      </c>
      <c r="G416" s="366" t="s">
        <v>21</v>
      </c>
      <c r="H416" s="366" t="s">
        <v>21</v>
      </c>
      <c r="I416" s="366" t="s">
        <v>21</v>
      </c>
      <c r="J416" s="358" t="s">
        <v>21</v>
      </c>
      <c r="K416" s="366" t="s">
        <v>21</v>
      </c>
      <c r="L416" s="366" t="s">
        <v>21</v>
      </c>
      <c r="M416" s="366" t="s">
        <v>21</v>
      </c>
      <c r="N416" s="366" t="s">
        <v>21</v>
      </c>
      <c r="O416" s="366" t="s">
        <v>21</v>
      </c>
      <c r="P416" s="366" t="s">
        <v>21</v>
      </c>
      <c r="Q416" s="366" t="s">
        <v>21</v>
      </c>
      <c r="R416" s="65"/>
      <c r="S416" s="65"/>
      <c r="T416" s="65"/>
      <c r="U416" s="65"/>
      <c r="V416" s="65"/>
      <c r="W416" s="65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404"/>
      <c r="B417" s="404"/>
      <c r="C417" s="404"/>
      <c r="D417" s="403"/>
      <c r="E417" s="403"/>
      <c r="F417" s="397"/>
      <c r="G417" s="366" t="s">
        <v>21</v>
      </c>
      <c r="H417" s="366" t="s">
        <v>21</v>
      </c>
      <c r="I417" s="366" t="s">
        <v>21</v>
      </c>
      <c r="J417" s="358" t="s">
        <v>21</v>
      </c>
      <c r="K417" s="366" t="s">
        <v>21</v>
      </c>
      <c r="L417" s="366" t="s">
        <v>21</v>
      </c>
      <c r="M417" s="366" t="s">
        <v>21</v>
      </c>
      <c r="N417" s="366" t="s">
        <v>21</v>
      </c>
      <c r="O417" s="366" t="s">
        <v>21</v>
      </c>
      <c r="P417" s="366" t="s">
        <v>21</v>
      </c>
      <c r="Q417" s="366" t="s">
        <v>21</v>
      </c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368"/>
      <c r="B418" s="368"/>
      <c r="C418" s="368"/>
      <c r="D418" s="81"/>
      <c r="E418" s="368"/>
      <c r="F418" s="368"/>
      <c r="G418" s="82"/>
      <c r="H418" s="368"/>
      <c r="I418" s="368"/>
      <c r="J418" s="371"/>
      <c r="K418" s="368"/>
      <c r="L418" s="368"/>
      <c r="M418" s="368"/>
      <c r="N418" s="368"/>
      <c r="O418" s="368"/>
      <c r="P418" s="368"/>
      <c r="Q418" s="368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 s="46" customFormat="1">
      <c r="A419" s="86"/>
      <c r="B419" s="86"/>
      <c r="C419" s="86"/>
      <c r="D419" s="87"/>
      <c r="E419" s="86"/>
      <c r="F419" s="86"/>
      <c r="G419" s="87"/>
      <c r="H419" s="86"/>
      <c r="I419" s="86"/>
      <c r="J419" s="122"/>
      <c r="K419" s="86"/>
      <c r="L419" s="86"/>
      <c r="M419" s="86"/>
      <c r="N419" s="86"/>
      <c r="O419" s="86"/>
      <c r="P419" s="86"/>
      <c r="Q419" s="86"/>
      <c r="R419" s="3"/>
      <c r="S419" s="3"/>
      <c r="T419" s="3"/>
      <c r="U419" s="3"/>
      <c r="V419" s="3"/>
      <c r="W419" s="3"/>
      <c r="X419" s="65"/>
      <c r="Y419" s="65"/>
      <c r="Z419" s="65"/>
      <c r="AA419" s="65"/>
      <c r="AB419" s="65"/>
      <c r="AC419" s="65"/>
      <c r="AD419" s="65"/>
      <c r="AE419" s="65"/>
    </row>
    <row r="420" spans="1:31">
      <c r="A420" s="424" t="s">
        <v>245</v>
      </c>
      <c r="B420" s="425"/>
      <c r="C420" s="425"/>
      <c r="D420" s="425"/>
      <c r="E420" s="425"/>
      <c r="F420" s="425"/>
      <c r="G420" s="425"/>
      <c r="H420" s="425"/>
      <c r="I420" s="425"/>
      <c r="J420" s="425"/>
      <c r="K420" s="425"/>
      <c r="L420" s="425"/>
      <c r="M420" s="425"/>
      <c r="N420" s="425"/>
      <c r="O420" s="425"/>
      <c r="P420" s="337"/>
    </row>
    <row r="421" spans="1:31">
      <c r="A421" s="411" t="s">
        <v>70</v>
      </c>
      <c r="B421" s="411"/>
      <c r="C421" s="411"/>
      <c r="D421" s="411"/>
      <c r="E421" s="411"/>
      <c r="F421" s="411"/>
      <c r="G421" s="411"/>
      <c r="H421" s="411"/>
      <c r="I421" s="411"/>
      <c r="J421" s="411"/>
      <c r="K421" s="411"/>
      <c r="L421" s="411"/>
      <c r="M421" s="411"/>
      <c r="N421" s="411"/>
      <c r="O421" s="411"/>
      <c r="P421" s="337"/>
    </row>
    <row r="422" spans="1:31">
      <c r="A422" s="422" t="s">
        <v>71</v>
      </c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337"/>
      <c r="N422" s="337"/>
      <c r="O422" s="337"/>
      <c r="P422" s="337"/>
    </row>
    <row r="423" spans="1:31">
      <c r="A423" s="422" t="s">
        <v>72</v>
      </c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337"/>
      <c r="N423" s="337"/>
      <c r="O423" s="337"/>
      <c r="P423" s="337"/>
    </row>
    <row r="424" spans="1:31" ht="16.5" customHeight="1">
      <c r="A424" s="422" t="s">
        <v>73</v>
      </c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337"/>
      <c r="N424" s="337"/>
      <c r="O424" s="337"/>
      <c r="P424" s="337"/>
    </row>
    <row r="425" spans="1:31">
      <c r="A425" s="422" t="s">
        <v>74</v>
      </c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337"/>
      <c r="N425" s="337"/>
      <c r="O425" s="337"/>
      <c r="P425" s="337"/>
    </row>
    <row r="426" spans="1:31">
      <c r="A426" s="422" t="s">
        <v>75</v>
      </c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337"/>
      <c r="N426" s="337"/>
      <c r="O426" s="337"/>
      <c r="P426" s="337"/>
    </row>
    <row r="427" spans="1:31">
      <c r="A427" s="422" t="s">
        <v>76</v>
      </c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337"/>
      <c r="N427" s="337"/>
      <c r="O427" s="337"/>
      <c r="P427" s="337"/>
    </row>
    <row r="428" spans="1:31">
      <c r="A428" s="422" t="s">
        <v>77</v>
      </c>
      <c r="B428" s="422"/>
      <c r="C428" s="422"/>
      <c r="D428" s="422"/>
      <c r="E428" s="422"/>
      <c r="F428" s="422"/>
      <c r="G428" s="422"/>
      <c r="H428" s="422"/>
      <c r="I428" s="422"/>
      <c r="J428" s="422"/>
      <c r="K428" s="422"/>
      <c r="L428" s="422"/>
      <c r="M428" s="337"/>
      <c r="N428" s="337"/>
      <c r="O428" s="337"/>
      <c r="P428" s="337"/>
    </row>
    <row r="429" spans="1:31">
      <c r="A429" s="415" t="s">
        <v>78</v>
      </c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  <c r="P429" s="337"/>
    </row>
    <row r="430" spans="1:31" ht="60.75" customHeight="1">
      <c r="A430" s="415" t="s">
        <v>121</v>
      </c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</row>
    <row r="431" spans="1:31" ht="60.75" customHeight="1">
      <c r="A431" s="415" t="s">
        <v>122</v>
      </c>
      <c r="B431" s="415"/>
      <c r="C431" s="415"/>
      <c r="D431" s="415"/>
      <c r="E431" s="415"/>
      <c r="F431" s="415"/>
      <c r="G431" s="415"/>
      <c r="H431" s="415"/>
      <c r="I431" s="415"/>
      <c r="J431" s="415"/>
      <c r="K431" s="415"/>
      <c r="L431" s="415"/>
      <c r="M431" s="415"/>
      <c r="N431" s="415"/>
      <c r="O431" s="415"/>
    </row>
    <row r="432" spans="1:31">
      <c r="A432" s="411" t="s">
        <v>79</v>
      </c>
      <c r="B432" s="411"/>
      <c r="C432" s="411"/>
      <c r="D432" s="411"/>
      <c r="E432" s="411"/>
      <c r="F432" s="411"/>
      <c r="G432" s="411"/>
      <c r="H432" s="411"/>
      <c r="I432" s="411"/>
      <c r="J432" s="411"/>
      <c r="K432" s="411"/>
      <c r="L432" s="411"/>
      <c r="M432" s="411"/>
      <c r="N432" s="411"/>
      <c r="O432" s="411"/>
      <c r="P432" s="337"/>
    </row>
    <row r="433" spans="1:16">
      <c r="A433" s="336" t="s">
        <v>80</v>
      </c>
      <c r="B433" s="385" t="s">
        <v>81</v>
      </c>
      <c r="C433" s="393"/>
      <c r="D433" s="393"/>
      <c r="E433" s="386" t="s">
        <v>82</v>
      </c>
      <c r="F433" s="393"/>
      <c r="G433" s="393"/>
      <c r="H433" s="393"/>
      <c r="I433" s="393"/>
      <c r="J433" s="393"/>
      <c r="K433" s="393"/>
      <c r="L433" s="393"/>
      <c r="M433" s="337"/>
      <c r="N433" s="337"/>
      <c r="O433" s="337"/>
      <c r="P433" s="337"/>
    </row>
    <row r="434" spans="1:16">
      <c r="A434" s="336">
        <v>1</v>
      </c>
      <c r="B434" s="385">
        <v>2</v>
      </c>
      <c r="C434" s="393"/>
      <c r="D434" s="393"/>
      <c r="E434" s="389">
        <v>3</v>
      </c>
      <c r="F434" s="389"/>
      <c r="G434" s="389"/>
      <c r="H434" s="389"/>
      <c r="I434" s="389"/>
      <c r="J434" s="389"/>
      <c r="K434" s="393"/>
      <c r="L434" s="393"/>
      <c r="M434" s="337"/>
      <c r="N434" s="337"/>
      <c r="O434" s="337"/>
      <c r="P434" s="337"/>
    </row>
    <row r="435" spans="1:16" ht="40.5" customHeight="1">
      <c r="A435" s="336" t="s">
        <v>83</v>
      </c>
      <c r="B435" s="385" t="s">
        <v>228</v>
      </c>
      <c r="C435" s="393"/>
      <c r="D435" s="393"/>
      <c r="E435" s="389" t="s">
        <v>84</v>
      </c>
      <c r="F435" s="389"/>
      <c r="G435" s="389"/>
      <c r="H435" s="389"/>
      <c r="I435" s="389"/>
      <c r="J435" s="389"/>
      <c r="K435" s="389"/>
      <c r="L435" s="389"/>
      <c r="M435" s="337"/>
      <c r="N435" s="337"/>
      <c r="O435" s="337"/>
      <c r="P435" s="337"/>
    </row>
    <row r="436" spans="1:16" ht="42.75" customHeight="1">
      <c r="A436" s="336" t="s">
        <v>85</v>
      </c>
      <c r="B436" s="385" t="s">
        <v>86</v>
      </c>
      <c r="C436" s="386"/>
      <c r="D436" s="386"/>
      <c r="E436" s="389" t="s">
        <v>84</v>
      </c>
      <c r="F436" s="389"/>
      <c r="G436" s="389"/>
      <c r="H436" s="389"/>
      <c r="I436" s="389"/>
      <c r="J436" s="389"/>
      <c r="K436" s="389"/>
      <c r="L436" s="389"/>
      <c r="M436" s="337"/>
      <c r="N436" s="337"/>
      <c r="O436" s="337"/>
      <c r="P436" s="337"/>
    </row>
    <row r="437" spans="1:16" ht="42" customHeight="1">
      <c r="A437" s="336" t="s">
        <v>87</v>
      </c>
      <c r="B437" s="385" t="s">
        <v>199</v>
      </c>
      <c r="C437" s="393"/>
      <c r="D437" s="393"/>
      <c r="E437" s="389" t="s">
        <v>84</v>
      </c>
      <c r="F437" s="389"/>
      <c r="G437" s="389"/>
      <c r="H437" s="389"/>
      <c r="I437" s="389"/>
      <c r="J437" s="389"/>
      <c r="K437" s="389"/>
      <c r="L437" s="389"/>
      <c r="M437" s="337"/>
      <c r="N437" s="337"/>
      <c r="O437" s="337"/>
      <c r="P437" s="337"/>
    </row>
    <row r="438" spans="1:16">
      <c r="A438" s="411" t="s">
        <v>88</v>
      </c>
      <c r="B438" s="411"/>
      <c r="C438" s="411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337"/>
    </row>
    <row r="439" spans="1:16">
      <c r="A439" s="411" t="s">
        <v>89</v>
      </c>
      <c r="B439" s="411"/>
      <c r="C439" s="411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337"/>
    </row>
    <row r="440" spans="1:16">
      <c r="A440" s="411" t="s">
        <v>90</v>
      </c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  <c r="P440" s="337"/>
    </row>
    <row r="441" spans="1:16">
      <c r="A441" s="411" t="s">
        <v>168</v>
      </c>
      <c r="B441" s="411"/>
      <c r="C441" s="411"/>
      <c r="D441" s="411"/>
      <c r="E441" s="411"/>
      <c r="F441" s="411"/>
      <c r="G441" s="411"/>
      <c r="H441" s="411"/>
      <c r="I441" s="411"/>
      <c r="J441" s="411"/>
      <c r="K441" s="411"/>
      <c r="L441" s="411"/>
      <c r="M441" s="411"/>
      <c r="N441" s="411"/>
      <c r="O441" s="411"/>
    </row>
    <row r="442" spans="1:16" ht="21" customHeight="1">
      <c r="A442" s="419" t="s">
        <v>91</v>
      </c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337"/>
    </row>
    <row r="443" spans="1:16" ht="62.25" customHeight="1">
      <c r="A443" s="419" t="s">
        <v>92</v>
      </c>
      <c r="B443" s="419"/>
      <c r="C443" s="419"/>
      <c r="D443" s="419"/>
      <c r="E443" s="419"/>
      <c r="F443" s="419"/>
      <c r="G443" s="419"/>
      <c r="H443" s="419"/>
      <c r="I443" s="419"/>
      <c r="J443" s="419"/>
      <c r="K443" s="419"/>
      <c r="L443" s="419"/>
      <c r="M443" s="419"/>
      <c r="N443" s="419"/>
      <c r="O443" s="419"/>
      <c r="P443" s="337"/>
    </row>
    <row r="444" spans="1:16">
      <c r="A444" s="423" t="s">
        <v>93</v>
      </c>
      <c r="B444" s="423"/>
      <c r="C444" s="423"/>
      <c r="D444" s="423"/>
      <c r="E444" s="423"/>
      <c r="F444" s="423"/>
      <c r="G444" s="423"/>
      <c r="H444" s="423"/>
      <c r="I444" s="423"/>
      <c r="J444" s="423"/>
      <c r="K444" s="423"/>
      <c r="L444" s="423"/>
      <c r="M444" s="423"/>
      <c r="N444" s="423"/>
      <c r="O444" s="423"/>
      <c r="P444" s="337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>
      <c r="A447" s="268" t="s">
        <v>304</v>
      </c>
      <c r="B447" s="6"/>
      <c r="C447" s="6"/>
      <c r="D447" s="6"/>
      <c r="E447" s="6"/>
      <c r="F447" s="6"/>
      <c r="G447" s="6"/>
      <c r="H447" s="6"/>
      <c r="I447" s="6"/>
      <c r="J447" s="6"/>
      <c r="K447" s="268" t="s">
        <v>428</v>
      </c>
      <c r="L447" s="6"/>
      <c r="M447" s="6"/>
      <c r="N447" s="6"/>
      <c r="O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537" spans="10:12">
      <c r="J537" s="385" t="s">
        <v>324</v>
      </c>
      <c r="K537" s="385" t="s">
        <v>325</v>
      </c>
      <c r="L537" s="385" t="s">
        <v>326</v>
      </c>
    </row>
    <row r="538" spans="10:12">
      <c r="J538" s="385"/>
      <c r="K538" s="385"/>
      <c r="L538" s="386"/>
    </row>
    <row r="545" spans="10:15">
      <c r="J545" s="385" t="s">
        <v>324</v>
      </c>
      <c r="K545" s="385" t="s">
        <v>325</v>
      </c>
      <c r="L545" s="385" t="s">
        <v>326</v>
      </c>
      <c r="M545" s="385" t="s">
        <v>324</v>
      </c>
      <c r="N545" s="385" t="s">
        <v>325</v>
      </c>
      <c r="O545" s="385" t="s">
        <v>326</v>
      </c>
    </row>
    <row r="546" spans="10:15">
      <c r="J546" s="385"/>
      <c r="K546" s="385"/>
      <c r="L546" s="386"/>
      <c r="M546" s="385"/>
      <c r="N546" s="385"/>
      <c r="O546" s="386"/>
    </row>
  </sheetData>
  <mergeCells count="653">
    <mergeCell ref="A184:A187"/>
    <mergeCell ref="B184:B187"/>
    <mergeCell ref="C184:C187"/>
    <mergeCell ref="D184:D187"/>
    <mergeCell ref="E184:E187"/>
    <mergeCell ref="F184:F187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356:A358"/>
    <mergeCell ref="B356:B358"/>
    <mergeCell ref="C356:C358"/>
    <mergeCell ref="D356:D358"/>
    <mergeCell ref="E356:E358"/>
    <mergeCell ref="F356:F358"/>
    <mergeCell ref="A359:A361"/>
    <mergeCell ref="B359:B361"/>
    <mergeCell ref="C359:C361"/>
    <mergeCell ref="D359:D361"/>
    <mergeCell ref="E359:E361"/>
    <mergeCell ref="F359:F361"/>
    <mergeCell ref="C350:C352"/>
    <mergeCell ref="D350:D352"/>
    <mergeCell ref="E350:E352"/>
    <mergeCell ref="F350:F352"/>
    <mergeCell ref="A353:A355"/>
    <mergeCell ref="B353:B355"/>
    <mergeCell ref="C353:C355"/>
    <mergeCell ref="D353:D355"/>
    <mergeCell ref="E353:E355"/>
    <mergeCell ref="F353:F355"/>
    <mergeCell ref="A172:A175"/>
    <mergeCell ref="B172:B175"/>
    <mergeCell ref="C172:C175"/>
    <mergeCell ref="D172:D17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J537:J538"/>
    <mergeCell ref="K537:K538"/>
    <mergeCell ref="L537:L538"/>
    <mergeCell ref="J545:J546"/>
    <mergeCell ref="K545:K546"/>
    <mergeCell ref="L545:L546"/>
    <mergeCell ref="M545:M546"/>
    <mergeCell ref="N545:N546"/>
    <mergeCell ref="O545:O546"/>
    <mergeCell ref="E383:K383"/>
    <mergeCell ref="A384:F384"/>
    <mergeCell ref="A386:K386"/>
    <mergeCell ref="A385:K385"/>
    <mergeCell ref="M341:M342"/>
    <mergeCell ref="N341:N342"/>
    <mergeCell ref="H341:I341"/>
    <mergeCell ref="F344:F346"/>
    <mergeCell ref="A345:A346"/>
    <mergeCell ref="B345:B346"/>
    <mergeCell ref="C345:C346"/>
    <mergeCell ref="D345:D346"/>
    <mergeCell ref="E345:E346"/>
    <mergeCell ref="A347:A349"/>
    <mergeCell ref="B347:B349"/>
    <mergeCell ref="C347:C349"/>
    <mergeCell ref="D347:D349"/>
    <mergeCell ref="E347:E349"/>
    <mergeCell ref="K341:K342"/>
    <mergeCell ref="L341:L342"/>
    <mergeCell ref="J341:J342"/>
    <mergeCell ref="F347:F349"/>
    <mergeCell ref="A350:A352"/>
    <mergeCell ref="B350:B352"/>
    <mergeCell ref="L12:M12"/>
    <mergeCell ref="L13:M13"/>
    <mergeCell ref="L14:M14"/>
    <mergeCell ref="N12:O12"/>
    <mergeCell ref="N13:O13"/>
    <mergeCell ref="N14:O14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F104:F107"/>
    <mergeCell ref="A87:I87"/>
    <mergeCell ref="G100:I100"/>
    <mergeCell ref="A95:L95"/>
    <mergeCell ref="K169:K170"/>
    <mergeCell ref="L169:L170"/>
    <mergeCell ref="A152:F152"/>
    <mergeCell ref="E93:G93"/>
    <mergeCell ref="H93:L93"/>
    <mergeCell ref="A93:D93"/>
    <mergeCell ref="E92:G92"/>
    <mergeCell ref="H92:L92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A159:D159"/>
    <mergeCell ref="D112:D115"/>
    <mergeCell ref="E112:E115"/>
    <mergeCell ref="G404:I404"/>
    <mergeCell ref="J404:L404"/>
    <mergeCell ref="L405:L406"/>
    <mergeCell ref="H405:I405"/>
    <mergeCell ref="J405:J406"/>
    <mergeCell ref="E405:E406"/>
    <mergeCell ref="F405:F406"/>
    <mergeCell ref="G405:G406"/>
    <mergeCell ref="A364:J364"/>
    <mergeCell ref="B366:D367"/>
    <mergeCell ref="E366:F367"/>
    <mergeCell ref="G366:I366"/>
    <mergeCell ref="J366:L366"/>
    <mergeCell ref="A387:K387"/>
    <mergeCell ref="A388:I388"/>
    <mergeCell ref="A379:O379"/>
    <mergeCell ref="A380:K380"/>
    <mergeCell ref="E381:K381"/>
    <mergeCell ref="E382:K382"/>
    <mergeCell ref="A391:D391"/>
    <mergeCell ref="E391:G391"/>
    <mergeCell ref="H391:L391"/>
    <mergeCell ref="A389:D389"/>
    <mergeCell ref="E389:G389"/>
    <mergeCell ref="A432:O432"/>
    <mergeCell ref="A442:O442"/>
    <mergeCell ref="A443:O443"/>
    <mergeCell ref="B436:D436"/>
    <mergeCell ref="E436:L436"/>
    <mergeCell ref="A438:O438"/>
    <mergeCell ref="A439:O439"/>
    <mergeCell ref="A440:O440"/>
    <mergeCell ref="B433:D433"/>
    <mergeCell ref="E433:L433"/>
    <mergeCell ref="B434:D434"/>
    <mergeCell ref="E434:L434"/>
    <mergeCell ref="B435:D435"/>
    <mergeCell ref="E435:L435"/>
    <mergeCell ref="B437:D437"/>
    <mergeCell ref="E437:L437"/>
    <mergeCell ref="A441:O441"/>
    <mergeCell ref="A427:L427"/>
    <mergeCell ref="A429:O429"/>
    <mergeCell ref="A430:O430"/>
    <mergeCell ref="A431:O431"/>
    <mergeCell ref="A421:O421"/>
    <mergeCell ref="A422:L422"/>
    <mergeCell ref="A423:L423"/>
    <mergeCell ref="A424:L424"/>
    <mergeCell ref="A425:L425"/>
    <mergeCell ref="A426:L426"/>
    <mergeCell ref="A428:L428"/>
    <mergeCell ref="A334:L334"/>
    <mergeCell ref="A331:A332"/>
    <mergeCell ref="B331:D331"/>
    <mergeCell ref="E331:I331"/>
    <mergeCell ref="B332:D332"/>
    <mergeCell ref="E332:I332"/>
    <mergeCell ref="A420:O420"/>
    <mergeCell ref="A339:J339"/>
    <mergeCell ref="A366:A368"/>
    <mergeCell ref="A337:L337"/>
    <mergeCell ref="A338:J338"/>
    <mergeCell ref="A335:L335"/>
    <mergeCell ref="A397:O397"/>
    <mergeCell ref="A399:L399"/>
    <mergeCell ref="M399:M401"/>
    <mergeCell ref="N399:N401"/>
    <mergeCell ref="A400:L400"/>
    <mergeCell ref="A394:D394"/>
    <mergeCell ref="E394:G394"/>
    <mergeCell ref="H394:L394"/>
    <mergeCell ref="M340:N340"/>
    <mergeCell ref="M404:N404"/>
    <mergeCell ref="B405:B406"/>
    <mergeCell ref="C405:C406"/>
    <mergeCell ref="A322:F322"/>
    <mergeCell ref="A323:K323"/>
    <mergeCell ref="A324:K324"/>
    <mergeCell ref="A325:K325"/>
    <mergeCell ref="A326:I326"/>
    <mergeCell ref="E330:I330"/>
    <mergeCell ref="A315:O315"/>
    <mergeCell ref="A317:K317"/>
    <mergeCell ref="E318:K318"/>
    <mergeCell ref="E319:K319"/>
    <mergeCell ref="E320:K320"/>
    <mergeCell ref="E321:K321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J290:J291"/>
    <mergeCell ref="K290:K291"/>
    <mergeCell ref="L290:L291"/>
    <mergeCell ref="M290:M291"/>
    <mergeCell ref="N290:N291"/>
    <mergeCell ref="O290:O291"/>
    <mergeCell ref="A287:O287"/>
    <mergeCell ref="A288:J288"/>
    <mergeCell ref="A289:A291"/>
    <mergeCell ref="B289:D290"/>
    <mergeCell ref="E289:F290"/>
    <mergeCell ref="G289:I289"/>
    <mergeCell ref="J289:L289"/>
    <mergeCell ref="M289:O289"/>
    <mergeCell ref="G290:G291"/>
    <mergeCell ref="H290:I290"/>
    <mergeCell ref="A281:A283"/>
    <mergeCell ref="B281:D282"/>
    <mergeCell ref="E281:F282"/>
    <mergeCell ref="G281:I281"/>
    <mergeCell ref="J281:L281"/>
    <mergeCell ref="G282:G283"/>
    <mergeCell ref="H282:I282"/>
    <mergeCell ref="J282:J283"/>
    <mergeCell ref="K282:K283"/>
    <mergeCell ref="L282:L283"/>
    <mergeCell ref="M276:M278"/>
    <mergeCell ref="N276:N278"/>
    <mergeCell ref="A277:L277"/>
    <mergeCell ref="A278:L278"/>
    <mergeCell ref="A279:L279"/>
    <mergeCell ref="A280:J280"/>
    <mergeCell ref="A273:A274"/>
    <mergeCell ref="B273:D273"/>
    <mergeCell ref="E273:I273"/>
    <mergeCell ref="B274:D274"/>
    <mergeCell ref="E274:I274"/>
    <mergeCell ref="A276:L276"/>
    <mergeCell ref="B270:D270"/>
    <mergeCell ref="E270:I270"/>
    <mergeCell ref="A271:A272"/>
    <mergeCell ref="B271:D271"/>
    <mergeCell ref="E271:I271"/>
    <mergeCell ref="B272:D272"/>
    <mergeCell ref="E272:I272"/>
    <mergeCell ref="A264:F264"/>
    <mergeCell ref="A265:K265"/>
    <mergeCell ref="A266:K266"/>
    <mergeCell ref="A267:K267"/>
    <mergeCell ref="A268:I268"/>
    <mergeCell ref="B269:D269"/>
    <mergeCell ref="E269:I269"/>
    <mergeCell ref="E262:K262"/>
    <mergeCell ref="E263:K263"/>
    <mergeCell ref="M248:O248"/>
    <mergeCell ref="G249:G250"/>
    <mergeCell ref="H249:I249"/>
    <mergeCell ref="J249:J250"/>
    <mergeCell ref="K249:K250"/>
    <mergeCell ref="L249:L250"/>
    <mergeCell ref="M249:M250"/>
    <mergeCell ref="N249:N250"/>
    <mergeCell ref="O249:O250"/>
    <mergeCell ref="M235:M237"/>
    <mergeCell ref="N235:N237"/>
    <mergeCell ref="A236:L236"/>
    <mergeCell ref="A238:L238"/>
    <mergeCell ref="A239:J239"/>
    <mergeCell ref="A240:A242"/>
    <mergeCell ref="B240:D241"/>
    <mergeCell ref="E240:F241"/>
    <mergeCell ref="G240:I240"/>
    <mergeCell ref="J240:L240"/>
    <mergeCell ref="G241:G242"/>
    <mergeCell ref="H241:I241"/>
    <mergeCell ref="J241:J242"/>
    <mergeCell ref="K241:K242"/>
    <mergeCell ref="L241:L242"/>
    <mergeCell ref="A230:D230"/>
    <mergeCell ref="E230:G230"/>
    <mergeCell ref="H230:L230"/>
    <mergeCell ref="E393:G393"/>
    <mergeCell ref="H393:L393"/>
    <mergeCell ref="A393:D393"/>
    <mergeCell ref="A235:L235"/>
    <mergeCell ref="E233:G233"/>
    <mergeCell ref="H233:L233"/>
    <mergeCell ref="A233:D233"/>
    <mergeCell ref="A392:D392"/>
    <mergeCell ref="E392:G392"/>
    <mergeCell ref="H392:L392"/>
    <mergeCell ref="A247:J247"/>
    <mergeCell ref="A248:A250"/>
    <mergeCell ref="B248:D249"/>
    <mergeCell ref="E248:F249"/>
    <mergeCell ref="G248:I248"/>
    <mergeCell ref="J248:L248"/>
    <mergeCell ref="A246:O246"/>
    <mergeCell ref="A258:O258"/>
    <mergeCell ref="A259:O259"/>
    <mergeCell ref="A260:K260"/>
    <mergeCell ref="E261:K261"/>
    <mergeCell ref="A227:K227"/>
    <mergeCell ref="A228:I228"/>
    <mergeCell ref="A229:D229"/>
    <mergeCell ref="E229:G229"/>
    <mergeCell ref="H229:L229"/>
    <mergeCell ref="A218:O218"/>
    <mergeCell ref="A219:O219"/>
    <mergeCell ref="A220:K220"/>
    <mergeCell ref="E221:K221"/>
    <mergeCell ref="E222:K222"/>
    <mergeCell ref="E223:K223"/>
    <mergeCell ref="J168:L168"/>
    <mergeCell ref="M168:N168"/>
    <mergeCell ref="M169:M170"/>
    <mergeCell ref="N169:N170"/>
    <mergeCell ref="G169:G170"/>
    <mergeCell ref="H169:I169"/>
    <mergeCell ref="J169:J170"/>
    <mergeCell ref="M204:O204"/>
    <mergeCell ref="B204:D205"/>
    <mergeCell ref="E204:F205"/>
    <mergeCell ref="G204:I204"/>
    <mergeCell ref="J204:L204"/>
    <mergeCell ref="K205:K206"/>
    <mergeCell ref="L205:L206"/>
    <mergeCell ref="M205:M206"/>
    <mergeCell ref="N205:N206"/>
    <mergeCell ref="O205:O206"/>
    <mergeCell ref="E172:E175"/>
    <mergeCell ref="F172:F175"/>
    <mergeCell ref="N134:N135"/>
    <mergeCell ref="O134:O135"/>
    <mergeCell ref="A132:J132"/>
    <mergeCell ref="A133:A135"/>
    <mergeCell ref="B133:D134"/>
    <mergeCell ref="E133:F134"/>
    <mergeCell ref="G133:I133"/>
    <mergeCell ref="J133:L133"/>
    <mergeCell ref="J100:L100"/>
    <mergeCell ref="A131:O131"/>
    <mergeCell ref="M133:O133"/>
    <mergeCell ref="G134:G135"/>
    <mergeCell ref="H134:I134"/>
    <mergeCell ref="J134:J135"/>
    <mergeCell ref="K134:K135"/>
    <mergeCell ref="L134:L135"/>
    <mergeCell ref="M134:M135"/>
    <mergeCell ref="L101:L102"/>
    <mergeCell ref="M101:M102"/>
    <mergeCell ref="A104:A107"/>
    <mergeCell ref="B104:B107"/>
    <mergeCell ref="C104:C107"/>
    <mergeCell ref="D104:D107"/>
    <mergeCell ref="E104:E107"/>
    <mergeCell ref="M95:M97"/>
    <mergeCell ref="N95:N97"/>
    <mergeCell ref="A96:L96"/>
    <mergeCell ref="A98:L98"/>
    <mergeCell ref="A99:J99"/>
    <mergeCell ref="A100:A102"/>
    <mergeCell ref="B100:D101"/>
    <mergeCell ref="E100:F101"/>
    <mergeCell ref="N101:N102"/>
    <mergeCell ref="G101:G102"/>
    <mergeCell ref="H101:I101"/>
    <mergeCell ref="H234:L234"/>
    <mergeCell ref="A153:K153"/>
    <mergeCell ref="A154:K154"/>
    <mergeCell ref="A155:K155"/>
    <mergeCell ref="A156:I156"/>
    <mergeCell ref="A158:D158"/>
    <mergeCell ref="E158:G158"/>
    <mergeCell ref="H158:L158"/>
    <mergeCell ref="A146:O146"/>
    <mergeCell ref="A147:O147"/>
    <mergeCell ref="A148:K148"/>
    <mergeCell ref="E149:K149"/>
    <mergeCell ref="E150:K150"/>
    <mergeCell ref="E151:K151"/>
    <mergeCell ref="A226:K226"/>
    <mergeCell ref="M163:M165"/>
    <mergeCell ref="N163:N165"/>
    <mergeCell ref="A164:L164"/>
    <mergeCell ref="A166:L166"/>
    <mergeCell ref="A167:J167"/>
    <mergeCell ref="A168:A170"/>
    <mergeCell ref="B168:D169"/>
    <mergeCell ref="E168:F169"/>
    <mergeCell ref="G168:I168"/>
    <mergeCell ref="H389:L389"/>
    <mergeCell ref="A390:D390"/>
    <mergeCell ref="E390:G390"/>
    <mergeCell ref="H390:L390"/>
    <mergeCell ref="J101:J102"/>
    <mergeCell ref="K101:K102"/>
    <mergeCell ref="B340:D341"/>
    <mergeCell ref="E340:F341"/>
    <mergeCell ref="G340:I340"/>
    <mergeCell ref="J340:L340"/>
    <mergeCell ref="G341:G342"/>
    <mergeCell ref="A163:L163"/>
    <mergeCell ref="G205:G206"/>
    <mergeCell ref="H205:I205"/>
    <mergeCell ref="J205:J206"/>
    <mergeCell ref="A232:D232"/>
    <mergeCell ref="E232:G232"/>
    <mergeCell ref="H232:L232"/>
    <mergeCell ref="A234:D234"/>
    <mergeCell ref="E234:G234"/>
    <mergeCell ref="A203:J203"/>
    <mergeCell ref="A204:A206"/>
    <mergeCell ref="A224:F224"/>
    <mergeCell ref="A225:K225"/>
    <mergeCell ref="E82:K82"/>
    <mergeCell ref="A83:F83"/>
    <mergeCell ref="A84:K84"/>
    <mergeCell ref="A85:K85"/>
    <mergeCell ref="A86:K86"/>
    <mergeCell ref="N65:N66"/>
    <mergeCell ref="M65:M66"/>
    <mergeCell ref="E81:K81"/>
    <mergeCell ref="A77:O77"/>
    <mergeCell ref="A78:O78"/>
    <mergeCell ref="A79:K79"/>
    <mergeCell ref="E80:K80"/>
    <mergeCell ref="G65:G66"/>
    <mergeCell ref="H65:I65"/>
    <mergeCell ref="J65:J66"/>
    <mergeCell ref="K65:K66"/>
    <mergeCell ref="L65:L66"/>
    <mergeCell ref="L41:L42"/>
    <mergeCell ref="A62:O62"/>
    <mergeCell ref="A63:J63"/>
    <mergeCell ref="A64:A66"/>
    <mergeCell ref="B64:D65"/>
    <mergeCell ref="E64:F65"/>
    <mergeCell ref="G64:I64"/>
    <mergeCell ref="J64:L64"/>
    <mergeCell ref="M64:O64"/>
    <mergeCell ref="O65:O66"/>
    <mergeCell ref="A44:A47"/>
    <mergeCell ref="B44:B47"/>
    <mergeCell ref="C44:C47"/>
    <mergeCell ref="D44:D47"/>
    <mergeCell ref="E44:E47"/>
    <mergeCell ref="F44:F47"/>
    <mergeCell ref="A48:A51"/>
    <mergeCell ref="B48:B51"/>
    <mergeCell ref="C48:C51"/>
    <mergeCell ref="D48:D51"/>
    <mergeCell ref="E48:E51"/>
    <mergeCell ref="F48:F51"/>
    <mergeCell ref="A52:A55"/>
    <mergeCell ref="B52:B55"/>
    <mergeCell ref="A34:O34"/>
    <mergeCell ref="A35:L35"/>
    <mergeCell ref="M35:M37"/>
    <mergeCell ref="N35:N37"/>
    <mergeCell ref="A36:L36"/>
    <mergeCell ref="A38:L38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A444:O444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100:N100"/>
    <mergeCell ref="N335:N337"/>
    <mergeCell ref="A340:A342"/>
    <mergeCell ref="P248:Q248"/>
    <mergeCell ref="Q205:Q206"/>
    <mergeCell ref="A32:J32"/>
    <mergeCell ref="A33:J33"/>
    <mergeCell ref="A92:D92"/>
    <mergeCell ref="A89:D89"/>
    <mergeCell ref="E89:G89"/>
    <mergeCell ref="P249:P250"/>
    <mergeCell ref="Q249:Q250"/>
    <mergeCell ref="H91:L91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231:D231"/>
    <mergeCell ref="E231:G231"/>
    <mergeCell ref="H231:L231"/>
    <mergeCell ref="P289:Q289"/>
    <mergeCell ref="P290:P291"/>
    <mergeCell ref="Q290:Q291"/>
    <mergeCell ref="A28:J28"/>
    <mergeCell ref="M240:N240"/>
    <mergeCell ref="M241:M242"/>
    <mergeCell ref="N241:N242"/>
    <mergeCell ref="M281:N281"/>
    <mergeCell ref="M282:M283"/>
    <mergeCell ref="N282:N283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H89:L89"/>
    <mergeCell ref="A90:D90"/>
    <mergeCell ref="E90:G90"/>
    <mergeCell ref="H90:L90"/>
    <mergeCell ref="A91:D91"/>
    <mergeCell ref="E91:G91"/>
    <mergeCell ref="B408:B409"/>
    <mergeCell ref="C408:C409"/>
    <mergeCell ref="D408:D409"/>
    <mergeCell ref="E408:E409"/>
    <mergeCell ref="F408:F409"/>
    <mergeCell ref="A411:J411"/>
    <mergeCell ref="P366:Q366"/>
    <mergeCell ref="G367:G368"/>
    <mergeCell ref="H367:I367"/>
    <mergeCell ref="J367:J368"/>
    <mergeCell ref="K367:K368"/>
    <mergeCell ref="L367:L368"/>
    <mergeCell ref="M367:M368"/>
    <mergeCell ref="N367:N368"/>
    <mergeCell ref="M366:O366"/>
    <mergeCell ref="O367:O368"/>
    <mergeCell ref="P367:P368"/>
    <mergeCell ref="Q367:Q368"/>
    <mergeCell ref="D405:D406"/>
    <mergeCell ref="A402:L402"/>
    <mergeCell ref="A403:J403"/>
    <mergeCell ref="A404:A406"/>
    <mergeCell ref="B404:D404"/>
    <mergeCell ref="E404:F404"/>
    <mergeCell ref="P413:P414"/>
    <mergeCell ref="M412:O412"/>
    <mergeCell ref="P412:Q412"/>
    <mergeCell ref="F413:F414"/>
    <mergeCell ref="G413:G414"/>
    <mergeCell ref="Q413:Q414"/>
    <mergeCell ref="H413:I413"/>
    <mergeCell ref="J413:J414"/>
    <mergeCell ref="E412:F412"/>
    <mergeCell ref="G412:I412"/>
    <mergeCell ref="M413:M414"/>
    <mergeCell ref="N413:N414"/>
    <mergeCell ref="O413:O414"/>
    <mergeCell ref="J412:L412"/>
    <mergeCell ref="K413:K414"/>
    <mergeCell ref="E413:E414"/>
    <mergeCell ref="L413:L414"/>
    <mergeCell ref="M335:M338"/>
    <mergeCell ref="L15:M15"/>
    <mergeCell ref="N15:O15"/>
    <mergeCell ref="F416:F417"/>
    <mergeCell ref="A88:D88"/>
    <mergeCell ref="E88:G88"/>
    <mergeCell ref="H88:L88"/>
    <mergeCell ref="A157:D157"/>
    <mergeCell ref="E157:G157"/>
    <mergeCell ref="H157:L157"/>
    <mergeCell ref="A416:A417"/>
    <mergeCell ref="B416:B417"/>
    <mergeCell ref="C416:C417"/>
    <mergeCell ref="D416:D417"/>
    <mergeCell ref="E416:E417"/>
    <mergeCell ref="B413:B414"/>
    <mergeCell ref="C413:C414"/>
    <mergeCell ref="D413:D414"/>
    <mergeCell ref="A412:A414"/>
    <mergeCell ref="B412:D412"/>
    <mergeCell ref="K405:K406"/>
    <mergeCell ref="M405:M406"/>
    <mergeCell ref="N405:N406"/>
    <mergeCell ref="A408:A409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</mergeCells>
  <pageMargins left="0.31496062992125984" right="0.31496062992125984" top="0.35433070866141736" bottom="0.35433070866141736" header="0.31496062992125984" footer="0.31496062992125984"/>
  <pageSetup paperSize="9" scale="46" fitToHeight="7" orientation="landscape" r:id="rId1"/>
  <rowBreaks count="1" manualBreakCount="1">
    <brk id="33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33</vt:i4>
      </vt:variant>
      <vt:variant>
        <vt:lpstr>Именованные диапазоны</vt:lpstr>
      </vt:variant>
      <vt:variant>
        <vt:i4>32</vt:i4>
      </vt:variant>
    </vt:vector>
  </HeadingPairs>
  <TitlesOfParts>
    <vt:vector size="65" baseType="lpstr"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12</vt:lpstr>
      <vt:lpstr>15</vt:lpstr>
      <vt:lpstr>16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свод</vt:lpstr>
      <vt:lpstr>Лист1</vt:lpstr>
      <vt:lpstr>'10'!Область_печати</vt:lpstr>
      <vt:lpstr>'12'!Область_печати</vt:lpstr>
      <vt:lpstr>'15'!Область_печати</vt:lpstr>
      <vt:lpstr>'16'!Область_печати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свод!Область_печати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2022-01-05T12:37:23Z</dcterms:modified>
</cp:coreProperties>
</file>