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16"/>
  </bookViews>
  <sheets>
    <sheet name="2" sheetId="51" r:id="rId1"/>
    <sheet name="3" sheetId="9" r:id="rId2"/>
    <sheet name="5" sheetId="11" r:id="rId3"/>
    <sheet name="6" sheetId="12" r:id="rId4"/>
    <sheet name="7" sheetId="13" r:id="rId5"/>
    <sheet name="9" sheetId="15" r:id="rId6"/>
    <sheet name="12" sheetId="44" r:id="rId7"/>
    <sheet name="16" sheetId="49" r:id="rId8"/>
    <sheet name="21" sheetId="22" r:id="rId9"/>
    <sheet name="23" sheetId="24" r:id="rId10"/>
    <sheet name="24" sheetId="25" r:id="rId11"/>
    <sheet name="26" sheetId="27" r:id="rId12"/>
    <sheet name="28" sheetId="29" r:id="rId13"/>
    <sheet name="31" sheetId="32" r:id="rId14"/>
    <sheet name="34" sheetId="46" r:id="rId15"/>
    <sheet name="35" sheetId="47" r:id="rId16"/>
    <sheet name="36" sheetId="48" r:id="rId17"/>
  </sheets>
  <definedNames>
    <definedName name="_xlnm.Print_Area" localSheetId="6">'12'!$A$1:$Q$446</definedName>
    <definedName name="_xlnm.Print_Area" localSheetId="7">'16'!$A$1:$Q$446</definedName>
    <definedName name="_xlnm.Print_Area" localSheetId="0">'2'!$A$1:$Q$448</definedName>
    <definedName name="_xlnm.Print_Area" localSheetId="8">'21'!$A$1:$Q$447</definedName>
    <definedName name="_xlnm.Print_Area" localSheetId="9">'23'!$A$1:$Q$447</definedName>
    <definedName name="_xlnm.Print_Area" localSheetId="10">'24'!$A$1:$Q$447</definedName>
    <definedName name="_xlnm.Print_Area" localSheetId="11">'26'!$A$1:$Q$447</definedName>
    <definedName name="_xlnm.Print_Area" localSheetId="12">'28'!$A$1:$Q$447</definedName>
    <definedName name="_xlnm.Print_Area" localSheetId="1">'3'!$A$1:$Q$446</definedName>
    <definedName name="_xlnm.Print_Area" localSheetId="13">'31'!$A$1:$Q$447</definedName>
    <definedName name="_xlnm.Print_Area" localSheetId="14">'34'!$A$1:$Q$447</definedName>
    <definedName name="_xlnm.Print_Area" localSheetId="15">'35'!$A$1:$Q$447</definedName>
    <definedName name="_xlnm.Print_Area" localSheetId="16">'36'!$A$1:$Q$447</definedName>
    <definedName name="_xlnm.Print_Area" localSheetId="2">'5'!$A$1:$Q$448</definedName>
    <definedName name="_xlnm.Print_Area" localSheetId="3">'6'!$A$1:$Q$446</definedName>
    <definedName name="_xlnm.Print_Area" localSheetId="4">'7'!$A$1:$Q$447</definedName>
    <definedName name="_xlnm.Print_Area" localSheetId="5">'9'!$A$1:$Q$447</definedName>
  </definedNames>
  <calcPr calcId="125725" fullPrecision="0"/>
</workbook>
</file>

<file path=xl/calcChain.xml><?xml version="1.0" encoding="utf-8"?>
<calcChain xmlns="http://schemas.openxmlformats.org/spreadsheetml/2006/main">
  <c r="K376" i="46"/>
  <c r="J378" i="48"/>
  <c r="Q372" i="47" l="1"/>
  <c r="J378" i="13" l="1"/>
  <c r="Q378" s="1"/>
  <c r="Q377"/>
  <c r="Q376"/>
  <c r="Q375"/>
  <c r="Q374"/>
  <c r="Q373"/>
  <c r="Q372"/>
  <c r="Q371"/>
  <c r="K378" l="1"/>
  <c r="L378"/>
  <c r="J378" i="47" l="1"/>
  <c r="L375" i="49"/>
  <c r="K375"/>
  <c r="J378" i="11" l="1"/>
  <c r="J378" i="32" l="1"/>
  <c r="J378" i="29"/>
  <c r="Q378" s="1"/>
  <c r="J378" i="27"/>
  <c r="J378" i="25"/>
  <c r="Q378" s="1"/>
  <c r="J378" i="24"/>
  <c r="Q378" s="1"/>
  <c r="J378" i="22"/>
  <c r="J378" i="49"/>
  <c r="J378" i="44"/>
  <c r="J378" i="15"/>
  <c r="Q378" s="1"/>
  <c r="Q376" i="47"/>
  <c r="Q373"/>
  <c r="L371"/>
  <c r="K371"/>
  <c r="K371" i="27"/>
  <c r="L371"/>
  <c r="J378" i="12"/>
  <c r="J378" i="9"/>
  <c r="A437" i="48"/>
  <c r="Q373" i="9"/>
  <c r="Q372"/>
  <c r="J378" i="51"/>
  <c r="Q378" s="1"/>
  <c r="J378" i="46"/>
  <c r="Q139" i="44"/>
  <c r="N345"/>
  <c r="N344" i="47"/>
  <c r="Q372" i="51"/>
  <c r="Q373"/>
  <c r="Q374"/>
  <c r="Q375"/>
  <c r="Q376"/>
  <c r="Q377"/>
  <c r="Q375" i="9"/>
  <c r="Q377"/>
  <c r="Q374" i="11"/>
  <c r="Q377"/>
  <c r="Q372" i="12"/>
  <c r="Q373"/>
  <c r="Q374"/>
  <c r="Q375"/>
  <c r="Q376"/>
  <c r="Q377"/>
  <c r="Q372" i="15"/>
  <c r="Q374"/>
  <c r="Q375"/>
  <c r="Q376"/>
  <c r="Q377"/>
  <c r="Q374" i="44"/>
  <c r="Q377"/>
  <c r="Q373" i="49"/>
  <c r="Q374"/>
  <c r="Q377"/>
  <c r="Q373" i="22"/>
  <c r="Q374"/>
  <c r="Q377"/>
  <c r="Q374" i="24"/>
  <c r="Q377"/>
  <c r="Q373" i="25"/>
  <c r="Q376"/>
  <c r="Q377"/>
  <c r="Q374" i="27"/>
  <c r="Q376"/>
  <c r="Q377"/>
  <c r="Q373" i="29"/>
  <c r="Q374"/>
  <c r="Q377"/>
  <c r="Q374" i="32"/>
  <c r="Q376"/>
  <c r="Q377"/>
  <c r="Q373" i="46"/>
  <c r="Q374"/>
  <c r="Q377"/>
  <c r="Q374" i="47"/>
  <c r="Q375"/>
  <c r="Q377"/>
  <c r="Q373" i="48"/>
  <c r="Q377"/>
  <c r="Q371" i="12"/>
  <c r="Q371" i="15"/>
  <c r="Q371" i="49"/>
  <c r="Q371" i="27"/>
  <c r="Q371" i="29"/>
  <c r="Q295" i="51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5" i="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12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7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6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7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4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51"/>
  <c r="Q294" i="9"/>
  <c r="Q293" i="11"/>
  <c r="Q294" i="12"/>
  <c r="Q293" i="13"/>
  <c r="Q293" i="15"/>
  <c r="Q293" i="44"/>
  <c r="Q294" i="49"/>
  <c r="Q293" i="22"/>
  <c r="Q293" i="24"/>
  <c r="Q293" i="25"/>
  <c r="Q293" i="27"/>
  <c r="Q293" i="29"/>
  <c r="Q293" i="32"/>
  <c r="Q293" i="46"/>
  <c r="Q294" i="47"/>
  <c r="Q293" i="48"/>
  <c r="Q255" i="51"/>
  <c r="Q255" i="9"/>
  <c r="Q254" i="11"/>
  <c r="Q255" i="12"/>
  <c r="Q254" i="13"/>
  <c r="Q254" i="15"/>
  <c r="Q254" i="44"/>
  <c r="Q255" i="49"/>
  <c r="Q254" i="22"/>
  <c r="Q254" i="24"/>
  <c r="Q254" i="25"/>
  <c r="Q254" i="27"/>
  <c r="Q254" i="29"/>
  <c r="Q254" i="32"/>
  <c r="Q254" i="46"/>
  <c r="Q254" i="47"/>
  <c r="Q254" i="48"/>
  <c r="Q253" i="51"/>
  <c r="Q253" i="9"/>
  <c r="Q252" i="11"/>
  <c r="Q253" i="12"/>
  <c r="Q252" i="13"/>
  <c r="Q252" i="15"/>
  <c r="Q252" i="44"/>
  <c r="Q253" i="49"/>
  <c r="Q252" i="22"/>
  <c r="Q252" i="24"/>
  <c r="Q252" i="25"/>
  <c r="Q252" i="27"/>
  <c r="Q252" i="29"/>
  <c r="Q252" i="32"/>
  <c r="Q252" i="46"/>
  <c r="Q252" i="47"/>
  <c r="Q252" i="48"/>
  <c r="Q209" i="51"/>
  <c r="Q210"/>
  <c r="Q211"/>
  <c r="Q212"/>
  <c r="Q213"/>
  <c r="Q214"/>
  <c r="Q215"/>
  <c r="Q209" i="9"/>
  <c r="Q210"/>
  <c r="Q211"/>
  <c r="Q212"/>
  <c r="Q213"/>
  <c r="Q214"/>
  <c r="Q215"/>
  <c r="Q209" i="11"/>
  <c r="Q210"/>
  <c r="Q211"/>
  <c r="Q212"/>
  <c r="Q213"/>
  <c r="Q214"/>
  <c r="Q215"/>
  <c r="Q209" i="12"/>
  <c r="Q210"/>
  <c r="Q211"/>
  <c r="Q212"/>
  <c r="Q213"/>
  <c r="Q214"/>
  <c r="Q215"/>
  <c r="Q209" i="13"/>
  <c r="Q210"/>
  <c r="Q211"/>
  <c r="Q212"/>
  <c r="Q213"/>
  <c r="Q214"/>
  <c r="Q215"/>
  <c r="Q209" i="15"/>
  <c r="Q210"/>
  <c r="Q211"/>
  <c r="Q212"/>
  <c r="Q213"/>
  <c r="Q214"/>
  <c r="Q215"/>
  <c r="Q209" i="44"/>
  <c r="Q210"/>
  <c r="Q211"/>
  <c r="Q212"/>
  <c r="Q213"/>
  <c r="Q214"/>
  <c r="Q215"/>
  <c r="Q209" i="49"/>
  <c r="Q210"/>
  <c r="Q211"/>
  <c r="Q212"/>
  <c r="Q213"/>
  <c r="Q214"/>
  <c r="Q215"/>
  <c r="Q209" i="22"/>
  <c r="Q210"/>
  <c r="Q211"/>
  <c r="Q212"/>
  <c r="Q213"/>
  <c r="Q214"/>
  <c r="Q215"/>
  <c r="Q209" i="24"/>
  <c r="Q210"/>
  <c r="Q211"/>
  <c r="Q212"/>
  <c r="Q213"/>
  <c r="Q214"/>
  <c r="Q215"/>
  <c r="Q209" i="25"/>
  <c r="Q210"/>
  <c r="Q211"/>
  <c r="Q212"/>
  <c r="Q213"/>
  <c r="Q214"/>
  <c r="Q215"/>
  <c r="Q209" i="27"/>
  <c r="Q210"/>
  <c r="Q211"/>
  <c r="Q212"/>
  <c r="Q213"/>
  <c r="Q214"/>
  <c r="Q215"/>
  <c r="Q209" i="29"/>
  <c r="Q210"/>
  <c r="Q211"/>
  <c r="Q212"/>
  <c r="Q213"/>
  <c r="Q214"/>
  <c r="Q215"/>
  <c r="Q209" i="32"/>
  <c r="Q210"/>
  <c r="Q211"/>
  <c r="Q212"/>
  <c r="Q213"/>
  <c r="Q214"/>
  <c r="Q215"/>
  <c r="Q209" i="46"/>
  <c r="Q210"/>
  <c r="Q211"/>
  <c r="Q212"/>
  <c r="Q213"/>
  <c r="Q214"/>
  <c r="Q215"/>
  <c r="Q209" i="47"/>
  <c r="Q210"/>
  <c r="Q211"/>
  <c r="Q212"/>
  <c r="Q213"/>
  <c r="Q214"/>
  <c r="Q215"/>
  <c r="Q209" i="48"/>
  <c r="Q210"/>
  <c r="Q211"/>
  <c r="Q212"/>
  <c r="Q213"/>
  <c r="Q214"/>
  <c r="Q215"/>
  <c r="Q208" i="51"/>
  <c r="Q208" i="9"/>
  <c r="Q208" i="11"/>
  <c r="Q208" i="12"/>
  <c r="Q208" i="13"/>
  <c r="Q208" i="15"/>
  <c r="Q208" i="44"/>
  <c r="Q208" i="49"/>
  <c r="Q208" i="22"/>
  <c r="Q208" i="24"/>
  <c r="Q208" i="25"/>
  <c r="Q208" i="27"/>
  <c r="Q208" i="29"/>
  <c r="Q208" i="32"/>
  <c r="Q208" i="46"/>
  <c r="Q208" i="47"/>
  <c r="Q208" i="48"/>
  <c r="Q138" i="51"/>
  <c r="Q139"/>
  <c r="Q140"/>
  <c r="Q141"/>
  <c r="Q142"/>
  <c r="Q143"/>
  <c r="Q144"/>
  <c r="Q138" i="9"/>
  <c r="Q139"/>
  <c r="Q140"/>
  <c r="Q141"/>
  <c r="Q142"/>
  <c r="Q143"/>
  <c r="Q144"/>
  <c r="Q138" i="11"/>
  <c r="Q139"/>
  <c r="Q140"/>
  <c r="Q141"/>
  <c r="Q142"/>
  <c r="Q143"/>
  <c r="Q144"/>
  <c r="Q138" i="12"/>
  <c r="Q139"/>
  <c r="Q140"/>
  <c r="Q141"/>
  <c r="Q142"/>
  <c r="Q143"/>
  <c r="Q144"/>
  <c r="Q138" i="13"/>
  <c r="Q139"/>
  <c r="Q140"/>
  <c r="Q141"/>
  <c r="Q142"/>
  <c r="Q143"/>
  <c r="Q144"/>
  <c r="Q138" i="15"/>
  <c r="Q139"/>
  <c r="Q140"/>
  <c r="Q141"/>
  <c r="Q142"/>
  <c r="Q143"/>
  <c r="Q144"/>
  <c r="Q138" i="44"/>
  <c r="Q140"/>
  <c r="Q141"/>
  <c r="Q142"/>
  <c r="Q143"/>
  <c r="Q144"/>
  <c r="Q138" i="49"/>
  <c r="Q139"/>
  <c r="Q140"/>
  <c r="Q141"/>
  <c r="Q142"/>
  <c r="Q143"/>
  <c r="Q144"/>
  <c r="Q138" i="22"/>
  <c r="Q139"/>
  <c r="Q140"/>
  <c r="Q141"/>
  <c r="Q142"/>
  <c r="Q143"/>
  <c r="Q144"/>
  <c r="Q138" i="24"/>
  <c r="Q139"/>
  <c r="Q140"/>
  <c r="Q141"/>
  <c r="Q142"/>
  <c r="Q143"/>
  <c r="Q144"/>
  <c r="Q138" i="25"/>
  <c r="Q139"/>
  <c r="Q140"/>
  <c r="Q141"/>
  <c r="Q142"/>
  <c r="Q143"/>
  <c r="Q144"/>
  <c r="Q138" i="27"/>
  <c r="Q139"/>
  <c r="Q140"/>
  <c r="Q141"/>
  <c r="Q142"/>
  <c r="Q143"/>
  <c r="Q144"/>
  <c r="Q138" i="29"/>
  <c r="Q139"/>
  <c r="Q140"/>
  <c r="Q141"/>
  <c r="Q142"/>
  <c r="Q143"/>
  <c r="Q144"/>
  <c r="Q138" i="32"/>
  <c r="Q139"/>
  <c r="Q140"/>
  <c r="Q141"/>
  <c r="Q142"/>
  <c r="Q143"/>
  <c r="Q144"/>
  <c r="Q138" i="46"/>
  <c r="Q139"/>
  <c r="Q140"/>
  <c r="Q141"/>
  <c r="Q142"/>
  <c r="Q143"/>
  <c r="Q144"/>
  <c r="Q138" i="47"/>
  <c r="Q139"/>
  <c r="Q140"/>
  <c r="Q141"/>
  <c r="Q142"/>
  <c r="Q143"/>
  <c r="Q144"/>
  <c r="Q138" i="48"/>
  <c r="Q139"/>
  <c r="Q140"/>
  <c r="Q141"/>
  <c r="Q142"/>
  <c r="Q143"/>
  <c r="Q144"/>
  <c r="Q137" i="51"/>
  <c r="Q137" i="9"/>
  <c r="Q137" i="11"/>
  <c r="Q137" i="12"/>
  <c r="Q137" i="13"/>
  <c r="Q137" i="15"/>
  <c r="Q137" i="44"/>
  <c r="Q137" i="49"/>
  <c r="Q137" i="22"/>
  <c r="Q137" i="24"/>
  <c r="Q137" i="25"/>
  <c r="Q137" i="27"/>
  <c r="Q137" i="29"/>
  <c r="Q137" i="32"/>
  <c r="Q137" i="46"/>
  <c r="Q137" i="47"/>
  <c r="Q137" i="48"/>
  <c r="Q74" i="51"/>
  <c r="Q75"/>
  <c r="Q74" i="9"/>
  <c r="Q75"/>
  <c r="Q74" i="11"/>
  <c r="Q75"/>
  <c r="Q74" i="12"/>
  <c r="Q75"/>
  <c r="Q74" i="13"/>
  <c r="Q75"/>
  <c r="Q74" i="15"/>
  <c r="Q75"/>
  <c r="Q74" i="44"/>
  <c r="Q75"/>
  <c r="Q74" i="49"/>
  <c r="Q75"/>
  <c r="Q74" i="22"/>
  <c r="Q75"/>
  <c r="Q74" i="24"/>
  <c r="Q75"/>
  <c r="Q74" i="25"/>
  <c r="Q75"/>
  <c r="Q74" i="27"/>
  <c r="Q75"/>
  <c r="Q74" i="29"/>
  <c r="Q75"/>
  <c r="Q74" i="32"/>
  <c r="Q75"/>
  <c r="Q74" i="46"/>
  <c r="Q75"/>
  <c r="Q74" i="47"/>
  <c r="Q75"/>
  <c r="Q74" i="48"/>
  <c r="Q75"/>
  <c r="Q69" i="51"/>
  <c r="Q70"/>
  <c r="Q71"/>
  <c r="Q72"/>
  <c r="Q73"/>
  <c r="Q69" i="9"/>
  <c r="Q70"/>
  <c r="Q71"/>
  <c r="Q72"/>
  <c r="Q73"/>
  <c r="Q69" i="11"/>
  <c r="Q70"/>
  <c r="Q71"/>
  <c r="Q72"/>
  <c r="Q73"/>
  <c r="Q69" i="12"/>
  <c r="Q70"/>
  <c r="Q71"/>
  <c r="Q72"/>
  <c r="Q73"/>
  <c r="Q69" i="13"/>
  <c r="Q70"/>
  <c r="Q71"/>
  <c r="Q72"/>
  <c r="Q73"/>
  <c r="Q69" i="15"/>
  <c r="Q70"/>
  <c r="Q71"/>
  <c r="Q72"/>
  <c r="Q73"/>
  <c r="Q69" i="44"/>
  <c r="Q70"/>
  <c r="Q71"/>
  <c r="Q72"/>
  <c r="Q73"/>
  <c r="Q69" i="49"/>
  <c r="Q70"/>
  <c r="Q71"/>
  <c r="Q72"/>
  <c r="Q73"/>
  <c r="Q69" i="22"/>
  <c r="Q70"/>
  <c r="Q71"/>
  <c r="Q72"/>
  <c r="Q73"/>
  <c r="Q69" i="24"/>
  <c r="Q70"/>
  <c r="Q71"/>
  <c r="Q72"/>
  <c r="Q73"/>
  <c r="Q69" i="25"/>
  <c r="Q70"/>
  <c r="Q71"/>
  <c r="Q72"/>
  <c r="Q73"/>
  <c r="Q69" i="27"/>
  <c r="Q70"/>
  <c r="Q71"/>
  <c r="Q72"/>
  <c r="Q73"/>
  <c r="Q69" i="29"/>
  <c r="Q70"/>
  <c r="Q71"/>
  <c r="Q72"/>
  <c r="Q73"/>
  <c r="Q69" i="32"/>
  <c r="Q70"/>
  <c r="Q71"/>
  <c r="Q72"/>
  <c r="Q73"/>
  <c r="Q69" i="46"/>
  <c r="Q70"/>
  <c r="Q71"/>
  <c r="Q72"/>
  <c r="Q73"/>
  <c r="Q69" i="47"/>
  <c r="Q70"/>
  <c r="Q71"/>
  <c r="Q72"/>
  <c r="Q73"/>
  <c r="Q69" i="48"/>
  <c r="Q70"/>
  <c r="Q71"/>
  <c r="Q72"/>
  <c r="Q73"/>
  <c r="Q68" i="51"/>
  <c r="Q68" i="9"/>
  <c r="Q68" i="11"/>
  <c r="Q68" i="12"/>
  <c r="Q68" i="13"/>
  <c r="Q68" i="15"/>
  <c r="Q68" i="44"/>
  <c r="Q68" i="49"/>
  <c r="Q68" i="22"/>
  <c r="Q68" i="24"/>
  <c r="Q68" i="25"/>
  <c r="Q68" i="27"/>
  <c r="Q68" i="29"/>
  <c r="Q68" i="32"/>
  <c r="Q68" i="46"/>
  <c r="Q68" i="47"/>
  <c r="Q68" i="48"/>
  <c r="Q376" i="9"/>
  <c r="K371"/>
  <c r="Q375" i="11"/>
  <c r="L378"/>
  <c r="Q378" i="12"/>
  <c r="L378" i="24"/>
  <c r="Q375" i="25"/>
  <c r="Q374"/>
  <c r="Q372"/>
  <c r="L376" i="27"/>
  <c r="L378" i="48"/>
  <c r="L213" i="51"/>
  <c r="L213" i="9"/>
  <c r="L213" i="11"/>
  <c r="L213" i="12"/>
  <c r="L213" i="13"/>
  <c r="L213" i="49"/>
  <c r="L213" i="22"/>
  <c r="L213" i="24"/>
  <c r="L213" i="25"/>
  <c r="L213" i="27"/>
  <c r="L213" i="29"/>
  <c r="L213" i="32"/>
  <c r="L213" i="46"/>
  <c r="L213" i="47"/>
  <c r="L213" i="48"/>
  <c r="K213" i="51"/>
  <c r="K213" i="9"/>
  <c r="K213" i="11"/>
  <c r="K213" i="12"/>
  <c r="K213" i="13"/>
  <c r="K213" i="49"/>
  <c r="K213" i="22"/>
  <c r="K213" i="24"/>
  <c r="K213" i="25"/>
  <c r="K213" i="27"/>
  <c r="K213" i="29"/>
  <c r="K213" i="32"/>
  <c r="K213" i="46"/>
  <c r="K213" i="47"/>
  <c r="K213" i="48"/>
  <c r="L212" i="51"/>
  <c r="L212" i="9"/>
  <c r="L212" i="11"/>
  <c r="L212" i="13"/>
  <c r="L212" i="49"/>
  <c r="L212" i="22"/>
  <c r="L212" i="24"/>
  <c r="L212" i="25"/>
  <c r="L212" i="27"/>
  <c r="L212" i="29"/>
  <c r="L212" i="46"/>
  <c r="L212" i="47"/>
  <c r="K212" i="51"/>
  <c r="K212" i="9"/>
  <c r="K212" i="11"/>
  <c r="K212" i="13"/>
  <c r="K212" i="49"/>
  <c r="K212" i="22"/>
  <c r="K212" i="24"/>
  <c r="K212" i="25"/>
  <c r="K212" i="27"/>
  <c r="K212" i="29"/>
  <c r="K212" i="46"/>
  <c r="K212" i="47"/>
  <c r="L141" i="13"/>
  <c r="L141" i="15"/>
  <c r="K141" i="13"/>
  <c r="K141" i="15"/>
  <c r="L73" i="9"/>
  <c r="L73" i="13"/>
  <c r="L73" i="15"/>
  <c r="L73" i="49"/>
  <c r="L73" i="25"/>
  <c r="L73" i="29"/>
  <c r="L73" i="47"/>
  <c r="K73" i="9"/>
  <c r="K73" i="13"/>
  <c r="K73" i="15"/>
  <c r="K73" i="49"/>
  <c r="K73" i="25"/>
  <c r="K73" i="29"/>
  <c r="K73" i="47"/>
  <c r="L71" i="13"/>
  <c r="L71" i="49"/>
  <c r="L71" i="29"/>
  <c r="L71" i="47"/>
  <c r="K71" i="13"/>
  <c r="K71" i="49"/>
  <c r="K71" i="29"/>
  <c r="K71" i="47"/>
  <c r="Q372" i="48"/>
  <c r="Q374"/>
  <c r="Q376"/>
  <c r="Q371"/>
  <c r="Q375"/>
  <c r="Q371" i="47"/>
  <c r="Q372" i="46"/>
  <c r="L376"/>
  <c r="Q376"/>
  <c r="Q371"/>
  <c r="L375"/>
  <c r="Q375"/>
  <c r="Q372" i="32"/>
  <c r="Q378"/>
  <c r="Q371"/>
  <c r="Q373"/>
  <c r="Q375"/>
  <c r="L375" i="29"/>
  <c r="Q375"/>
  <c r="Q372"/>
  <c r="L376"/>
  <c r="Q376"/>
  <c r="Q373" i="27"/>
  <c r="Q375"/>
  <c r="Q372"/>
  <c r="Q371" i="25"/>
  <c r="Q371" i="24"/>
  <c r="Q373"/>
  <c r="Q375"/>
  <c r="Q372"/>
  <c r="Q376"/>
  <c r="Q371" i="22"/>
  <c r="Q375"/>
  <c r="Q372"/>
  <c r="Q376"/>
  <c r="Q375" i="49"/>
  <c r="Q372"/>
  <c r="Q376"/>
  <c r="L371" i="44"/>
  <c r="Q371"/>
  <c r="L373"/>
  <c r="Q373"/>
  <c r="L375"/>
  <c r="Q375"/>
  <c r="Q372"/>
  <c r="L376"/>
  <c r="Q376"/>
  <c r="Q371" i="11"/>
  <c r="Q372"/>
  <c r="Q376"/>
  <c r="K378" i="24"/>
  <c r="K375" i="29"/>
  <c r="Q378" i="22"/>
  <c r="K376" i="44"/>
  <c r="Q378"/>
  <c r="Q378" i="9"/>
  <c r="Q378" i="47"/>
  <c r="Q378" i="49"/>
  <c r="K371" i="44"/>
  <c r="K373"/>
  <c r="K375"/>
  <c r="K378" i="11"/>
  <c r="K376" i="29"/>
  <c r="K378" i="48"/>
  <c r="Q378"/>
  <c r="K375" i="46"/>
  <c r="Q378"/>
  <c r="Q378" i="27"/>
  <c r="K376"/>
  <c r="L376" i="25"/>
  <c r="L375" i="51"/>
  <c r="L376"/>
  <c r="K376" i="25"/>
  <c r="K375" i="51"/>
  <c r="K376"/>
  <c r="Q256"/>
  <c r="Q257"/>
  <c r="Q256" i="9"/>
  <c r="Q257"/>
  <c r="Q255" i="11"/>
  <c r="Q256"/>
  <c r="Q256" i="12"/>
  <c r="Q257"/>
  <c r="Q255" i="13"/>
  <c r="Q256"/>
  <c r="Q255" i="15"/>
  <c r="Q256"/>
  <c r="Q256" i="49"/>
  <c r="Q257"/>
  <c r="Q255" i="22"/>
  <c r="Q256"/>
  <c r="Q255" i="24"/>
  <c r="Q256"/>
  <c r="Q255" i="25"/>
  <c r="Q256"/>
  <c r="Q255" i="27"/>
  <c r="Q256"/>
  <c r="Q255" i="29"/>
  <c r="Q256"/>
  <c r="Q255" i="32"/>
  <c r="Q256"/>
  <c r="Q255" i="46"/>
  <c r="Q256"/>
  <c r="Q255" i="47"/>
  <c r="Q256"/>
  <c r="Q255" i="48"/>
  <c r="Q256"/>
  <c r="Q255" i="44"/>
  <c r="Q256"/>
  <c r="N287" i="9"/>
  <c r="N286"/>
  <c r="N286" i="11"/>
  <c r="N285"/>
  <c r="N287" i="12"/>
  <c r="N286"/>
  <c r="N286" i="13"/>
  <c r="N285"/>
  <c r="N286" i="15"/>
  <c r="N285"/>
  <c r="N287" i="49"/>
  <c r="N286"/>
  <c r="N286" i="22"/>
  <c r="N285"/>
  <c r="N286" i="24"/>
  <c r="N285"/>
  <c r="N286" i="25"/>
  <c r="N285"/>
  <c r="N286" i="27"/>
  <c r="N285"/>
  <c r="N286" i="29"/>
  <c r="N285"/>
  <c r="N286" i="32"/>
  <c r="N285"/>
  <c r="N286" i="46"/>
  <c r="N285"/>
  <c r="N286" i="48"/>
  <c r="N285"/>
  <c r="N287" i="51"/>
  <c r="N286"/>
  <c r="Q314" i="9"/>
  <c r="Q313" i="11"/>
  <c r="Q314" i="12"/>
  <c r="Q313" i="13"/>
  <c r="Q313" i="15"/>
  <c r="Q313" i="44"/>
  <c r="Q314" i="49"/>
  <c r="Q313" i="22"/>
  <c r="Q313" i="24"/>
  <c r="Q313" i="25"/>
  <c r="Q313" i="27"/>
  <c r="Q313" i="29"/>
  <c r="Q313" i="32"/>
  <c r="Q313" i="46"/>
  <c r="Q314" i="47"/>
  <c r="Q313" i="48"/>
  <c r="Q314" i="51"/>
  <c r="Q254" i="9"/>
  <c r="Q253" i="11"/>
  <c r="Q254" i="12"/>
  <c r="Q253" i="13"/>
  <c r="Q253" i="15"/>
  <c r="Q253" i="44"/>
  <c r="Q254" i="49"/>
  <c r="Q253" i="22"/>
  <c r="Q253" i="24"/>
  <c r="Q253" i="25"/>
  <c r="Q253" i="27"/>
  <c r="Q253" i="29"/>
  <c r="Q253" i="32"/>
  <c r="Q253" i="46"/>
  <c r="Q253" i="47"/>
  <c r="Q253" i="48"/>
  <c r="Q254" i="51"/>
  <c r="L315"/>
  <c r="K315"/>
  <c r="J315"/>
  <c r="Q315" s="1"/>
  <c r="L258"/>
  <c r="K258"/>
  <c r="J258"/>
  <c r="Q258" s="1"/>
  <c r="J216"/>
  <c r="Q216" s="1"/>
  <c r="L211"/>
  <c r="K211"/>
  <c r="L210"/>
  <c r="K210"/>
  <c r="L209"/>
  <c r="K209"/>
  <c r="K216"/>
  <c r="J145"/>
  <c r="Q145" s="1"/>
  <c r="L142"/>
  <c r="K142"/>
  <c r="J76"/>
  <c r="Q76" s="1"/>
  <c r="K76"/>
  <c r="L307" i="46"/>
  <c r="K307"/>
  <c r="L306"/>
  <c r="L314" s="1"/>
  <c r="K306"/>
  <c r="L299" i="47"/>
  <c r="L300"/>
  <c r="L301"/>
  <c r="L302"/>
  <c r="L303"/>
  <c r="L304"/>
  <c r="L305"/>
  <c r="K299"/>
  <c r="K300"/>
  <c r="K301"/>
  <c r="K302"/>
  <c r="K303"/>
  <c r="K304"/>
  <c r="K305"/>
  <c r="L296"/>
  <c r="K296"/>
  <c r="L208" i="11"/>
  <c r="L208" i="49"/>
  <c r="L208" i="47"/>
  <c r="L208" i="22"/>
  <c r="K208" i="11"/>
  <c r="K208" i="49"/>
  <c r="K208" i="47"/>
  <c r="K208" i="22"/>
  <c r="L142" i="9"/>
  <c r="L142" i="11"/>
  <c r="L142" i="12"/>
  <c r="L142" i="13"/>
  <c r="L142" i="15"/>
  <c r="L142" i="25"/>
  <c r="L142" i="29"/>
  <c r="K142" i="9"/>
  <c r="K142" i="11"/>
  <c r="K142" i="12"/>
  <c r="K142" i="13"/>
  <c r="K142" i="15"/>
  <c r="K142" i="25"/>
  <c r="K142" i="29"/>
  <c r="K145" i="32"/>
  <c r="L137" i="15"/>
  <c r="L137" i="49"/>
  <c r="K137" i="15"/>
  <c r="K137" i="49"/>
  <c r="L210" i="9"/>
  <c r="L211"/>
  <c r="L210" i="11"/>
  <c r="L211"/>
  <c r="L210" i="13"/>
  <c r="L211"/>
  <c r="L210" i="49"/>
  <c r="L211"/>
  <c r="L210" i="22"/>
  <c r="L211"/>
  <c r="L210" i="24"/>
  <c r="L211"/>
  <c r="L210" i="25"/>
  <c r="L211"/>
  <c r="L210" i="27"/>
  <c r="L211"/>
  <c r="L210" i="29"/>
  <c r="L211"/>
  <c r="L210" i="46"/>
  <c r="L211"/>
  <c r="L210" i="47"/>
  <c r="L211"/>
  <c r="K210" i="9"/>
  <c r="K211"/>
  <c r="K210" i="11"/>
  <c r="K211"/>
  <c r="K210" i="13"/>
  <c r="K211"/>
  <c r="K210" i="49"/>
  <c r="K211"/>
  <c r="K210" i="22"/>
  <c r="K211"/>
  <c r="K210" i="24"/>
  <c r="K211"/>
  <c r="K210" i="25"/>
  <c r="K211"/>
  <c r="K210" i="27"/>
  <c r="K211"/>
  <c r="K210" i="29"/>
  <c r="K211"/>
  <c r="K210" i="46"/>
  <c r="K211"/>
  <c r="K210" i="47"/>
  <c r="K211"/>
  <c r="L209" i="9"/>
  <c r="L209" i="11"/>
  <c r="L216" i="12"/>
  <c r="L209" i="13"/>
  <c r="L209" i="49"/>
  <c r="L209" i="22"/>
  <c r="L209" i="24"/>
  <c r="L216" s="1"/>
  <c r="L209" i="25"/>
  <c r="L209" i="27"/>
  <c r="L209" i="29"/>
  <c r="L209" i="46"/>
  <c r="L209" i="47"/>
  <c r="K209" i="9"/>
  <c r="K209" i="11"/>
  <c r="K216" s="1"/>
  <c r="K209" i="13"/>
  <c r="K216" s="1"/>
  <c r="K216" i="44"/>
  <c r="K209" i="49"/>
  <c r="K209" i="22"/>
  <c r="K209" i="24"/>
  <c r="K209" i="25"/>
  <c r="K216" s="1"/>
  <c r="K209" i="27"/>
  <c r="K209" i="29"/>
  <c r="K216" s="1"/>
  <c r="K216" i="32"/>
  <c r="K209" i="46"/>
  <c r="K216" s="1"/>
  <c r="K209" i="47"/>
  <c r="L139" i="13"/>
  <c r="L140"/>
  <c r="L139" i="15"/>
  <c r="L140"/>
  <c r="L145" i="25"/>
  <c r="L145" i="29"/>
  <c r="K139" i="13"/>
  <c r="K140"/>
  <c r="K139" i="15"/>
  <c r="K140"/>
  <c r="L145" i="12"/>
  <c r="L138" i="13"/>
  <c r="L138" i="15"/>
  <c r="L138" i="49"/>
  <c r="L145" i="47"/>
  <c r="K145" i="11"/>
  <c r="K138" i="13"/>
  <c r="K145" s="1"/>
  <c r="K138" i="15"/>
  <c r="K138" i="49"/>
  <c r="K145" i="48"/>
  <c r="L72" i="9"/>
  <c r="L69" i="13"/>
  <c r="L70"/>
  <c r="L72"/>
  <c r="L72" i="15"/>
  <c r="L69" i="49"/>
  <c r="L70"/>
  <c r="L72"/>
  <c r="L72" i="25"/>
  <c r="L69" i="29"/>
  <c r="L70"/>
  <c r="L72"/>
  <c r="L69" i="47"/>
  <c r="L70"/>
  <c r="L72"/>
  <c r="K72" i="9"/>
  <c r="K69" i="13"/>
  <c r="K70"/>
  <c r="K72"/>
  <c r="K72" i="15"/>
  <c r="K69" i="49"/>
  <c r="K70"/>
  <c r="K72"/>
  <c r="K72" i="25"/>
  <c r="K69" i="29"/>
  <c r="K70"/>
  <c r="K76" s="1"/>
  <c r="K72"/>
  <c r="K69" i="47"/>
  <c r="K70"/>
  <c r="K72"/>
  <c r="L68" i="49"/>
  <c r="L76" s="1"/>
  <c r="L76" i="22"/>
  <c r="K68" i="49"/>
  <c r="K76" i="27"/>
  <c r="K76" i="46"/>
  <c r="L315" i="49"/>
  <c r="K315"/>
  <c r="J315"/>
  <c r="Q315" s="1"/>
  <c r="L258"/>
  <c r="K258"/>
  <c r="J258"/>
  <c r="Q258" s="1"/>
  <c r="K216"/>
  <c r="J216"/>
  <c r="Q216" s="1"/>
  <c r="J145"/>
  <c r="Q145" s="1"/>
  <c r="J76"/>
  <c r="Q76" s="1"/>
  <c r="L314" i="48"/>
  <c r="K314"/>
  <c r="J314"/>
  <c r="Q314" s="1"/>
  <c r="L257"/>
  <c r="K257"/>
  <c r="J257"/>
  <c r="Q257" s="1"/>
  <c r="K216"/>
  <c r="J216"/>
  <c r="Q216" s="1"/>
  <c r="L145"/>
  <c r="J145"/>
  <c r="Q145" s="1"/>
  <c r="J76"/>
  <c r="Q76" s="1"/>
  <c r="J315" i="47"/>
  <c r="J257"/>
  <c r="Q257" s="1"/>
  <c r="J216"/>
  <c r="J145"/>
  <c r="Q145" s="1"/>
  <c r="J76"/>
  <c r="Q76" s="1"/>
  <c r="K314" i="46"/>
  <c r="J314"/>
  <c r="Q314" s="1"/>
  <c r="L257"/>
  <c r="K257"/>
  <c r="J257"/>
  <c r="Q257" s="1"/>
  <c r="J216"/>
  <c r="Q216" s="1"/>
  <c r="J145"/>
  <c r="Q145" s="1"/>
  <c r="J76"/>
  <c r="Q76" s="1"/>
  <c r="J314" i="44"/>
  <c r="L257"/>
  <c r="K257"/>
  <c r="J257"/>
  <c r="Q257" s="1"/>
  <c r="J216"/>
  <c r="Q216" s="1"/>
  <c r="J145"/>
  <c r="Q145" s="1"/>
  <c r="J76"/>
  <c r="Q76" s="1"/>
  <c r="L314" i="32"/>
  <c r="K314"/>
  <c r="J314"/>
  <c r="Q314" s="1"/>
  <c r="L257"/>
  <c r="K257"/>
  <c r="J257"/>
  <c r="Q257" s="1"/>
  <c r="L314" i="29"/>
  <c r="K314"/>
  <c r="J314"/>
  <c r="Q314" s="1"/>
  <c r="L257"/>
  <c r="K257"/>
  <c r="J257"/>
  <c r="Q257" s="1"/>
  <c r="L314" i="27"/>
  <c r="K314"/>
  <c r="J314"/>
  <c r="Q314" s="1"/>
  <c r="L257"/>
  <c r="K257"/>
  <c r="J257"/>
  <c r="Q257" s="1"/>
  <c r="L314" i="25"/>
  <c r="K314"/>
  <c r="J314"/>
  <c r="Q314" s="1"/>
  <c r="L257"/>
  <c r="K257"/>
  <c r="J257"/>
  <c r="Q257" s="1"/>
  <c r="L314" i="24"/>
  <c r="K314"/>
  <c r="J314"/>
  <c r="Q314" s="1"/>
  <c r="L257"/>
  <c r="K257"/>
  <c r="J257"/>
  <c r="Q257" s="1"/>
  <c r="L314" i="22"/>
  <c r="K314"/>
  <c r="J314"/>
  <c r="Q314" s="1"/>
  <c r="L257"/>
  <c r="K257"/>
  <c r="J257"/>
  <c r="Q257" s="1"/>
  <c r="L314" i="15"/>
  <c r="K314"/>
  <c r="J314"/>
  <c r="Q314" s="1"/>
  <c r="L257"/>
  <c r="K257"/>
  <c r="J257"/>
  <c r="Q257" s="1"/>
  <c r="L314" i="13"/>
  <c r="K314"/>
  <c r="J314"/>
  <c r="Q314" s="1"/>
  <c r="L257"/>
  <c r="K257"/>
  <c r="J257"/>
  <c r="Q257" s="1"/>
  <c r="L315" i="12"/>
  <c r="K315"/>
  <c r="J315"/>
  <c r="Q315" s="1"/>
  <c r="L258"/>
  <c r="K258"/>
  <c r="J258"/>
  <c r="Q258" s="1"/>
  <c r="L314" i="11"/>
  <c r="K314"/>
  <c r="J314"/>
  <c r="Q314" s="1"/>
  <c r="L257"/>
  <c r="K257"/>
  <c r="J257"/>
  <c r="Q257" s="1"/>
  <c r="L315" i="9"/>
  <c r="K315"/>
  <c r="J315"/>
  <c r="Q315" s="1"/>
  <c r="L258"/>
  <c r="K258"/>
  <c r="J258"/>
  <c r="Q258" s="1"/>
  <c r="L216" i="32"/>
  <c r="J216"/>
  <c r="Q216" s="1"/>
  <c r="J145"/>
  <c r="Q145" s="1"/>
  <c r="K76"/>
  <c r="J76"/>
  <c r="Q76" s="1"/>
  <c r="J216" i="29"/>
  <c r="Q216" s="1"/>
  <c r="K145"/>
  <c r="J145"/>
  <c r="Q145" s="1"/>
  <c r="J76"/>
  <c r="Q76" s="1"/>
  <c r="K216" i="27"/>
  <c r="J216"/>
  <c r="Q216" s="1"/>
  <c r="K145"/>
  <c r="J145"/>
  <c r="Q145" s="1"/>
  <c r="J76"/>
  <c r="Q76" s="1"/>
  <c r="L216" i="25"/>
  <c r="J216"/>
  <c r="Q216" s="1"/>
  <c r="J145"/>
  <c r="Q145" s="1"/>
  <c r="J76"/>
  <c r="Q76" s="1"/>
  <c r="J216" i="24"/>
  <c r="Q216" s="1"/>
  <c r="J145"/>
  <c r="Q145" s="1"/>
  <c r="L76"/>
  <c r="J76"/>
  <c r="Q76" s="1"/>
  <c r="K216" i="22"/>
  <c r="J216"/>
  <c r="Q216" s="1"/>
  <c r="K145"/>
  <c r="J145"/>
  <c r="Q145" s="1"/>
  <c r="J76"/>
  <c r="Q76" s="1"/>
  <c r="J216" i="15"/>
  <c r="Q216" s="1"/>
  <c r="J145"/>
  <c r="Q145" s="1"/>
  <c r="J76"/>
  <c r="Q76" s="1"/>
  <c r="L216" i="13"/>
  <c r="J216"/>
  <c r="Q216" s="1"/>
  <c r="J145"/>
  <c r="Q145" s="1"/>
  <c r="J76"/>
  <c r="Q76" s="1"/>
  <c r="K216" i="12"/>
  <c r="J216"/>
  <c r="Q216" s="1"/>
  <c r="J145"/>
  <c r="Q145" s="1"/>
  <c r="J76"/>
  <c r="Q76" s="1"/>
  <c r="L216" i="11"/>
  <c r="J216"/>
  <c r="Q216" s="1"/>
  <c r="L145"/>
  <c r="J145"/>
  <c r="Q145" s="1"/>
  <c r="L76"/>
  <c r="L217" s="1"/>
  <c r="J76"/>
  <c r="Q76" s="1"/>
  <c r="J216" i="9"/>
  <c r="Q216" s="1"/>
  <c r="J145"/>
  <c r="Q145" s="1"/>
  <c r="J76"/>
  <c r="Q76" s="1"/>
  <c r="Q378" i="11"/>
  <c r="Q373"/>
  <c r="Q373" i="15"/>
  <c r="K378" i="12"/>
  <c r="J217" i="47"/>
  <c r="Q217" s="1"/>
  <c r="Q374" i="9"/>
  <c r="L371"/>
  <c r="K216"/>
  <c r="L376"/>
  <c r="Q371"/>
  <c r="K376"/>
  <c r="J217" i="51"/>
  <c r="Q217" s="1"/>
  <c r="L145" i="44"/>
  <c r="K314"/>
  <c r="L378" i="46"/>
  <c r="K378"/>
  <c r="L378" i="32"/>
  <c r="K378"/>
  <c r="L378" i="12"/>
  <c r="J217" i="46"/>
  <c r="Q217" s="1"/>
  <c r="L145" i="22"/>
  <c r="K145" i="44"/>
  <c r="K145" i="49"/>
  <c r="K76" i="48"/>
  <c r="L216"/>
  <c r="K145" i="47"/>
  <c r="K145" i="46"/>
  <c r="J217" i="32"/>
  <c r="Q217" s="1"/>
  <c r="L145" i="24"/>
  <c r="K145"/>
  <c r="L145" i="49"/>
  <c r="J217" i="13"/>
  <c r="Q217" s="1"/>
  <c r="L145"/>
  <c r="K76" i="12"/>
  <c r="K145" i="9"/>
  <c r="K378" i="22"/>
  <c r="K378" i="15"/>
  <c r="L378" i="44"/>
  <c r="L378" i="22"/>
  <c r="K378" i="27"/>
  <c r="K378" i="29"/>
  <c r="L378" i="27"/>
  <c r="L378" i="29"/>
  <c r="K378" i="25"/>
  <c r="K315" i="47" l="1"/>
  <c r="K217" i="32"/>
  <c r="L76" i="25"/>
  <c r="L76" i="13"/>
  <c r="L217" s="1"/>
  <c r="L216" i="44"/>
  <c r="L145" i="32"/>
  <c r="L217" s="1"/>
  <c r="L216" i="46"/>
  <c r="L217" s="1"/>
  <c r="L216" i="49"/>
  <c r="L217" s="1"/>
  <c r="J217" i="9"/>
  <c r="Q217" s="1"/>
  <c r="K216" i="47"/>
  <c r="K217" i="29"/>
  <c r="J217" i="12"/>
  <c r="Q217" s="1"/>
  <c r="L217" i="24"/>
  <c r="J217" i="29"/>
  <c r="Q217" s="1"/>
  <c r="J217" i="48"/>
  <c r="Q217" s="1"/>
  <c r="J217" i="44"/>
  <c r="Q217" s="1"/>
  <c r="L257" i="47"/>
  <c r="L315"/>
  <c r="K76"/>
  <c r="K76" i="49"/>
  <c r="L76" i="48"/>
  <c r="L76" i="9"/>
  <c r="K145" i="12"/>
  <c r="L145" i="46"/>
  <c r="K216" i="24"/>
  <c r="K217" s="1"/>
  <c r="L216" i="29"/>
  <c r="L217" s="1"/>
  <c r="L216" i="15"/>
  <c r="L76" i="51"/>
  <c r="L216"/>
  <c r="K378"/>
  <c r="L378"/>
  <c r="K76" i="25"/>
  <c r="K76" i="24"/>
  <c r="K76" i="22"/>
  <c r="K76" i="13"/>
  <c r="L76" i="46"/>
  <c r="L76" i="32"/>
  <c r="L76" i="29"/>
  <c r="L76" i="44"/>
  <c r="L217" s="1"/>
  <c r="K217" i="22"/>
  <c r="J217" i="49"/>
  <c r="Q217" s="1"/>
  <c r="K76" i="44"/>
  <c r="K76" i="11"/>
  <c r="K217" s="1"/>
  <c r="K76" i="9"/>
  <c r="L76" i="12"/>
  <c r="L217" s="1"/>
  <c r="K217" i="48"/>
  <c r="K217" i="12"/>
  <c r="L216" i="22"/>
  <c r="L216" i="9"/>
  <c r="K378" i="44"/>
  <c r="L216" i="27"/>
  <c r="K145" i="25"/>
  <c r="K217" s="1"/>
  <c r="K145" i="51"/>
  <c r="K217" s="1"/>
  <c r="L378" i="25"/>
  <c r="L378" i="15"/>
  <c r="Q216" i="47"/>
  <c r="J217" i="27"/>
  <c r="Q217" s="1"/>
  <c r="L76"/>
  <c r="K217"/>
  <c r="J217" i="15"/>
  <c r="Q217" s="1"/>
  <c r="K76"/>
  <c r="L76"/>
  <c r="J217" i="11"/>
  <c r="Q217" s="1"/>
  <c r="Q315" i="47"/>
  <c r="L314" i="44"/>
  <c r="L145" i="51"/>
  <c r="K257" i="47"/>
  <c r="L76"/>
  <c r="L216"/>
  <c r="K217" i="13"/>
  <c r="L217" i="48"/>
  <c r="K217" i="47"/>
  <c r="K217" i="46"/>
  <c r="L145" i="27"/>
  <c r="L217" i="25"/>
  <c r="J217" i="24"/>
  <c r="Q217" s="1"/>
  <c r="K217" i="49"/>
  <c r="K217" i="44"/>
  <c r="K216" i="15"/>
  <c r="K145"/>
  <c r="L145"/>
  <c r="L378" i="9"/>
  <c r="L145"/>
  <c r="K217"/>
  <c r="L217" i="22"/>
  <c r="J217"/>
  <c r="Q217" s="1"/>
  <c r="K378" i="47"/>
  <c r="L378"/>
  <c r="K378" i="49"/>
  <c r="L378"/>
  <c r="K378" i="9"/>
  <c r="J217" i="25"/>
  <c r="Q217" s="1"/>
  <c r="L217" i="9" l="1"/>
  <c r="L217" i="51"/>
  <c r="L217" i="47"/>
  <c r="L217" i="27"/>
  <c r="L217" i="15"/>
  <c r="K217"/>
</calcChain>
</file>

<file path=xl/sharedStrings.xml><?xml version="1.0" encoding="utf-8"?>
<sst xmlns="http://schemas.openxmlformats.org/spreadsheetml/2006/main" count="27203" uniqueCount="360">
  <si>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</si>
  <si>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</si>
  <si>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</si>
  <si>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</si>
  <si>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</si>
  <si>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</si>
  <si>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</si>
  <si>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</si>
  <si>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</si>
  <si>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</si>
  <si>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</si>
  <si>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</si>
  <si>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</si>
  <si>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</si>
  <si>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</si>
  <si>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</si>
  <si>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</si>
  <si>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</si>
  <si>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</si>
  <si>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</si>
  <si>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</si>
  <si>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</si>
  <si>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</si>
  <si>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</si>
  <si>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</si>
  <si>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</si>
  <si>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</si>
  <si>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</si>
  <si>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</si>
  <si>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</si>
  <si>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</si>
  <si>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</si>
  <si>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</si>
  <si>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</si>
  <si>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</si>
  <si>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</si>
  <si>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</si>
  <si>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</si>
  <si>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</si>
  <si>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</si>
  <si>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</si>
  <si>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</si>
  <si>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</si>
  <si>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</si>
  <si>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</si>
  <si>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</si>
  <si>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</si>
  <si>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</si>
  <si>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</si>
  <si>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</si>
  <si>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</si>
  <si>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</si>
  <si>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</si>
  <si>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</si>
  <si>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</si>
  <si>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</si>
  <si>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</si>
  <si>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</si>
  <si>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</si>
  <si>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</si>
  <si>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</si>
  <si>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</si>
  <si>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</si>
  <si>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</si>
  <si>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</si>
  <si>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</si>
  <si>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</si>
  <si>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</si>
  <si>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</si>
  <si>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</si>
  <si>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</si>
  <si>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</si>
  <si>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</si>
  <si>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</si>
  <si>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</si>
  <si>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</si>
  <si>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</si>
  <si>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</si>
  <si>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</si>
  <si>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</si>
  <si>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</si>
  <si>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</si>
  <si>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</si>
  <si>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</si>
  <si>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</si>
  <si>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</si>
  <si>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</si>
  <si>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</si>
  <si>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</si>
  <si>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</si>
  <si>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</si>
  <si>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</si>
  <si>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</si>
  <si>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</si>
  <si>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</si>
  <si>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</si>
  <si>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</si>
  <si>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</si>
  <si>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</si>
  <si>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</si>
  <si>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</si>
  <si>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</si>
  <si>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</si>
  <si>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</si>
  <si>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</si>
  <si>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</si>
  <si>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</si>
  <si>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</si>
  <si>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</si>
  <si>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</si>
  <si>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</si>
  <si>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</si>
  <si>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</si>
  <si>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</si>
  <si>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</si>
  <si>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</si>
  <si>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</si>
  <si>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</si>
  <si>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</si>
  <si>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</si>
  <si>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</si>
  <si>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</si>
  <si>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</si>
  <si>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</si>
  <si>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</si>
  <si>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</si>
  <si>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</si>
  <si>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</si>
  <si>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</si>
  <si>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</si>
  <si>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</si>
  <si>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</si>
  <si>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</si>
  <si>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</si>
  <si>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</si>
  <si>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</si>
  <si>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</si>
  <si>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</si>
  <si>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</si>
  <si>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</si>
  <si>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21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</si>
  <si>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</si>
  <si>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</si>
  <si>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</si>
  <si>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лицей № 28</t>
  </si>
  <si>
    <t>607370000131102140811794000100400101006101113</t>
  </si>
  <si>
    <t>период пребывания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</si>
  <si>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</si>
  <si>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</si>
  <si>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</si>
  <si>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</si>
  <si>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</si>
  <si>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</si>
  <si>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</si>
  <si>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</si>
  <si>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</si>
  <si>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</si>
  <si>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</si>
  <si>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</si>
  <si>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</si>
  <si>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</si>
  <si>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</si>
  <si>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</si>
  <si>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</si>
  <si>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</si>
  <si>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</si>
  <si>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УТВЕРЖДАЮ</t>
  </si>
  <si>
    <t>Код по общероссийскому базовому перечню или региональному перечню</t>
  </si>
  <si>
    <t>85.11</t>
  </si>
  <si>
    <t>88.91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</si>
  <si>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</si>
  <si>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</si>
  <si>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</si>
  <si>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</si>
  <si>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</si>
  <si>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</si>
  <si>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</si>
  <si>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</si>
  <si>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</si>
  <si>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</si>
  <si>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</si>
  <si>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</si>
  <si>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</si>
  <si>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</si>
  <si>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</si>
  <si>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</si>
  <si>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</si>
  <si>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</si>
  <si>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</si>
  <si>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</si>
  <si>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</si>
  <si>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</si>
  <si>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</si>
  <si>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</si>
  <si>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</si>
  <si>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</si>
  <si>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</si>
  <si>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</si>
  <si>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</si>
  <si>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</si>
  <si>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</si>
  <si>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</si>
  <si>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</si>
  <si>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</si>
  <si>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</si>
  <si>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</si>
  <si>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</si>
  <si>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</si>
  <si>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</si>
  <si>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</si>
  <si>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</si>
  <si>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</si>
  <si>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</si>
  <si>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</si>
  <si>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</si>
  <si>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</si>
  <si>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</si>
  <si>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</si>
  <si>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</si>
  <si>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</si>
  <si>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</si>
  <si>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</si>
  <si>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</si>
  <si>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</si>
  <si>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</si>
  <si>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</si>
  <si>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</si>
  <si>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</si>
  <si>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</si>
  <si>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</si>
  <si>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</si>
  <si>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</si>
  <si>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</si>
  <si>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</si>
  <si>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</si>
  <si>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</si>
  <si>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</si>
  <si>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</si>
  <si>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</si>
  <si>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</si>
  <si>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</si>
  <si>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</si>
  <si>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</si>
  <si>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</si>
  <si>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</si>
  <si>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</si>
  <si>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</si>
  <si>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</si>
  <si>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</si>
  <si>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</si>
  <si>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</si>
  <si>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</si>
  <si>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 xml:space="preserve">
</t>
  </si>
  <si>
    <t>85.41.1</t>
  </si>
  <si>
    <t xml:space="preserve">114,40*70% = 80,08 руб. в день  </t>
  </si>
  <si>
    <t>114,40 руб. в день</t>
  </si>
  <si>
    <t>БВ24</t>
  </si>
  <si>
    <t>538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</si>
  <si>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</si>
  <si>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</si>
  <si>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</si>
  <si>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</si>
  <si>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</si>
  <si>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</si>
  <si>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</si>
  <si>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</si>
  <si>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</si>
  <si>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</si>
  <si>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</si>
  <si>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</si>
  <si>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</si>
  <si>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</si>
  <si>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</si>
  <si>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</si>
  <si>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</si>
  <si>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</si>
  <si>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</si>
  <si>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</si>
  <si>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</si>
  <si>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</si>
  <si>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</si>
  <si>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</si>
  <si>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</si>
  <si>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</si>
  <si>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</si>
  <si>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</si>
  <si>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</si>
  <si>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</si>
  <si>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</si>
  <si>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</si>
  <si>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</si>
  <si>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</si>
  <si>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</si>
  <si>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</si>
  <si>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</si>
  <si>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</si>
  <si>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</si>
  <si>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</si>
  <si>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</si>
  <si>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</si>
  <si>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</si>
  <si>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</si>
  <si>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</si>
  <si>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</si>
  <si>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</si>
  <si>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</si>
  <si>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</si>
  <si>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</si>
  <si>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</si>
  <si>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</si>
  <si>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</si>
  <si>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</si>
  <si>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</si>
  <si>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</si>
  <si>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</si>
  <si>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</si>
  <si>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</si>
  <si>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</si>
  <si>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</si>
  <si>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</si>
  <si>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</si>
  <si>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</si>
  <si>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</si>
  <si>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</si>
  <si>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</si>
  <si>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</si>
  <si>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</si>
  <si>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</si>
  <si>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</si>
  <si>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</si>
  <si>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</si>
  <si>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</si>
  <si>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</si>
  <si>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</si>
  <si>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дошкольное образование, начальное общее образование, основное общее образование, среднее общее образование, дополнительное образование детей</t>
  </si>
  <si>
    <t xml:space="preserve"> основное общее образование, среднее общее образование, дополнительное образование детей</t>
  </si>
  <si>
    <t xml:space="preserve">Приложение № 4  к приказу </t>
  </si>
  <si>
    <t xml:space="preserve">Приложение № 1  к приказу </t>
  </si>
  <si>
    <t>МУНИЦИПАЛЬНОЕ  ЗАДАНИЕ № 4</t>
  </si>
  <si>
    <t>802111О.99.0.БА96АЮ66001</t>
  </si>
  <si>
    <t>07.12.2021</t>
  </si>
  <si>
    <t>от  07.12.2021   № 1682</t>
  </si>
  <si>
    <t xml:space="preserve">Приложение № 2   к приказу </t>
  </si>
  <si>
    <t xml:space="preserve">Приложение № 3    к приказу </t>
  </si>
  <si>
    <t xml:space="preserve">Приложение № 5   к приказу </t>
  </si>
  <si>
    <t>МУНИЦИПАЛЬНОЕ  ЗАДАНИЕ № 5</t>
  </si>
  <si>
    <t xml:space="preserve">Приложение № 6  к приказу </t>
  </si>
  <si>
    <t xml:space="preserve">Приложение № 7  к приказу </t>
  </si>
  <si>
    <t xml:space="preserve">Приложение № 8 к приказу </t>
  </si>
  <si>
    <t xml:space="preserve">Приложение № 9   к приказу </t>
  </si>
  <si>
    <t xml:space="preserve">Приложение № 10    к приказу </t>
  </si>
  <si>
    <t xml:space="preserve">Приложение №  11  к приказу </t>
  </si>
  <si>
    <t xml:space="preserve">Приложение № 12   к приказу </t>
  </si>
  <si>
    <t xml:space="preserve">Приложение № 13   к приказу </t>
  </si>
  <si>
    <t xml:space="preserve">Приложение № 14   к приказу </t>
  </si>
  <si>
    <t xml:space="preserve">Приложение № 15  к приказу </t>
  </si>
  <si>
    <t xml:space="preserve">Приложение №  16  к приказу </t>
  </si>
  <si>
    <r>
      <t xml:space="preserve">
    </t>
    </r>
    <r>
      <rPr>
        <u/>
        <sz val="16"/>
        <color theme="1"/>
        <rFont val="Times New Roman"/>
        <family val="1"/>
        <charset val="204"/>
      </rPr>
      <t>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О.Л. Морозова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«07» ___12__ 2021_ г.
</t>
    </r>
  </si>
  <si>
    <t xml:space="preserve">Приложение № 17   к приказу </t>
  </si>
  <si>
    <r>
      <t xml:space="preserve">
    </t>
    </r>
    <r>
      <rPr>
        <u/>
        <sz val="16"/>
        <color theme="1"/>
        <rFont val="Times New Roman"/>
        <family val="1"/>
        <charset val="204"/>
      </rPr>
      <t>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О.Л. Морозова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«_07__» ___12__ 2021_ г.
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</si>
</sst>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4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5" fillId="0" borderId="0"/>
    <xf numFmtId="0" fontId="1" fillId="0" borderId="0"/>
    <xf numFmtId="0" fontId="3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376">
    <xf numFmtId="0" fontId="0" fillId="0" borderId="0" xfId="0"/>
    <xf numFmtId="0" fontId="36" fillId="0" borderId="10" xfId="324" applyFont="1" applyFill="1" applyBorder="1" applyAlignment="1">
      <alignment horizontal="center" vertical="top" wrapText="1"/>
    </xf>
    <xf numFmtId="49" fontId="36" fillId="0" borderId="10" xfId="324" applyNumberFormat="1" applyFont="1" applyFill="1" applyBorder="1" applyAlignment="1">
      <alignment horizontal="center" vertical="top" wrapText="1"/>
    </xf>
    <xf numFmtId="0" fontId="37" fillId="0" borderId="0" xfId="324" applyFont="1" applyFill="1" applyAlignment="1">
      <alignment vertical="top"/>
    </xf>
    <xf numFmtId="0" fontId="20" fillId="0" borderId="0" xfId="324" applyFont="1" applyFill="1" applyAlignment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vertical="top"/>
    </xf>
    <xf numFmtId="2" fontId="20" fillId="0" borderId="0" xfId="324" applyNumberFormat="1" applyFont="1" applyFill="1" applyBorder="1" applyAlignment="1">
      <alignment vertical="top" wrapText="1"/>
    </xf>
    <xf numFmtId="2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 wrapText="1"/>
    </xf>
    <xf numFmtId="14" fontId="20" fillId="0" borderId="10" xfId="324" applyNumberFormat="1" applyFont="1" applyFill="1" applyBorder="1" applyAlignment="1">
      <alignment horizontal="center" vertical="top" wrapText="1"/>
    </xf>
    <xf numFmtId="1" fontId="20" fillId="0" borderId="11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49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 wrapText="1"/>
    </xf>
    <xf numFmtId="0" fontId="36" fillId="0" borderId="14" xfId="0" applyNumberFormat="1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right" vertical="center"/>
    </xf>
    <xf numFmtId="0" fontId="21" fillId="0" borderId="0" xfId="324" applyFont="1" applyFill="1" applyAlignment="1">
      <alignment horizontal="right" vertical="center"/>
    </xf>
    <xf numFmtId="0" fontId="37" fillId="0" borderId="10" xfId="324" applyFont="1" applyFill="1" applyBorder="1" applyAlignment="1">
      <alignment horizontal="center" vertical="top"/>
    </xf>
    <xf numFmtId="0" fontId="37" fillId="0" borderId="0" xfId="324" applyFont="1" applyFill="1" applyBorder="1" applyAlignment="1">
      <alignment horizontal="center" vertical="top"/>
    </xf>
    <xf numFmtId="1" fontId="37" fillId="0" borderId="0" xfId="324" applyNumberFormat="1" applyFont="1" applyFill="1" applyBorder="1" applyAlignment="1">
      <alignment horizontal="center" vertical="top"/>
    </xf>
    <xf numFmtId="0" fontId="36" fillId="0" borderId="0" xfId="324" applyFont="1" applyAlignment="1">
      <alignment horizontal="right" vertical="center"/>
    </xf>
    <xf numFmtId="0" fontId="38" fillId="0" borderId="0" xfId="324" applyFont="1" applyFill="1" applyAlignment="1">
      <alignment vertical="top"/>
    </xf>
    <xf numFmtId="0" fontId="38" fillId="0" borderId="0" xfId="324" applyFont="1" applyAlignment="1">
      <alignment vertical="top"/>
    </xf>
    <xf numFmtId="0" fontId="37" fillId="0" borderId="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/>
    </xf>
    <xf numFmtId="0" fontId="20" fillId="0" borderId="14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horizontal="left" vertical="top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39" fillId="0" borderId="0" xfId="324" applyFont="1" applyAlignment="1">
      <alignment horizontal="right" vertical="center" wrapText="1"/>
    </xf>
    <xf numFmtId="3" fontId="36" fillId="0" borderId="10" xfId="324" applyNumberFormat="1" applyFont="1" applyFill="1" applyBorder="1" applyAlignment="1">
      <alignment horizontal="center" vertical="top" wrapText="1"/>
    </xf>
    <xf numFmtId="0" fontId="38" fillId="24" borderId="0" xfId="324" applyFont="1" applyFill="1" applyAlignment="1">
      <alignment vertical="top"/>
    </xf>
    <xf numFmtId="49" fontId="36" fillId="0" borderId="10" xfId="324" applyNumberFormat="1" applyFont="1" applyFill="1" applyBorder="1" applyAlignment="1">
      <alignment vertical="top"/>
    </xf>
    <xf numFmtId="3" fontId="40" fillId="0" borderId="10" xfId="324" applyNumberFormat="1" applyFont="1" applyFill="1" applyBorder="1" applyAlignment="1">
      <alignment horizontal="center" vertical="top" wrapText="1"/>
    </xf>
    <xf numFmtId="0" fontId="36" fillId="0" borderId="0" xfId="324" applyFont="1" applyFill="1" applyBorder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20" fillId="25" borderId="0" xfId="324" applyFont="1" applyFill="1" applyBorder="1" applyAlignment="1">
      <alignment horizontal="center" vertical="top"/>
    </xf>
    <xf numFmtId="0" fontId="37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36" fillId="25" borderId="10" xfId="324" applyFont="1" applyFill="1" applyBorder="1" applyAlignment="1">
      <alignment horizontal="center" vertical="top" wrapText="1"/>
    </xf>
    <xf numFmtId="0" fontId="41" fillId="25" borderId="14" xfId="0" applyFont="1" applyFill="1" applyBorder="1" applyAlignment="1">
      <alignment vertical="top" wrapText="1"/>
    </xf>
    <xf numFmtId="0" fontId="38" fillId="25" borderId="0" xfId="324" applyFont="1" applyFill="1" applyAlignment="1">
      <alignment vertical="top"/>
    </xf>
    <xf numFmtId="0" fontId="36" fillId="25" borderId="0" xfId="324" applyFont="1" applyFill="1" applyBorder="1" applyAlignment="1">
      <alignment horizontal="center" vertical="top"/>
    </xf>
    <xf numFmtId="1" fontId="20" fillId="25" borderId="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49" fontId="36" fillId="25" borderId="0" xfId="324" applyNumberFormat="1" applyFont="1" applyFill="1" applyBorder="1" applyAlignment="1">
      <alignment vertical="top"/>
    </xf>
    <xf numFmtId="0" fontId="36" fillId="25" borderId="0" xfId="324" applyFont="1" applyFill="1" applyBorder="1" applyAlignment="1">
      <alignment horizontal="center" vertical="top" wrapText="1"/>
    </xf>
    <xf numFmtId="49" fontId="36" fillId="25" borderId="0" xfId="324" applyNumberFormat="1" applyFont="1" applyFill="1" applyBorder="1" applyAlignment="1">
      <alignment horizontal="center" vertical="top" wrapText="1"/>
    </xf>
    <xf numFmtId="3" fontId="40" fillId="25" borderId="0" xfId="324" applyNumberFormat="1" applyFont="1" applyFill="1" applyBorder="1" applyAlignment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36" fillId="25" borderId="10" xfId="247" applyFont="1" applyFill="1" applyBorder="1" applyAlignment="1" applyProtection="1">
      <alignment horizontal="center" vertical="top" wrapText="1"/>
    </xf>
    <xf numFmtId="0" fontId="36" fillId="25" borderId="16" xfId="0" applyFont="1" applyFill="1" applyBorder="1" applyAlignment="1">
      <alignment vertical="top" wrapText="1"/>
    </xf>
    <xf numFmtId="0" fontId="36" fillId="25" borderId="17" xfId="0" applyFont="1" applyFill="1" applyBorder="1" applyAlignment="1">
      <alignment vertical="top" wrapText="1"/>
    </xf>
    <xf numFmtId="0" fontId="36" fillId="25" borderId="16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25" borderId="13" xfId="247" applyFont="1" applyFill="1" applyBorder="1" applyAlignment="1" applyProtection="1">
      <alignment vertical="top" wrapText="1"/>
    </xf>
    <xf numFmtId="0" fontId="36" fillId="25" borderId="0" xfId="0" applyFont="1" applyFill="1" applyBorder="1" applyAlignment="1">
      <alignment horizontal="justify" vertical="top" wrapText="1"/>
    </xf>
    <xf numFmtId="0" fontId="36" fillId="25" borderId="0" xfId="0" applyFont="1" applyFill="1" applyBorder="1" applyAlignment="1">
      <alignment vertical="top" wrapText="1"/>
    </xf>
    <xf numFmtId="0" fontId="36" fillId="25" borderId="10" xfId="0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0" fontId="39" fillId="25" borderId="0" xfId="324" applyFont="1" applyFill="1" applyAlignment="1">
      <alignment horizontal="right" vertical="center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3" fontId="42" fillId="0" borderId="10" xfId="324" applyNumberFormat="1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0" fontId="42" fillId="0" borderId="10" xfId="324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41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 wrapText="1"/>
    </xf>
    <xf numFmtId="1" fontId="20" fillId="0" borderId="0" xfId="324" applyNumberFormat="1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3" fontId="40" fillId="0" borderId="0" xfId="324" applyNumberFormat="1" applyFont="1" applyFill="1" applyBorder="1" applyAlignment="1">
      <alignment horizontal="center" vertical="top" wrapText="1"/>
    </xf>
    <xf numFmtId="0" fontId="36" fillId="0" borderId="0" xfId="324" applyFont="1" applyFill="1" applyBorder="1" applyAlignment="1">
      <alignment horizontal="center" vertical="top" wrapText="1"/>
    </xf>
    <xf numFmtId="0" fontId="36" fillId="0" borderId="13" xfId="247" applyFont="1" applyFill="1" applyBorder="1" applyAlignment="1" applyProtection="1">
      <alignment vertical="top" wrapText="1"/>
    </xf>
    <xf numFmtId="0" fontId="36" fillId="0" borderId="16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0" fontId="36" fillId="0" borderId="16" xfId="0" applyFont="1" applyFill="1" applyBorder="1" applyAlignment="1">
      <alignment vertical="top" wrapText="1"/>
    </xf>
    <xf numFmtId="0" fontId="36" fillId="0" borderId="17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justify" vertical="top" wrapText="1"/>
    </xf>
    <xf numFmtId="0" fontId="36" fillId="0" borderId="0" xfId="0" applyFont="1" applyFill="1" applyBorder="1" applyAlignment="1">
      <alignment vertical="top" wrapText="1"/>
    </xf>
    <xf numFmtId="49" fontId="36" fillId="0" borderId="0" xfId="324" applyNumberFormat="1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horizontal="justify" vertical="top" wrapText="1"/>
    </xf>
    <xf numFmtId="0" fontId="20" fillId="26" borderId="10" xfId="324" applyFont="1" applyFill="1" applyBorder="1" applyAlignment="1">
      <alignment horizontal="center" vertical="top" wrapText="1"/>
    </xf>
    <xf numFmtId="0" fontId="39" fillId="0" borderId="0" xfId="324" applyFont="1" applyFill="1" applyAlignment="1">
      <alignment horizontal="right" vertical="center" wrapText="1"/>
    </xf>
    <xf numFmtId="164" fontId="20" fillId="0" borderId="10" xfId="324" applyNumberFormat="1" applyFont="1" applyFill="1" applyBorder="1" applyAlignment="1">
      <alignment vertical="top" wrapText="1"/>
    </xf>
    <xf numFmtId="164" fontId="36" fillId="0" borderId="10" xfId="324" applyNumberFormat="1" applyFont="1" applyFill="1" applyBorder="1" applyAlignment="1">
      <alignment horizontal="center"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0" fontId="36" fillId="0" borderId="10" xfId="0" applyFont="1" applyFill="1" applyBorder="1" applyAlignment="1">
      <alignment horizontal="justify" vertical="top" wrapText="1"/>
    </xf>
    <xf numFmtId="3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36" fillId="0" borderId="0" xfId="324" applyFont="1" applyFill="1" applyAlignment="1">
      <alignment vertical="top"/>
    </xf>
    <xf numFmtId="0" fontId="36" fillId="0" borderId="10" xfId="324" applyFont="1" applyFill="1" applyBorder="1" applyAlignment="1">
      <alignment horizontal="center" vertical="top"/>
    </xf>
    <xf numFmtId="0" fontId="22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0" fontId="36" fillId="0" borderId="14" xfId="0" applyNumberFormat="1" applyFont="1" applyFill="1" applyBorder="1" applyAlignment="1">
      <alignment horizontal="left" vertical="top"/>
    </xf>
    <xf numFmtId="0" fontId="21" fillId="0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6" fillId="0" borderId="11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49" fontId="20" fillId="0" borderId="0" xfId="324" applyNumberFormat="1" applyFont="1" applyFill="1" applyBorder="1" applyAlignment="1">
      <alignment horizontal="center" vertical="top" wrapText="1"/>
    </xf>
    <xf numFmtId="0" fontId="42" fillId="0" borderId="11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36" fillId="0" borderId="28" xfId="324" applyFont="1" applyFill="1" applyBorder="1" applyAlignment="1">
      <alignment horizontal="center" vertical="top" wrapText="1"/>
    </xf>
    <xf numFmtId="0" fontId="22" fillId="0" borderId="17" xfId="324" applyFont="1" applyFill="1" applyBorder="1" applyAlignment="1">
      <alignment vertical="top" wrapText="1"/>
    </xf>
    <xf numFmtId="0" fontId="36" fillId="0" borderId="27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/>
    </xf>
    <xf numFmtId="0" fontId="36" fillId="0" borderId="10" xfId="0" applyFont="1" applyBorder="1" applyAlignment="1">
      <alignment vertical="top" wrapText="1"/>
    </xf>
    <xf numFmtId="0" fontId="22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/>
    </xf>
    <xf numFmtId="0" fontId="36" fillId="0" borderId="0" xfId="324" applyFont="1" applyFill="1" applyAlignment="1">
      <alignment vertical="top"/>
    </xf>
    <xf numFmtId="0" fontId="36" fillId="0" borderId="0" xfId="324" applyFont="1" applyFill="1" applyBorder="1" applyAlignment="1">
      <alignment vertical="top"/>
    </xf>
    <xf numFmtId="0" fontId="36" fillId="0" borderId="1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vertical="top"/>
    </xf>
    <xf numFmtId="0" fontId="36" fillId="0" borderId="0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36" fillId="0" borderId="0" xfId="324" applyFont="1" applyFill="1" applyBorder="1" applyAlignment="1">
      <alignment vertical="top" wrapText="1"/>
    </xf>
    <xf numFmtId="0" fontId="36" fillId="0" borderId="11" xfId="0" applyFont="1" applyBorder="1" applyAlignment="1">
      <alignment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25" borderId="10" xfId="247" applyFont="1" applyFill="1" applyBorder="1" applyAlignment="1" applyProtection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36" fillId="25" borderId="16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2" fillId="0" borderId="16" xfId="324" applyFont="1" applyFill="1" applyBorder="1" applyAlignment="1">
      <alignment vertical="top" wrapText="1"/>
    </xf>
    <xf numFmtId="0" fontId="36" fillId="0" borderId="32" xfId="0" applyFont="1" applyFill="1" applyBorder="1" applyAlignment="1">
      <alignment horizontal="center" vertical="top" wrapText="1"/>
    </xf>
    <xf numFmtId="0" fontId="36" fillId="0" borderId="30" xfId="0" applyFont="1" applyFill="1" applyBorder="1" applyAlignment="1">
      <alignment horizontal="center" vertical="top" wrapText="1"/>
    </xf>
    <xf numFmtId="0" fontId="36" fillId="0" borderId="3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 wrapText="1"/>
    </xf>
    <xf numFmtId="0" fontId="20" fillId="0" borderId="12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12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horizontal="center" vertical="top"/>
    </xf>
    <xf numFmtId="0" fontId="36" fillId="0" borderId="29" xfId="0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horizontal="center" vertical="top" wrapText="1"/>
    </xf>
    <xf numFmtId="0" fontId="20" fillId="0" borderId="17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6" fillId="0" borderId="10" xfId="0" applyFont="1" applyFill="1" applyBorder="1" applyAlignment="1">
      <alignment horizontal="center" vertical="top" wrapText="1"/>
    </xf>
    <xf numFmtId="0" fontId="20" fillId="0" borderId="24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left" vertical="top" wrapText="1"/>
    </xf>
    <xf numFmtId="0" fontId="20" fillId="0" borderId="24" xfId="324" applyFont="1" applyFill="1" applyBorder="1" applyAlignment="1">
      <alignment horizontal="left" vertical="top" wrapText="1"/>
    </xf>
    <xf numFmtId="0" fontId="20" fillId="0" borderId="17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vertical="top"/>
    </xf>
    <xf numFmtId="0" fontId="20" fillId="0" borderId="32" xfId="0" applyNumberFormat="1" applyFont="1" applyFill="1" applyBorder="1" applyAlignment="1">
      <alignment horizontal="center" vertical="top"/>
    </xf>
    <xf numFmtId="0" fontId="20" fillId="0" borderId="30" xfId="0" applyNumberFormat="1" applyFont="1" applyFill="1" applyBorder="1" applyAlignment="1">
      <alignment horizontal="center" vertical="top"/>
    </xf>
    <xf numFmtId="0" fontId="20" fillId="0" borderId="33" xfId="0" applyNumberFormat="1" applyFont="1" applyFill="1" applyBorder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0" fontId="36" fillId="0" borderId="16" xfId="247" applyFont="1" applyFill="1" applyBorder="1" applyAlignment="1" applyProtection="1">
      <alignment horizontal="center" vertical="top" wrapText="1"/>
    </xf>
    <xf numFmtId="0" fontId="36" fillId="0" borderId="24" xfId="247" applyFont="1" applyFill="1" applyBorder="1" applyAlignment="1" applyProtection="1">
      <alignment horizontal="center" vertical="top" wrapText="1"/>
    </xf>
    <xf numFmtId="0" fontId="36" fillId="0" borderId="17" xfId="247" applyFont="1" applyFill="1" applyBorder="1" applyAlignment="1" applyProtection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36" fillId="25" borderId="11" xfId="0" applyFont="1" applyFill="1" applyBorder="1" applyAlignment="1">
      <alignment horizontal="center" vertical="top" wrapText="1"/>
    </xf>
    <xf numFmtId="0" fontId="36" fillId="25" borderId="13" xfId="0" applyFont="1" applyFill="1" applyBorder="1" applyAlignment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36" fillId="0" borderId="16" xfId="0" applyFont="1" applyFill="1" applyBorder="1" applyAlignment="1">
      <alignment horizontal="center" vertical="top" wrapText="1"/>
    </xf>
    <xf numFmtId="0" fontId="36" fillId="0" borderId="24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vertical="top" wrapText="1"/>
    </xf>
    <xf numFmtId="0" fontId="43" fillId="0" borderId="0" xfId="324" applyFont="1" applyFill="1" applyAlignment="1">
      <alignment vertical="top" wrapText="1"/>
    </xf>
    <xf numFmtId="0" fontId="43" fillId="0" borderId="0" xfId="324" applyFont="1" applyFill="1" applyAlignment="1">
      <alignment vertical="top"/>
    </xf>
    <xf numFmtId="0" fontId="20" fillId="0" borderId="0" xfId="324" applyFont="1" applyFill="1" applyAlignment="1">
      <alignment vertical="top"/>
    </xf>
    <xf numFmtId="0" fontId="20" fillId="0" borderId="16" xfId="324" applyFont="1" applyFill="1" applyBorder="1" applyAlignment="1">
      <alignment horizontal="center" vertical="top"/>
    </xf>
    <xf numFmtId="0" fontId="20" fillId="0" borderId="24" xfId="324" applyFont="1" applyFill="1" applyBorder="1" applyAlignment="1">
      <alignment horizontal="center" vertical="top"/>
    </xf>
    <xf numFmtId="0" fontId="20" fillId="0" borderId="17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 wrapText="1"/>
    </xf>
    <xf numFmtId="49" fontId="20" fillId="0" borderId="11" xfId="324" applyNumberFormat="1" applyFont="1" applyFill="1" applyBorder="1" applyAlignment="1">
      <alignment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vertical="top" wrapText="1"/>
    </xf>
    <xf numFmtId="49" fontId="20" fillId="0" borderId="0" xfId="324" applyNumberFormat="1" applyFont="1" applyFill="1" applyAlignment="1">
      <alignment vertical="top"/>
    </xf>
    <xf numFmtId="0" fontId="20" fillId="0" borderId="0" xfId="324" applyFont="1" applyFill="1" applyBorder="1" applyAlignment="1">
      <alignment vertical="top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36" fillId="0" borderId="0" xfId="324" applyFont="1" applyFill="1" applyAlignment="1">
      <alignment vertical="top"/>
    </xf>
    <xf numFmtId="0" fontId="36" fillId="25" borderId="11" xfId="324" applyFont="1" applyFill="1" applyBorder="1" applyAlignment="1">
      <alignment horizontal="center" vertical="top" wrapText="1"/>
    </xf>
    <xf numFmtId="0" fontId="36" fillId="25" borderId="12" xfId="324" applyFont="1" applyFill="1" applyBorder="1" applyAlignment="1">
      <alignment horizontal="center" vertical="top" wrapText="1"/>
    </xf>
    <xf numFmtId="0" fontId="36" fillId="25" borderId="13" xfId="324" applyFont="1" applyFill="1" applyBorder="1" applyAlignment="1">
      <alignment horizontal="center" vertical="top" wrapText="1"/>
    </xf>
    <xf numFmtId="0" fontId="36" fillId="25" borderId="27" xfId="324" applyFont="1" applyFill="1" applyBorder="1" applyAlignment="1">
      <alignment horizontal="center" vertical="top" wrapText="1"/>
    </xf>
    <xf numFmtId="0" fontId="36" fillId="25" borderId="34" xfId="324" applyFont="1" applyFill="1" applyBorder="1" applyAlignment="1">
      <alignment horizontal="center" vertical="top" wrapText="1"/>
    </xf>
    <xf numFmtId="0" fontId="36" fillId="25" borderId="25" xfId="324" applyFont="1" applyFill="1" applyBorder="1" applyAlignment="1">
      <alignment horizontal="center" vertical="top" wrapText="1"/>
    </xf>
    <xf numFmtId="0" fontId="36" fillId="25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41" fillId="25" borderId="32" xfId="0" applyFont="1" applyFill="1" applyBorder="1" applyAlignment="1">
      <alignment horizontal="center" vertical="top" wrapText="1"/>
    </xf>
    <xf numFmtId="0" fontId="41" fillId="25" borderId="30" xfId="0" applyFont="1" applyFill="1" applyBorder="1" applyAlignment="1">
      <alignment horizontal="center" vertical="top" wrapText="1"/>
    </xf>
    <xf numFmtId="0" fontId="41" fillId="25" borderId="31" xfId="0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center"/>
    </xf>
    <xf numFmtId="0" fontId="36" fillId="0" borderId="0" xfId="324" applyFont="1" applyFill="1" applyBorder="1" applyAlignment="1">
      <alignment vertical="top"/>
    </xf>
    <xf numFmtId="0" fontId="36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18" xfId="324" applyFont="1" applyFill="1" applyBorder="1" applyAlignment="1">
      <alignment vertical="top" wrapText="1" shrinkToFit="1"/>
    </xf>
    <xf numFmtId="0" fontId="23" fillId="0" borderId="19" xfId="324" applyFont="1" applyFill="1" applyBorder="1" applyAlignment="1">
      <alignment vertical="top" wrapText="1" shrinkToFit="1"/>
    </xf>
    <xf numFmtId="0" fontId="20" fillId="0" borderId="16" xfId="324" applyNumberFormat="1" applyFont="1" applyFill="1" applyBorder="1" applyAlignment="1">
      <alignment horizontal="center" vertical="top" wrapText="1"/>
    </xf>
    <xf numFmtId="0" fontId="20" fillId="0" borderId="24" xfId="324" applyNumberFormat="1" applyFont="1" applyFill="1" applyBorder="1" applyAlignment="1">
      <alignment horizontal="center" vertical="top" wrapText="1"/>
    </xf>
    <xf numFmtId="0" fontId="20" fillId="0" borderId="17" xfId="324" applyNumberFormat="1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1" xfId="324" applyFont="1" applyFill="1" applyBorder="1" applyAlignment="1">
      <alignment vertical="top" wrapText="1"/>
    </xf>
    <xf numFmtId="0" fontId="36" fillId="0" borderId="29" xfId="0" applyNumberFormat="1" applyFont="1" applyFill="1" applyBorder="1" applyAlignment="1">
      <alignment horizontal="center" vertical="top"/>
    </xf>
    <xf numFmtId="0" fontId="36" fillId="0" borderId="30" xfId="0" applyNumberFormat="1" applyFont="1" applyFill="1" applyBorder="1" applyAlignment="1">
      <alignment horizontal="center" vertical="top"/>
    </xf>
    <xf numFmtId="0" fontId="36" fillId="0" borderId="31" xfId="0" applyNumberFormat="1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3" fillId="0" borderId="0" xfId="324" applyFont="1" applyFill="1" applyBorder="1" applyAlignment="1">
      <alignment vertical="top" wrapText="1"/>
    </xf>
    <xf numFmtId="0" fontId="43" fillId="0" borderId="0" xfId="324" applyFont="1" applyAlignment="1">
      <alignment vertical="top" wrapText="1"/>
    </xf>
    <xf numFmtId="0" fontId="43" fillId="0" borderId="0" xfId="324" applyFont="1" applyAlignment="1">
      <alignment vertical="top"/>
    </xf>
    <xf numFmtId="0" fontId="22" fillId="0" borderId="0" xfId="324" applyFont="1" applyFill="1" applyAlignment="1">
      <alignment horizontal="right" vertical="top"/>
    </xf>
    <xf numFmtId="0" fontId="22" fillId="0" borderId="0" xfId="324" applyFont="1" applyFill="1" applyBorder="1" applyAlignment="1">
      <alignment horizontal="right" vertical="top"/>
    </xf>
    <xf numFmtId="49" fontId="20" fillId="0" borderId="0" xfId="324" applyNumberFormat="1" applyFont="1" applyFill="1" applyBorder="1" applyAlignment="1">
      <alignment horizontal="center" vertical="top"/>
    </xf>
    <xf numFmtId="0" fontId="43" fillId="0" borderId="19" xfId="324" applyFont="1" applyBorder="1" applyAlignment="1">
      <alignment vertical="top" wrapText="1"/>
    </xf>
    <xf numFmtId="2" fontId="28" fillId="0" borderId="0" xfId="324" applyNumberFormat="1" applyFont="1" applyFill="1" applyBorder="1" applyAlignment="1">
      <alignment vertical="top" wrapText="1"/>
    </xf>
    <xf numFmtId="2" fontId="28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2" fontId="29" fillId="0" borderId="18" xfId="324" applyNumberFormat="1" applyFont="1" applyFill="1" applyBorder="1" applyAlignment="1">
      <alignment vertical="top" wrapText="1"/>
    </xf>
    <xf numFmtId="0" fontId="32" fillId="0" borderId="0" xfId="324" applyFont="1" applyFill="1" applyAlignment="1">
      <alignment horizontal="center" vertical="center"/>
    </xf>
    <xf numFmtId="0" fontId="29" fillId="0" borderId="0" xfId="324" applyFont="1" applyFill="1" applyAlignment="1">
      <alignment horizontal="center" vertical="center"/>
    </xf>
    <xf numFmtId="0" fontId="28" fillId="0" borderId="0" xfId="324" applyFont="1" applyFill="1" applyAlignment="1">
      <alignment horizontal="right" vertical="center"/>
    </xf>
    <xf numFmtId="0" fontId="39" fillId="0" borderId="0" xfId="324" applyFont="1" applyAlignment="1">
      <alignment horizontal="right" vertical="center" wrapText="1"/>
    </xf>
    <xf numFmtId="0" fontId="28" fillId="0" borderId="0" xfId="324" applyFont="1" applyFill="1" applyAlignment="1">
      <alignment horizontal="center" vertical="center" wrapText="1"/>
    </xf>
    <xf numFmtId="0" fontId="28" fillId="0" borderId="0" xfId="324" applyFont="1" applyFill="1" applyAlignment="1">
      <alignment horizontal="center" vertical="center"/>
    </xf>
    <xf numFmtId="0" fontId="20" fillId="0" borderId="20" xfId="324" applyFont="1" applyFill="1" applyBorder="1" applyAlignment="1">
      <alignment horizontal="center" vertical="top"/>
    </xf>
    <xf numFmtId="0" fontId="20" fillId="0" borderId="21" xfId="324" applyFont="1" applyFill="1" applyBorder="1" applyAlignment="1">
      <alignment horizontal="center" vertical="top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22" xfId="324" applyNumberFormat="1" applyFont="1" applyFill="1" applyBorder="1" applyAlignment="1">
      <alignment horizontal="center" vertical="top"/>
    </xf>
    <xf numFmtId="49" fontId="20" fillId="0" borderId="23" xfId="324" applyNumberFormat="1" applyFont="1" applyFill="1" applyBorder="1" applyAlignment="1">
      <alignment horizontal="center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center"/>
    </xf>
    <xf numFmtId="49" fontId="36" fillId="0" borderId="16" xfId="324" applyNumberFormat="1" applyFont="1" applyBorder="1" applyAlignment="1">
      <alignment horizontal="center" vertical="top"/>
    </xf>
    <xf numFmtId="49" fontId="36" fillId="0" borderId="17" xfId="324" applyNumberFormat="1" applyFont="1" applyBorder="1" applyAlignment="1">
      <alignment horizontal="center" vertical="top"/>
    </xf>
    <xf numFmtId="0" fontId="36" fillId="25" borderId="10" xfId="247" applyFont="1" applyFill="1" applyBorder="1" applyAlignment="1" applyProtection="1">
      <alignment horizontal="center" vertical="top" wrapText="1"/>
    </xf>
    <xf numFmtId="0" fontId="36" fillId="0" borderId="32" xfId="0" applyNumberFormat="1" applyFont="1" applyFill="1" applyBorder="1" applyAlignment="1">
      <alignment horizontal="center" vertical="top"/>
    </xf>
    <xf numFmtId="0" fontId="36" fillId="0" borderId="11" xfId="324" applyFont="1" applyFill="1" applyBorder="1" applyAlignment="1">
      <alignment horizontal="center" vertical="top" wrapText="1"/>
    </xf>
    <xf numFmtId="0" fontId="41" fillId="0" borderId="32" xfId="0" applyFont="1" applyFill="1" applyBorder="1" applyAlignment="1">
      <alignment horizontal="center" vertical="top" wrapText="1"/>
    </xf>
    <xf numFmtId="0" fontId="41" fillId="0" borderId="30" xfId="0" applyFont="1" applyFill="1" applyBorder="1" applyAlignment="1">
      <alignment horizontal="center" vertical="top" wrapText="1"/>
    </xf>
    <xf numFmtId="0" fontId="41" fillId="0" borderId="31" xfId="0" applyFont="1" applyFill="1" applyBorder="1" applyAlignment="1">
      <alignment horizontal="center" vertical="top" wrapText="1"/>
    </xf>
    <xf numFmtId="0" fontId="36" fillId="0" borderId="12" xfId="324" applyFont="1" applyFill="1" applyBorder="1" applyAlignment="1">
      <alignment horizontal="center" vertical="top" wrapText="1"/>
    </xf>
    <xf numFmtId="0" fontId="36" fillId="0" borderId="13" xfId="324" applyFont="1" applyFill="1" applyBorder="1" applyAlignment="1">
      <alignment horizontal="center" vertical="top" wrapText="1"/>
    </xf>
    <xf numFmtId="0" fontId="36" fillId="0" borderId="27" xfId="324" applyFont="1" applyFill="1" applyBorder="1" applyAlignment="1">
      <alignment horizontal="center" vertical="top" wrapText="1"/>
    </xf>
    <xf numFmtId="0" fontId="36" fillId="0" borderId="34" xfId="324" applyFont="1" applyFill="1" applyBorder="1" applyAlignment="1">
      <alignment horizontal="center" vertical="top" wrapText="1"/>
    </xf>
    <xf numFmtId="0" fontId="36" fillId="0" borderId="25" xfId="324" applyFont="1" applyFill="1" applyBorder="1" applyAlignment="1">
      <alignment horizontal="center" vertical="top" wrapText="1"/>
    </xf>
    <xf numFmtId="0" fontId="36" fillId="25" borderId="16" xfId="0" applyFont="1" applyFill="1" applyBorder="1" applyAlignment="1">
      <alignment horizontal="center" vertical="top" wrapText="1"/>
    </xf>
    <xf numFmtId="0" fontId="36" fillId="25" borderId="24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25" borderId="16" xfId="247" applyFont="1" applyFill="1" applyBorder="1" applyAlignment="1" applyProtection="1">
      <alignment horizontal="center" vertical="top" wrapText="1"/>
    </xf>
    <xf numFmtId="0" fontId="36" fillId="25" borderId="24" xfId="247" applyFont="1" applyFill="1" applyBorder="1" applyAlignment="1" applyProtection="1">
      <alignment horizontal="center" vertical="top" wrapText="1"/>
    </xf>
    <xf numFmtId="0" fontId="36" fillId="25" borderId="17" xfId="247" applyFont="1" applyFill="1" applyBorder="1" applyAlignment="1" applyProtection="1">
      <alignment horizontal="center" vertical="top" wrapText="1"/>
    </xf>
    <xf numFmtId="0" fontId="20" fillId="0" borderId="16" xfId="324" applyFont="1" applyFill="1" applyBorder="1" applyAlignment="1">
      <alignment vertical="top" wrapText="1"/>
    </xf>
    <xf numFmtId="0" fontId="20" fillId="0" borderId="24" xfId="324" applyFont="1" applyFill="1" applyBorder="1" applyAlignment="1">
      <alignment vertical="top" wrapText="1"/>
    </xf>
    <xf numFmtId="0" fontId="20" fillId="0" borderId="17" xfId="324" applyFont="1" applyFill="1" applyBorder="1" applyAlignment="1">
      <alignment vertical="top" wrapText="1"/>
    </xf>
    <xf numFmtId="0" fontId="36" fillId="0" borderId="10" xfId="0" applyFont="1" applyFill="1" applyBorder="1" applyAlignment="1">
      <alignment horizontal="justify" vertical="top" wrapText="1"/>
    </xf>
    <xf numFmtId="0" fontId="36" fillId="0" borderId="10" xfId="324" applyFont="1" applyFill="1" applyBorder="1" applyAlignment="1">
      <alignment vertical="top"/>
    </xf>
    <xf numFmtId="49" fontId="36" fillId="0" borderId="0" xfId="324" applyNumberFormat="1" applyFont="1" applyFill="1" applyAlignment="1">
      <alignment vertical="top"/>
    </xf>
    <xf numFmtId="0" fontId="20" fillId="0" borderId="18" xfId="324" applyFont="1" applyFill="1" applyBorder="1" applyAlignment="1">
      <alignment vertical="top"/>
    </xf>
    <xf numFmtId="0" fontId="20" fillId="0" borderId="1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/>
    </xf>
    <xf numFmtId="0" fontId="36" fillId="0" borderId="35" xfId="0" applyNumberFormat="1" applyFont="1" applyFill="1" applyBorder="1" applyAlignment="1">
      <alignment horizontal="center" vertical="top" wrapText="1"/>
    </xf>
    <xf numFmtId="0" fontId="36" fillId="0" borderId="36" xfId="0" applyNumberFormat="1" applyFont="1" applyFill="1" applyBorder="1" applyAlignment="1">
      <alignment horizontal="center" vertical="top" wrapText="1"/>
    </xf>
    <xf numFmtId="0" fontId="20" fillId="0" borderId="29" xfId="0" applyNumberFormat="1" applyFont="1" applyFill="1" applyBorder="1" applyAlignment="1">
      <alignment horizontal="center" vertical="top" wrapText="1"/>
    </xf>
    <xf numFmtId="0" fontId="20" fillId="0" borderId="31" xfId="0" applyNumberFormat="1" applyFont="1" applyFill="1" applyBorder="1" applyAlignment="1">
      <alignment horizontal="center" vertical="top" wrapText="1"/>
    </xf>
    <xf numFmtId="49" fontId="20" fillId="0" borderId="25" xfId="324" applyNumberFormat="1" applyFont="1" applyFill="1" applyBorder="1" applyAlignment="1">
      <alignment horizontal="center" vertical="top"/>
    </xf>
    <xf numFmtId="49" fontId="20" fillId="0" borderId="26" xfId="324" applyNumberFormat="1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 wrapText="1"/>
    </xf>
    <xf numFmtId="0" fontId="20" fillId="0" borderId="19" xfId="324" applyFont="1" applyFill="1" applyBorder="1" applyAlignment="1">
      <alignment vertical="top" wrapText="1"/>
    </xf>
    <xf numFmtId="0" fontId="36" fillId="0" borderId="18" xfId="324" applyFont="1" applyFill="1" applyBorder="1" applyAlignment="1">
      <alignment vertical="top"/>
    </xf>
    <xf numFmtId="0" fontId="22" fillId="0" borderId="10" xfId="324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center" vertical="top" wrapText="1"/>
    </xf>
    <xf numFmtId="0" fontId="36" fillId="0" borderId="18" xfId="324" applyFont="1" applyFill="1" applyBorder="1" applyAlignment="1">
      <alignment vertical="top" wrapText="1" shrinkToFi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3" fillId="25" borderId="0" xfId="324" applyFont="1" applyFill="1" applyAlignment="1">
      <alignment vertical="top" wrapText="1"/>
    </xf>
    <xf numFmtId="0" fontId="43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20" fillId="25" borderId="0" xfId="324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/>
    </xf>
    <xf numFmtId="0" fontId="39" fillId="0" borderId="0" xfId="324" applyFont="1" applyFill="1" applyAlignment="1">
      <alignment horizontal="right" vertical="center" wrapText="1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AE546"/>
  <sheetViews>
    <sheetView view="pageBreakPreview" topLeftCell="A175" zoomScale="80" zoomScaleNormal="34" zoomScaleSheetLayoutView="80" workbookViewId="0">
      <selection activeCell="J412" sqref="J412:L414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337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75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147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78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78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78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78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9.5" customHeight="1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218</v>
      </c>
      <c r="K68" s="10">
        <v>217</v>
      </c>
      <c r="L68" s="10">
        <v>217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22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105.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3.2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221</v>
      </c>
      <c r="K76" s="10">
        <f>SUM(K68:K75)</f>
        <v>220</v>
      </c>
      <c r="L76" s="10">
        <f>SUM(L68:L75)</f>
        <v>220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22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234" t="s">
        <v>46</v>
      </c>
      <c r="B89" s="234"/>
      <c r="C89" s="234"/>
      <c r="D89" s="234"/>
      <c r="E89" s="234" t="s">
        <v>47</v>
      </c>
      <c r="F89" s="234"/>
      <c r="G89" s="234"/>
      <c r="H89" s="234" t="s">
        <v>48</v>
      </c>
      <c r="I89" s="234"/>
      <c r="J89" s="234"/>
      <c r="K89" s="234"/>
      <c r="L89" s="234"/>
      <c r="M89" s="6"/>
      <c r="N89" s="6"/>
      <c r="O89" s="6"/>
      <c r="P89" s="6"/>
    </row>
    <row r="90" spans="1:16">
      <c r="A90" s="230">
        <v>1</v>
      </c>
      <c r="B90" s="230"/>
      <c r="C90" s="230"/>
      <c r="D90" s="230"/>
      <c r="E90" s="228">
        <v>2</v>
      </c>
      <c r="F90" s="233"/>
      <c r="G90" s="229"/>
      <c r="H90" s="234">
        <v>3</v>
      </c>
      <c r="I90" s="234"/>
      <c r="J90" s="234"/>
      <c r="K90" s="234"/>
      <c r="L90" s="234"/>
    </row>
    <row r="91" spans="1:16" ht="57.75" customHeight="1">
      <c r="A91" s="235" t="s">
        <v>276</v>
      </c>
      <c r="B91" s="236"/>
      <c r="C91" s="236"/>
      <c r="D91" s="237"/>
      <c r="E91" s="228" t="s">
        <v>50</v>
      </c>
      <c r="F91" s="233"/>
      <c r="G91" s="229"/>
      <c r="H91" s="228" t="s">
        <v>51</v>
      </c>
      <c r="I91" s="233"/>
      <c r="J91" s="233"/>
      <c r="K91" s="233"/>
      <c r="L91" s="229"/>
    </row>
    <row r="92" spans="1:16" ht="63.75" customHeight="1">
      <c r="A92" s="235" t="s">
        <v>276</v>
      </c>
      <c r="B92" s="236"/>
      <c r="C92" s="236"/>
      <c r="D92" s="237"/>
      <c r="E92" s="228" t="s">
        <v>52</v>
      </c>
      <c r="F92" s="233"/>
      <c r="G92" s="229"/>
      <c r="H92" s="228" t="s">
        <v>53</v>
      </c>
      <c r="I92" s="233"/>
      <c r="J92" s="233"/>
      <c r="K92" s="233"/>
      <c r="L92" s="229"/>
    </row>
    <row r="93" spans="1:16" ht="57.75" customHeight="1">
      <c r="A93" s="235" t="s">
        <v>276</v>
      </c>
      <c r="B93" s="236"/>
      <c r="C93" s="236"/>
      <c r="D93" s="237"/>
      <c r="E93" s="228" t="s">
        <v>56</v>
      </c>
      <c r="F93" s="233"/>
      <c r="G93" s="229"/>
      <c r="H93" s="228" t="s">
        <v>51</v>
      </c>
      <c r="I93" s="233"/>
      <c r="J93" s="233"/>
      <c r="K93" s="233"/>
      <c r="L93" s="229"/>
    </row>
    <row r="94" spans="1:16" ht="57.75" customHeight="1">
      <c r="A94" s="235" t="s">
        <v>277</v>
      </c>
      <c r="B94" s="236"/>
      <c r="C94" s="236"/>
      <c r="D94" s="237"/>
      <c r="E94" s="228" t="s">
        <v>54</v>
      </c>
      <c r="F94" s="233"/>
      <c r="G94" s="229"/>
      <c r="H94" s="259" t="s">
        <v>156</v>
      </c>
      <c r="I94" s="260"/>
      <c r="J94" s="260"/>
      <c r="K94" s="260"/>
      <c r="L94" s="261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99.7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94.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78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94.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78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94.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78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94.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78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94.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78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0.75" customHeight="1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281</v>
      </c>
      <c r="K137" s="10">
        <v>284</v>
      </c>
      <c r="L137" s="10">
        <v>284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28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12</v>
      </c>
      <c r="K139" s="10">
        <v>12</v>
      </c>
      <c r="L139" s="10">
        <v>12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1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8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77.2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ref="K142" si="2">J142</f>
        <v>0</v>
      </c>
      <c r="L142" s="10">
        <f t="shared" ref="L142" si="3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2"/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2"/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294</v>
      </c>
      <c r="K145" s="10">
        <f>SUM(K137:K144)</f>
        <v>297</v>
      </c>
      <c r="L145" s="10">
        <f>SUM(L137:L144)</f>
        <v>297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29</v>
      </c>
    </row>
    <row r="146" spans="1:17" ht="12.75" customHeight="1">
      <c r="A146" s="23"/>
      <c r="B146" s="140"/>
      <c r="C146" s="24"/>
      <c r="D146" s="24"/>
      <c r="E146" s="140"/>
      <c r="F146" s="140"/>
      <c r="G146" s="24"/>
      <c r="H146" s="24"/>
      <c r="I146" s="150"/>
      <c r="J146" s="24"/>
      <c r="K146" s="24"/>
      <c r="L146" s="24"/>
      <c r="M146" s="24"/>
      <c r="N146" s="24"/>
      <c r="O146" s="24"/>
      <c r="P146" s="140"/>
      <c r="Q146" s="88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276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276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276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7.75" customHeight="1">
      <c r="A162" s="235" t="s">
        <v>277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7.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94.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78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94.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78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94.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94.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78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94.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94.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78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72</v>
      </c>
      <c r="K208" s="10">
        <v>83</v>
      </c>
      <c r="L208" s="10">
        <v>83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7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4">J209</f>
        <v>0</v>
      </c>
      <c r="L209" s="10">
        <f t="shared" ref="L209:L213" si="5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6">J209*0.1</f>
        <v>0</v>
      </c>
    </row>
    <row r="210" spans="1:18" ht="75" hidden="1">
      <c r="A210" s="25"/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6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6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4"/>
        <v>0</v>
      </c>
      <c r="L212" s="10">
        <f t="shared" si="5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6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6"/>
        <v>0</v>
      </c>
      <c r="R213" s="3" t="s">
        <v>267</v>
      </c>
    </row>
    <row r="214" spans="1:18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6"/>
        <v>0</v>
      </c>
      <c r="R214" s="3" t="s">
        <v>272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72</v>
      </c>
      <c r="K216" s="10">
        <f>SUM(K208:K215)</f>
        <v>83</v>
      </c>
      <c r="L216" s="10">
        <f>SUM(L208:L215)</f>
        <v>83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7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587</v>
      </c>
      <c r="K217" s="10">
        <f>K76+K145+K216</f>
        <v>600</v>
      </c>
      <c r="L217" s="10">
        <f>L76+L145+L216</f>
        <v>600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59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276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276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276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57.75" customHeight="1">
      <c r="A234" s="235" t="s">
        <v>277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271" t="s">
        <v>93</v>
      </c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56" t="s">
        <v>167</v>
      </c>
      <c r="N236" s="234" t="s">
        <v>175</v>
      </c>
      <c r="O236" s="6"/>
      <c r="P236" s="6"/>
    </row>
    <row r="237" spans="1:16" hidden="1">
      <c r="A237" s="258" t="s">
        <v>7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7"/>
      <c r="N237" s="234"/>
      <c r="O237" s="6"/>
      <c r="P237" s="6"/>
    </row>
    <row r="238" spans="1:16" hidden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57"/>
      <c r="N238" s="234"/>
      <c r="O238" s="6"/>
      <c r="P238" s="6"/>
    </row>
    <row r="239" spans="1:16" hidden="1">
      <c r="A239" s="258" t="s">
        <v>9</v>
      </c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6"/>
      <c r="N239" s="9"/>
      <c r="O239" s="6"/>
      <c r="P239" s="6"/>
    </row>
    <row r="240" spans="1:16" hidden="1">
      <c r="A240" s="270" t="s">
        <v>113</v>
      </c>
      <c r="B240" s="270"/>
      <c r="C240" s="270"/>
      <c r="D240" s="270"/>
      <c r="E240" s="270"/>
      <c r="F240" s="270"/>
      <c r="G240" s="270"/>
      <c r="H240" s="270"/>
      <c r="I240" s="270"/>
      <c r="J240" s="270"/>
      <c r="K240" s="6"/>
      <c r="L240" s="6"/>
      <c r="M240" s="6"/>
      <c r="N240" s="9"/>
      <c r="O240" s="6"/>
      <c r="P240" s="6"/>
    </row>
    <row r="241" spans="1:17" ht="36.75" hidden="1" customHeight="1">
      <c r="A241" s="230" t="s">
        <v>10</v>
      </c>
      <c r="B241" s="230" t="s">
        <v>11</v>
      </c>
      <c r="C241" s="230"/>
      <c r="D241" s="230"/>
      <c r="E241" s="230" t="s">
        <v>12</v>
      </c>
      <c r="F241" s="230"/>
      <c r="G241" s="230" t="s">
        <v>13</v>
      </c>
      <c r="H241" s="230"/>
      <c r="I241" s="230"/>
      <c r="J241" s="230" t="s">
        <v>14</v>
      </c>
      <c r="K241" s="230"/>
      <c r="L241" s="230"/>
      <c r="M241" s="228" t="s">
        <v>153</v>
      </c>
      <c r="N241" s="229"/>
      <c r="O241" s="6"/>
      <c r="P241" s="6"/>
    </row>
    <row r="242" spans="1:17" ht="59.25" hidden="1" customHeight="1">
      <c r="A242" s="231"/>
      <c r="B242" s="230"/>
      <c r="C242" s="230"/>
      <c r="D242" s="230"/>
      <c r="E242" s="230"/>
      <c r="F242" s="230"/>
      <c r="G242" s="230" t="s">
        <v>15</v>
      </c>
      <c r="H242" s="230" t="s">
        <v>16</v>
      </c>
      <c r="I242" s="230"/>
      <c r="J242" s="230" t="s">
        <v>193</v>
      </c>
      <c r="K242" s="230" t="s">
        <v>194</v>
      </c>
      <c r="L242" s="230" t="s">
        <v>195</v>
      </c>
      <c r="M242" s="234" t="s">
        <v>154</v>
      </c>
      <c r="N242" s="230" t="s">
        <v>155</v>
      </c>
      <c r="O242" s="6"/>
      <c r="P242" s="6"/>
    </row>
    <row r="243" spans="1:17" ht="75" hidden="1" customHeight="1">
      <c r="A243" s="23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31"/>
      <c r="H243" s="10" t="s">
        <v>22</v>
      </c>
      <c r="I243" s="10" t="s">
        <v>23</v>
      </c>
      <c r="J243" s="230"/>
      <c r="K243" s="230"/>
      <c r="L243" s="231"/>
      <c r="M243" s="234"/>
      <c r="N243" s="23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263" t="s">
        <v>117</v>
      </c>
      <c r="B245" s="255" t="s">
        <v>117</v>
      </c>
      <c r="C245" s="255" t="s">
        <v>117</v>
      </c>
      <c r="D245" s="255" t="s">
        <v>117</v>
      </c>
      <c r="E245" s="255" t="s">
        <v>117</v>
      </c>
      <c r="F245" s="255" t="s">
        <v>21</v>
      </c>
      <c r="G245" s="11" t="s">
        <v>112</v>
      </c>
      <c r="H245" s="10" t="s">
        <v>111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39">
        <v>10</v>
      </c>
      <c r="O245" s="6"/>
      <c r="P245" s="6"/>
    </row>
    <row r="246" spans="1:17" ht="141.75" hidden="1">
      <c r="A246" s="264"/>
      <c r="B246" s="265"/>
      <c r="C246" s="265"/>
      <c r="D246" s="265"/>
      <c r="E246" s="265"/>
      <c r="F246" s="265"/>
      <c r="G246" s="11" t="s">
        <v>115</v>
      </c>
      <c r="H246" s="10" t="s">
        <v>111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39">
        <v>10</v>
      </c>
      <c r="O246" s="6"/>
      <c r="P246" s="6"/>
    </row>
    <row r="247" spans="1:17" hidden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6"/>
    </row>
    <row r="248" spans="1:17" hidden="1">
      <c r="A248" s="258" t="s">
        <v>171</v>
      </c>
      <c r="B248" s="258"/>
      <c r="C248" s="258"/>
      <c r="D248" s="258"/>
      <c r="E248" s="258"/>
      <c r="F248" s="258"/>
      <c r="G248" s="258"/>
      <c r="H248" s="258"/>
      <c r="I248" s="258"/>
      <c r="J248" s="258"/>
      <c r="K248" s="6"/>
      <c r="L248" s="6"/>
      <c r="M248" s="6"/>
      <c r="N248" s="6"/>
      <c r="O248" s="6"/>
      <c r="P248" s="6"/>
    </row>
    <row r="249" spans="1:17" ht="42" hidden="1" customHeight="1">
      <c r="A249" s="230" t="s">
        <v>10</v>
      </c>
      <c r="B249" s="230" t="s">
        <v>11</v>
      </c>
      <c r="C249" s="230"/>
      <c r="D249" s="230"/>
      <c r="E249" s="230" t="s">
        <v>12</v>
      </c>
      <c r="F249" s="230"/>
      <c r="G249" s="230" t="s">
        <v>24</v>
      </c>
      <c r="H249" s="230"/>
      <c r="I249" s="230"/>
      <c r="J249" s="230" t="s">
        <v>25</v>
      </c>
      <c r="K249" s="230"/>
      <c r="L249" s="230"/>
      <c r="M249" s="230" t="s">
        <v>26</v>
      </c>
      <c r="N249" s="230"/>
      <c r="O249" s="230"/>
      <c r="P249" s="228" t="s">
        <v>153</v>
      </c>
      <c r="Q249" s="229"/>
    </row>
    <row r="250" spans="1:17" ht="55.5" hidden="1" customHeight="1">
      <c r="A250" s="231"/>
      <c r="B250" s="230"/>
      <c r="C250" s="230"/>
      <c r="D250" s="230"/>
      <c r="E250" s="230"/>
      <c r="F250" s="230"/>
      <c r="G250" s="230" t="s">
        <v>27</v>
      </c>
      <c r="H250" s="230" t="s">
        <v>16</v>
      </c>
      <c r="I250" s="230"/>
      <c r="J250" s="230" t="s">
        <v>193</v>
      </c>
      <c r="K250" s="230" t="s">
        <v>194</v>
      </c>
      <c r="L250" s="230" t="s">
        <v>195</v>
      </c>
      <c r="M250" s="230" t="s">
        <v>193</v>
      </c>
      <c r="N250" s="230" t="s">
        <v>194</v>
      </c>
      <c r="O250" s="230" t="s">
        <v>195</v>
      </c>
      <c r="P250" s="234" t="s">
        <v>154</v>
      </c>
      <c r="Q250" s="230" t="s">
        <v>155</v>
      </c>
    </row>
    <row r="251" spans="1:17" ht="75" hidden="1" customHeight="1">
      <c r="A251" s="23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146</v>
      </c>
      <c r="G251" s="231"/>
      <c r="H251" s="10" t="s">
        <v>28</v>
      </c>
      <c r="I251" s="10" t="s">
        <v>23</v>
      </c>
      <c r="J251" s="230"/>
      <c r="K251" s="230"/>
      <c r="L251" s="231"/>
      <c r="M251" s="230"/>
      <c r="N251" s="230"/>
      <c r="O251" s="231"/>
      <c r="P251" s="234"/>
      <c r="Q251" s="230"/>
    </row>
    <row r="252" spans="1:17" ht="56.25" hidden="1">
      <c r="A252" s="10" t="s">
        <v>214</v>
      </c>
      <c r="B252" s="10" t="s">
        <v>263</v>
      </c>
      <c r="C252" s="10" t="s">
        <v>29</v>
      </c>
      <c r="D252" s="10" t="s">
        <v>124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87" t="s">
        <v>264</v>
      </c>
      <c r="B253" s="42" t="s">
        <v>96</v>
      </c>
      <c r="C253" s="1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87" t="s">
        <v>215</v>
      </c>
      <c r="B254" s="10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7">J254*0.05</f>
        <v>0</v>
      </c>
    </row>
    <row r="255" spans="1:17" ht="75" hidden="1">
      <c r="A255" s="8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93.75" hidden="1">
      <c r="A256" s="25"/>
      <c r="B256" s="10" t="s">
        <v>96</v>
      </c>
      <c r="C256" s="1" t="s">
        <v>33</v>
      </c>
      <c r="D256" s="10" t="s">
        <v>125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118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7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7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idden="1">
      <c r="A259" s="266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6"/>
    </row>
    <row r="260" spans="1:17" hidden="1">
      <c r="A260" s="258" t="s">
        <v>35</v>
      </c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6"/>
    </row>
    <row r="261" spans="1:17" hidden="1">
      <c r="A261" s="230" t="s">
        <v>36</v>
      </c>
      <c r="B261" s="230"/>
      <c r="C261" s="230"/>
      <c r="D261" s="230"/>
      <c r="E261" s="230"/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230" t="s">
        <v>22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230">
        <v>5</v>
      </c>
      <c r="F263" s="238"/>
      <c r="G263" s="238"/>
      <c r="H263" s="238"/>
      <c r="I263" s="238"/>
      <c r="J263" s="238"/>
      <c r="K263" s="238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230" t="s">
        <v>21</v>
      </c>
      <c r="F264" s="234"/>
      <c r="G264" s="234"/>
      <c r="H264" s="234"/>
      <c r="I264" s="234"/>
      <c r="J264" s="234"/>
      <c r="K264" s="234"/>
      <c r="L264" s="6"/>
      <c r="M264" s="6"/>
      <c r="N264" s="6"/>
      <c r="O264" s="6"/>
      <c r="P264" s="6"/>
    </row>
    <row r="265" spans="1:17" hidden="1">
      <c r="A265" s="258" t="s">
        <v>41</v>
      </c>
      <c r="B265" s="258"/>
      <c r="C265" s="258"/>
      <c r="D265" s="258"/>
      <c r="E265" s="258"/>
      <c r="F265" s="258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288" t="s">
        <v>42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7" ht="40.5" hidden="1" customHeight="1">
      <c r="A267" s="289" t="s">
        <v>43</v>
      </c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16"/>
      <c r="M267" s="16"/>
      <c r="N267" s="16"/>
      <c r="O267" s="16"/>
      <c r="P267" s="6"/>
    </row>
    <row r="268" spans="1:17" ht="16.5" hidden="1" customHeight="1">
      <c r="A268" s="290" t="s">
        <v>44</v>
      </c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16"/>
      <c r="M268" s="16"/>
      <c r="N268" s="16"/>
      <c r="O268" s="16"/>
      <c r="P268" s="6"/>
    </row>
    <row r="269" spans="1:17" hidden="1">
      <c r="A269" s="258" t="s">
        <v>45</v>
      </c>
      <c r="B269" s="258"/>
      <c r="C269" s="258"/>
      <c r="D269" s="258"/>
      <c r="E269" s="258"/>
      <c r="F269" s="258"/>
      <c r="G269" s="258"/>
      <c r="H269" s="258"/>
      <c r="I269" s="258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30" t="s">
        <v>47</v>
      </c>
      <c r="C270" s="238"/>
      <c r="D270" s="238"/>
      <c r="E270" s="234" t="s">
        <v>48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30">
        <v>2</v>
      </c>
      <c r="C271" s="238"/>
      <c r="D271" s="238"/>
      <c r="E271" s="234">
        <v>3</v>
      </c>
      <c r="F271" s="234"/>
      <c r="G271" s="234"/>
      <c r="H271" s="234"/>
      <c r="I271" s="234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 t="s">
        <v>49</v>
      </c>
      <c r="B272" s="230" t="s">
        <v>50</v>
      </c>
      <c r="C272" s="238"/>
      <c r="D272" s="238"/>
      <c r="E272" s="230" t="s">
        <v>51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30"/>
      <c r="B273" s="230" t="s">
        <v>52</v>
      </c>
      <c r="C273" s="234"/>
      <c r="D273" s="234"/>
      <c r="E273" s="230" t="s">
        <v>53</v>
      </c>
      <c r="F273" s="230"/>
      <c r="G273" s="230"/>
      <c r="H273" s="230"/>
      <c r="I273" s="23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2" t="s">
        <v>148</v>
      </c>
      <c r="B274" s="230" t="s">
        <v>54</v>
      </c>
      <c r="C274" s="238"/>
      <c r="D274" s="238"/>
      <c r="E274" s="234" t="s">
        <v>55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223"/>
      <c r="B275" s="230" t="s">
        <v>56</v>
      </c>
      <c r="C275" s="234"/>
      <c r="D275" s="234"/>
      <c r="E275" s="234" t="s">
        <v>51</v>
      </c>
      <c r="F275" s="234"/>
      <c r="G275" s="234"/>
      <c r="H275" s="234"/>
      <c r="I275" s="234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71" t="s">
        <v>94</v>
      </c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56" t="s">
        <v>167</v>
      </c>
      <c r="N277" s="234" t="s">
        <v>176</v>
      </c>
      <c r="O277" s="6"/>
      <c r="P277" s="6"/>
    </row>
    <row r="278" spans="1:16" ht="18" hidden="1" customHeight="1">
      <c r="A278" s="258" t="s">
        <v>58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8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7"/>
      <c r="N279" s="234"/>
      <c r="O279" s="6"/>
    </row>
    <row r="280" spans="1:16" hidden="1">
      <c r="A280" s="258" t="s">
        <v>9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6"/>
      <c r="N280" s="9"/>
      <c r="O280" s="6"/>
    </row>
    <row r="281" spans="1:16" hidden="1">
      <c r="A281" s="258" t="s">
        <v>210</v>
      </c>
      <c r="B281" s="258"/>
      <c r="C281" s="258"/>
      <c r="D281" s="258"/>
      <c r="E281" s="258"/>
      <c r="F281" s="258"/>
      <c r="G281" s="258"/>
      <c r="H281" s="258"/>
      <c r="I281" s="258"/>
      <c r="J281" s="258"/>
      <c r="K281" s="6"/>
      <c r="L281" s="6"/>
      <c r="M281" s="6"/>
      <c r="N281" s="9"/>
      <c r="O281" s="6"/>
    </row>
    <row r="282" spans="1:16" ht="47.25" hidden="1" customHeight="1">
      <c r="A282" s="230" t="s">
        <v>10</v>
      </c>
      <c r="B282" s="230" t="s">
        <v>11</v>
      </c>
      <c r="C282" s="230"/>
      <c r="D282" s="230"/>
      <c r="E282" s="230" t="s">
        <v>12</v>
      </c>
      <c r="F282" s="230"/>
      <c r="G282" s="230" t="s">
        <v>13</v>
      </c>
      <c r="H282" s="230"/>
      <c r="I282" s="230"/>
      <c r="J282" s="230" t="s">
        <v>14</v>
      </c>
      <c r="K282" s="230"/>
      <c r="L282" s="230"/>
      <c r="M282" s="228" t="s">
        <v>153</v>
      </c>
      <c r="N282" s="229"/>
      <c r="O282" s="6"/>
      <c r="P282" s="6"/>
    </row>
    <row r="283" spans="1:16" ht="59.25" hidden="1" customHeight="1">
      <c r="A283" s="231"/>
      <c r="B283" s="230"/>
      <c r="C283" s="230"/>
      <c r="D283" s="230"/>
      <c r="E283" s="230"/>
      <c r="F283" s="230"/>
      <c r="G283" s="230" t="s">
        <v>15</v>
      </c>
      <c r="H283" s="230" t="s">
        <v>16</v>
      </c>
      <c r="I283" s="230"/>
      <c r="J283" s="230" t="s">
        <v>193</v>
      </c>
      <c r="K283" s="230" t="s">
        <v>194</v>
      </c>
      <c r="L283" s="230" t="s">
        <v>195</v>
      </c>
      <c r="M283" s="234" t="s">
        <v>154</v>
      </c>
      <c r="N283" s="230" t="s">
        <v>155</v>
      </c>
      <c r="O283" s="6"/>
      <c r="P283" s="6"/>
    </row>
    <row r="284" spans="1:16" ht="56.25" hidden="1" customHeight="1">
      <c r="A284" s="23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31"/>
      <c r="H284" s="10" t="s">
        <v>22</v>
      </c>
      <c r="I284" s="10" t="s">
        <v>23</v>
      </c>
      <c r="J284" s="230"/>
      <c r="K284" s="230"/>
      <c r="L284" s="231"/>
      <c r="M284" s="234"/>
      <c r="N284" s="23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263" t="s">
        <v>117</v>
      </c>
      <c r="B286" s="255" t="s">
        <v>117</v>
      </c>
      <c r="C286" s="255" t="s">
        <v>117</v>
      </c>
      <c r="D286" s="221" t="s">
        <v>21</v>
      </c>
      <c r="E286" s="255" t="s">
        <v>117</v>
      </c>
      <c r="F286" s="221" t="s">
        <v>21</v>
      </c>
      <c r="G286" s="11" t="s">
        <v>110</v>
      </c>
      <c r="H286" s="10" t="s">
        <v>111</v>
      </c>
      <c r="I286" s="10">
        <v>744</v>
      </c>
      <c r="J286" s="10">
        <v>95</v>
      </c>
      <c r="K286" s="10">
        <v>95</v>
      </c>
      <c r="L286" s="10">
        <v>95</v>
      </c>
      <c r="M286" s="12">
        <v>5</v>
      </c>
      <c r="N286" s="39">
        <f>J286*0.05</f>
        <v>5</v>
      </c>
      <c r="O286" s="6"/>
      <c r="P286" s="6"/>
    </row>
    <row r="287" spans="1:16" ht="141.75" hidden="1">
      <c r="A287" s="264"/>
      <c r="B287" s="265"/>
      <c r="C287" s="265"/>
      <c r="D287" s="223"/>
      <c r="E287" s="265"/>
      <c r="F287" s="223"/>
      <c r="G287" s="11" t="s">
        <v>115</v>
      </c>
      <c r="H287" s="10" t="s">
        <v>111</v>
      </c>
      <c r="I287" s="10">
        <v>744</v>
      </c>
      <c r="J287" s="10">
        <v>100</v>
      </c>
      <c r="K287" s="10">
        <v>100</v>
      </c>
      <c r="L287" s="10">
        <v>100</v>
      </c>
      <c r="M287" s="12">
        <v>5</v>
      </c>
      <c r="N287" s="39">
        <f>J287*0.05</f>
        <v>5</v>
      </c>
      <c r="O287" s="6"/>
      <c r="P287" s="6"/>
    </row>
    <row r="288" spans="1:16" hidden="1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6"/>
    </row>
    <row r="289" spans="1:17" hidden="1">
      <c r="A289" s="258" t="s">
        <v>171</v>
      </c>
      <c r="B289" s="258"/>
      <c r="C289" s="258"/>
      <c r="D289" s="258"/>
      <c r="E289" s="258"/>
      <c r="F289" s="258"/>
      <c r="G289" s="258"/>
      <c r="H289" s="258"/>
      <c r="I289" s="258"/>
      <c r="J289" s="258"/>
      <c r="K289" s="6"/>
      <c r="L289" s="6"/>
      <c r="M289" s="6"/>
      <c r="N289" s="6"/>
      <c r="O289" s="6"/>
      <c r="P289" s="6"/>
    </row>
    <row r="290" spans="1:17" ht="45" hidden="1" customHeight="1">
      <c r="A290" s="230" t="s">
        <v>10</v>
      </c>
      <c r="B290" s="230" t="s">
        <v>11</v>
      </c>
      <c r="C290" s="230"/>
      <c r="D290" s="230"/>
      <c r="E290" s="230" t="s">
        <v>12</v>
      </c>
      <c r="F290" s="230"/>
      <c r="G290" s="230" t="s">
        <v>24</v>
      </c>
      <c r="H290" s="230"/>
      <c r="I290" s="230"/>
      <c r="J290" s="230" t="s">
        <v>25</v>
      </c>
      <c r="K290" s="230"/>
      <c r="L290" s="230"/>
      <c r="M290" s="230" t="s">
        <v>26</v>
      </c>
      <c r="N290" s="230"/>
      <c r="O290" s="230"/>
      <c r="P290" s="228" t="s">
        <v>153</v>
      </c>
      <c r="Q290" s="229"/>
    </row>
    <row r="291" spans="1:17" ht="63" hidden="1" customHeight="1">
      <c r="A291" s="231"/>
      <c r="B291" s="230"/>
      <c r="C291" s="230"/>
      <c r="D291" s="230"/>
      <c r="E291" s="230"/>
      <c r="F291" s="230"/>
      <c r="G291" s="230" t="s">
        <v>60</v>
      </c>
      <c r="H291" s="230" t="s">
        <v>16</v>
      </c>
      <c r="I291" s="230"/>
      <c r="J291" s="230" t="s">
        <v>193</v>
      </c>
      <c r="K291" s="230" t="s">
        <v>194</v>
      </c>
      <c r="L291" s="230" t="s">
        <v>195</v>
      </c>
      <c r="M291" s="230" t="s">
        <v>193</v>
      </c>
      <c r="N291" s="230" t="s">
        <v>194</v>
      </c>
      <c r="O291" s="230" t="s">
        <v>195</v>
      </c>
      <c r="P291" s="230" t="s">
        <v>154</v>
      </c>
      <c r="Q291" s="230" t="s">
        <v>155</v>
      </c>
    </row>
    <row r="292" spans="1:17" ht="52.5" hidden="1" customHeight="1">
      <c r="A292" s="23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31"/>
      <c r="H292" s="10" t="s">
        <v>28</v>
      </c>
      <c r="I292" s="10" t="s">
        <v>23</v>
      </c>
      <c r="J292" s="230"/>
      <c r="K292" s="230"/>
      <c r="L292" s="231"/>
      <c r="M292" s="230"/>
      <c r="N292" s="230"/>
      <c r="O292" s="231"/>
      <c r="P292" s="230"/>
      <c r="Q292" s="230"/>
    </row>
    <row r="293" spans="1:17" hidden="1">
      <c r="A293" s="131" t="s">
        <v>178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131" t="s">
        <v>179</v>
      </c>
      <c r="B294" s="1" t="s">
        <v>126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131" t="s">
        <v>180</v>
      </c>
      <c r="B295" s="1" t="s">
        <v>65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8">J295*0.1</f>
        <v>0</v>
      </c>
    </row>
    <row r="296" spans="1:17" hidden="1">
      <c r="A296" s="131" t="s">
        <v>181</v>
      </c>
      <c r="B296" s="1" t="s">
        <v>64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8"/>
        <v>0</v>
      </c>
    </row>
    <row r="297" spans="1:17" ht="93.75" hidden="1">
      <c r="A297" s="131" t="s">
        <v>180</v>
      </c>
      <c r="B297" s="1" t="s">
        <v>127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128</v>
      </c>
      <c r="N297" s="20" t="s">
        <v>128</v>
      </c>
      <c r="O297" s="20" t="s">
        <v>128</v>
      </c>
      <c r="P297" s="12">
        <v>10</v>
      </c>
      <c r="Q297" s="39">
        <f t="shared" si="8"/>
        <v>0</v>
      </c>
    </row>
    <row r="298" spans="1:17" ht="75" hidden="1">
      <c r="A298" s="131" t="s">
        <v>181</v>
      </c>
      <c r="B298" s="1" t="s">
        <v>61</v>
      </c>
      <c r="C298" s="1" t="s">
        <v>124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20" t="s">
        <v>129</v>
      </c>
      <c r="N298" s="20" t="s">
        <v>129</v>
      </c>
      <c r="O298" s="20" t="s">
        <v>129</v>
      </c>
      <c r="P298" s="12">
        <v>10</v>
      </c>
      <c r="Q298" s="39">
        <f t="shared" si="8"/>
        <v>0</v>
      </c>
    </row>
    <row r="299" spans="1:17" ht="56.25" hidden="1">
      <c r="A299" s="131"/>
      <c r="B299" s="1" t="s">
        <v>126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8"/>
        <v>0</v>
      </c>
    </row>
    <row r="300" spans="1:17" ht="75" hidden="1">
      <c r="A300" s="131"/>
      <c r="B300" s="1" t="s">
        <v>65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8"/>
        <v>0</v>
      </c>
    </row>
    <row r="301" spans="1:17" ht="56.25" hidden="1">
      <c r="A301" s="131"/>
      <c r="B301" s="1" t="s">
        <v>64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8"/>
        <v>0</v>
      </c>
    </row>
    <row r="302" spans="1:17" ht="93.75" hidden="1">
      <c r="A302" s="131" t="s">
        <v>182</v>
      </c>
      <c r="B302" s="1" t="s">
        <v>127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130</v>
      </c>
      <c r="N302" s="20" t="s">
        <v>130</v>
      </c>
      <c r="O302" s="20" t="s">
        <v>130</v>
      </c>
      <c r="P302" s="12">
        <v>6</v>
      </c>
      <c r="Q302" s="39">
        <f t="shared" si="8"/>
        <v>0</v>
      </c>
    </row>
    <row r="303" spans="1:17" ht="75" hidden="1">
      <c r="A303" s="131" t="s">
        <v>183</v>
      </c>
      <c r="B303" s="1" t="s">
        <v>61</v>
      </c>
      <c r="C303" s="1" t="s">
        <v>124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131</v>
      </c>
      <c r="N303" s="20" t="s">
        <v>131</v>
      </c>
      <c r="O303" s="20" t="s">
        <v>131</v>
      </c>
      <c r="P303" s="12">
        <v>7</v>
      </c>
      <c r="Q303" s="39">
        <f t="shared" si="8"/>
        <v>0</v>
      </c>
    </row>
    <row r="304" spans="1:17" ht="56.25" hidden="1">
      <c r="A304" s="131" t="s">
        <v>184</v>
      </c>
      <c r="B304" s="1" t="s">
        <v>126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8"/>
        <v>0</v>
      </c>
    </row>
    <row r="305" spans="1:17" ht="75" hidden="1">
      <c r="A305" s="131" t="s">
        <v>185</v>
      </c>
      <c r="B305" s="1" t="s">
        <v>65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8"/>
        <v>0</v>
      </c>
    </row>
    <row r="306" spans="1:17" hidden="1">
      <c r="A306" s="131" t="s">
        <v>186</v>
      </c>
      <c r="B306" s="1" t="s">
        <v>64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8"/>
        <v>0</v>
      </c>
    </row>
    <row r="307" spans="1:17" ht="93.75" hidden="1">
      <c r="A307" s="131" t="s">
        <v>185</v>
      </c>
      <c r="B307" s="1" t="s">
        <v>127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128</v>
      </c>
      <c r="N307" s="20" t="s">
        <v>128</v>
      </c>
      <c r="O307" s="20" t="s">
        <v>128</v>
      </c>
      <c r="P307" s="12">
        <v>10</v>
      </c>
      <c r="Q307" s="39">
        <f t="shared" si="8"/>
        <v>0</v>
      </c>
    </row>
    <row r="308" spans="1:17" ht="75" hidden="1">
      <c r="A308" s="131" t="s">
        <v>186</v>
      </c>
      <c r="B308" s="1" t="s">
        <v>61</v>
      </c>
      <c r="C308" s="1" t="s">
        <v>125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129</v>
      </c>
      <c r="N308" s="20" t="s">
        <v>129</v>
      </c>
      <c r="O308" s="20" t="s">
        <v>129</v>
      </c>
      <c r="P308" s="12">
        <v>10</v>
      </c>
      <c r="Q308" s="39">
        <f t="shared" si="8"/>
        <v>0</v>
      </c>
    </row>
    <row r="309" spans="1:17" ht="56.25" hidden="1">
      <c r="A309" s="131"/>
      <c r="B309" s="1" t="s">
        <v>126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8"/>
        <v>0</v>
      </c>
    </row>
    <row r="310" spans="1:17" ht="75" hidden="1">
      <c r="A310" s="131"/>
      <c r="B310" s="1" t="s">
        <v>65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8"/>
        <v>0</v>
      </c>
    </row>
    <row r="311" spans="1:17" ht="56.25" hidden="1">
      <c r="A311" s="131"/>
      <c r="B311" s="1" t="s">
        <v>64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8"/>
        <v>0</v>
      </c>
    </row>
    <row r="312" spans="1:17" ht="93.75" hidden="1">
      <c r="A312" s="25"/>
      <c r="B312" s="1" t="s">
        <v>127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130</v>
      </c>
      <c r="N312" s="20" t="s">
        <v>130</v>
      </c>
      <c r="O312" s="20" t="s">
        <v>130</v>
      </c>
      <c r="P312" s="12">
        <v>16</v>
      </c>
      <c r="Q312" s="39">
        <f t="shared" si="8"/>
        <v>0</v>
      </c>
    </row>
    <row r="313" spans="1:17" ht="75" hidden="1">
      <c r="A313" s="25"/>
      <c r="B313" s="1" t="s">
        <v>61</v>
      </c>
      <c r="C313" s="1" t="s">
        <v>125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118</v>
      </c>
      <c r="J313" s="10"/>
      <c r="K313" s="10"/>
      <c r="L313" s="10"/>
      <c r="M313" s="20" t="s">
        <v>131</v>
      </c>
      <c r="N313" s="20" t="s">
        <v>131</v>
      </c>
      <c r="O313" s="20" t="s">
        <v>131</v>
      </c>
      <c r="P313" s="12">
        <v>17</v>
      </c>
      <c r="Q313" s="39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idden="1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230" t="s">
        <v>36</v>
      </c>
      <c r="B318" s="230"/>
      <c r="C318" s="230"/>
      <c r="D318" s="230"/>
      <c r="E318" s="230"/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230" t="s">
        <v>22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230" t="s">
        <v>333</v>
      </c>
      <c r="F320" s="238"/>
      <c r="G320" s="238"/>
      <c r="H320" s="238"/>
      <c r="I320" s="238"/>
      <c r="J320" s="238"/>
      <c r="K320" s="238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30" t="s">
        <v>132</v>
      </c>
      <c r="F321" s="234"/>
      <c r="G321" s="234"/>
      <c r="H321" s="234"/>
      <c r="I321" s="234"/>
      <c r="J321" s="234"/>
      <c r="K321" s="234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91" t="s">
        <v>133</v>
      </c>
      <c r="F322" s="292"/>
      <c r="G322" s="292"/>
      <c r="H322" s="292"/>
      <c r="I322" s="292"/>
      <c r="J322" s="292"/>
      <c r="K322" s="293"/>
      <c r="L322" s="6"/>
      <c r="M322" s="6"/>
      <c r="N322" s="6"/>
      <c r="O322" s="6"/>
    </row>
    <row r="323" spans="1:18" hidden="1">
      <c r="A323" s="258" t="s">
        <v>41</v>
      </c>
      <c r="B323" s="258"/>
      <c r="C323" s="258"/>
      <c r="D323" s="258"/>
      <c r="E323" s="258"/>
      <c r="F323" s="258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288" t="s">
        <v>42</v>
      </c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16"/>
      <c r="M324" s="16"/>
      <c r="N324" s="16"/>
      <c r="O324" s="16"/>
      <c r="P324" s="6"/>
    </row>
    <row r="325" spans="1:18" ht="40.5" hidden="1" customHeight="1">
      <c r="A325" s="289" t="s">
        <v>43</v>
      </c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16"/>
      <c r="M325" s="16"/>
      <c r="N325" s="16"/>
      <c r="O325" s="16"/>
      <c r="P325" s="6"/>
    </row>
    <row r="326" spans="1:18" ht="17.25" hidden="1" customHeight="1">
      <c r="A326" s="290" t="s">
        <v>44</v>
      </c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16"/>
      <c r="M326" s="16"/>
      <c r="N326" s="16"/>
      <c r="O326" s="16"/>
      <c r="P326" s="6"/>
    </row>
    <row r="327" spans="1:18" hidden="1">
      <c r="A327" s="258" t="s">
        <v>45</v>
      </c>
      <c r="B327" s="258"/>
      <c r="C327" s="258"/>
      <c r="D327" s="258"/>
      <c r="E327" s="258"/>
      <c r="F327" s="258"/>
      <c r="G327" s="258"/>
      <c r="H327" s="258"/>
      <c r="I327" s="258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30" t="s">
        <v>47</v>
      </c>
      <c r="C328" s="238"/>
      <c r="D328" s="238"/>
      <c r="E328" s="234" t="s">
        <v>48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30">
        <v>2</v>
      </c>
      <c r="C329" s="238"/>
      <c r="D329" s="238"/>
      <c r="E329" s="234">
        <v>3</v>
      </c>
      <c r="F329" s="234"/>
      <c r="G329" s="234"/>
      <c r="H329" s="234"/>
      <c r="I329" s="234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1" t="s">
        <v>49</v>
      </c>
      <c r="B330" s="230" t="s">
        <v>50</v>
      </c>
      <c r="C330" s="238"/>
      <c r="D330" s="238"/>
      <c r="E330" s="230" t="s">
        <v>51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/>
      <c r="B331" s="230" t="s">
        <v>52</v>
      </c>
      <c r="C331" s="234"/>
      <c r="D331" s="234"/>
      <c r="E331" s="230" t="s">
        <v>53</v>
      </c>
      <c r="F331" s="230"/>
      <c r="G331" s="230"/>
      <c r="H331" s="230"/>
      <c r="I331" s="23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2" t="s">
        <v>148</v>
      </c>
      <c r="B332" s="230" t="s">
        <v>54</v>
      </c>
      <c r="C332" s="238"/>
      <c r="D332" s="238"/>
      <c r="E332" s="234" t="s">
        <v>156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23"/>
      <c r="B333" s="230" t="s">
        <v>56</v>
      </c>
      <c r="C333" s="234"/>
      <c r="D333" s="234"/>
      <c r="E333" s="234" t="s">
        <v>51</v>
      </c>
      <c r="F333" s="234"/>
      <c r="G333" s="234"/>
      <c r="H333" s="234"/>
      <c r="I333" s="234"/>
      <c r="J333" s="6"/>
      <c r="K333" s="6"/>
      <c r="L333" s="6"/>
      <c r="M333" s="6"/>
      <c r="N333" s="6"/>
      <c r="O333" s="6"/>
      <c r="P333" s="6"/>
    </row>
    <row r="334" spans="1:18" ht="8.2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 ht="39" customHeigh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94.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282" t="s">
        <v>220</v>
      </c>
      <c r="B345" s="274" t="s">
        <v>29</v>
      </c>
      <c r="C345" s="274" t="s">
        <v>29</v>
      </c>
      <c r="D345" s="274" t="s">
        <v>198</v>
      </c>
      <c r="E345" s="274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81" hidden="1" customHeight="1">
      <c r="A346" s="283"/>
      <c r="B346" s="275"/>
      <c r="C346" s="275"/>
      <c r="D346" s="275"/>
      <c r="E346" s="27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284"/>
      <c r="B347" s="276"/>
      <c r="C347" s="276"/>
      <c r="D347" s="275"/>
      <c r="E347" s="27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282" t="s">
        <v>221</v>
      </c>
      <c r="B348" s="274" t="s">
        <v>29</v>
      </c>
      <c r="C348" s="277" t="s">
        <v>29</v>
      </c>
      <c r="D348" s="280" t="s">
        <v>202</v>
      </c>
      <c r="E348" s="280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81" customHeight="1">
      <c r="A349" s="283"/>
      <c r="B349" s="275"/>
      <c r="C349" s="278"/>
      <c r="D349" s="280"/>
      <c r="E349" s="280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>
      <c r="A350" s="284"/>
      <c r="B350" s="276"/>
      <c r="C350" s="279"/>
      <c r="D350" s="280"/>
      <c r="E350" s="280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282" t="s">
        <v>222</v>
      </c>
      <c r="B351" s="274" t="s">
        <v>29</v>
      </c>
      <c r="C351" s="277" t="s">
        <v>29</v>
      </c>
      <c r="D351" s="280" t="s">
        <v>203</v>
      </c>
      <c r="E351" s="280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81" customHeight="1">
      <c r="A352" s="283"/>
      <c r="B352" s="275"/>
      <c r="C352" s="278"/>
      <c r="D352" s="280"/>
      <c r="E352" s="280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>
      <c r="A353" s="284"/>
      <c r="B353" s="276"/>
      <c r="C353" s="279"/>
      <c r="D353" s="280"/>
      <c r="E353" s="280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282" t="s">
        <v>223</v>
      </c>
      <c r="B354" s="274" t="s">
        <v>29</v>
      </c>
      <c r="C354" s="277" t="s">
        <v>29</v>
      </c>
      <c r="D354" s="280" t="s">
        <v>204</v>
      </c>
      <c r="E354" s="280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81" customHeight="1">
      <c r="A355" s="283"/>
      <c r="B355" s="275"/>
      <c r="C355" s="278"/>
      <c r="D355" s="280"/>
      <c r="E355" s="280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284"/>
      <c r="B356" s="276"/>
      <c r="C356" s="279"/>
      <c r="D356" s="280"/>
      <c r="E356" s="280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 hidden="1">
      <c r="A357" s="282" t="s">
        <v>224</v>
      </c>
      <c r="B357" s="274" t="s">
        <v>29</v>
      </c>
      <c r="C357" s="277" t="s">
        <v>29</v>
      </c>
      <c r="D357" s="280" t="s">
        <v>205</v>
      </c>
      <c r="E357" s="280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81" hidden="1" customHeight="1">
      <c r="A358" s="283"/>
      <c r="B358" s="275"/>
      <c r="C358" s="278"/>
      <c r="D358" s="280"/>
      <c r="E358" s="280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 hidden="1">
      <c r="A359" s="284"/>
      <c r="B359" s="276"/>
      <c r="C359" s="279"/>
      <c r="D359" s="280"/>
      <c r="E359" s="280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 hidden="1">
      <c r="A360" s="282" t="s">
        <v>225</v>
      </c>
      <c r="B360" s="274" t="s">
        <v>29</v>
      </c>
      <c r="C360" s="277" t="s">
        <v>29</v>
      </c>
      <c r="D360" s="280" t="s">
        <v>329</v>
      </c>
      <c r="E360" s="280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81" hidden="1" customHeight="1">
      <c r="A361" s="283"/>
      <c r="B361" s="275"/>
      <c r="C361" s="278"/>
      <c r="D361" s="280"/>
      <c r="E361" s="280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 hidden="1">
      <c r="A362" s="284"/>
      <c r="B362" s="276"/>
      <c r="C362" s="279"/>
      <c r="D362" s="280"/>
      <c r="E362" s="280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 ht="9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102.7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112"/>
    </row>
    <row r="368" spans="1:18" s="36" customFormat="1" ht="55.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112"/>
    </row>
    <row r="369" spans="1:18" s="36" customFormat="1" ht="76.5" customHeight="1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76">
        <v>1</v>
      </c>
      <c r="B370" s="76">
        <v>2</v>
      </c>
      <c r="C370" s="76">
        <v>3</v>
      </c>
      <c r="D370" s="76">
        <v>4</v>
      </c>
      <c r="E370" s="76">
        <v>5</v>
      </c>
      <c r="F370" s="76">
        <v>6</v>
      </c>
      <c r="G370" s="76">
        <v>7</v>
      </c>
      <c r="H370" s="76">
        <v>8</v>
      </c>
      <c r="I370" s="76">
        <v>9</v>
      </c>
      <c r="J370" s="83">
        <v>10</v>
      </c>
      <c r="K370" s="76">
        <v>11</v>
      </c>
      <c r="L370" s="76">
        <v>12</v>
      </c>
      <c r="M370" s="76">
        <v>13</v>
      </c>
      <c r="N370" s="76">
        <v>14</v>
      </c>
      <c r="O370" s="76">
        <v>15</v>
      </c>
      <c r="P370" s="32">
        <v>16</v>
      </c>
      <c r="Q370" s="32">
        <v>17</v>
      </c>
      <c r="R370" s="77"/>
    </row>
    <row r="371" spans="1:18" s="36" customFormat="1" ht="37.5" hidden="1">
      <c r="A371" s="54" t="s">
        <v>220</v>
      </c>
      <c r="B371" s="53" t="s">
        <v>29</v>
      </c>
      <c r="C371" s="53" t="s">
        <v>29</v>
      </c>
      <c r="D371" s="53" t="s">
        <v>198</v>
      </c>
      <c r="E371" s="53" t="s">
        <v>97</v>
      </c>
      <c r="F371" s="53" t="s">
        <v>21</v>
      </c>
      <c r="G371" s="53" t="s">
        <v>199</v>
      </c>
      <c r="H371" s="53" t="s">
        <v>200</v>
      </c>
      <c r="I371" s="2" t="s">
        <v>257</v>
      </c>
      <c r="J371" s="110"/>
      <c r="K371" s="110"/>
      <c r="L371" s="110"/>
      <c r="M371" s="110"/>
      <c r="N371" s="110"/>
      <c r="O371" s="110"/>
      <c r="P371" s="32"/>
      <c r="Q371" s="32"/>
      <c r="R371" s="112"/>
    </row>
    <row r="372" spans="1:18" s="36" customFormat="1" ht="37.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3816</v>
      </c>
      <c r="K372" s="44">
        <v>5066</v>
      </c>
      <c r="L372" s="44">
        <v>5066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9">J372*0.1</f>
        <v>382</v>
      </c>
      <c r="R372" s="77"/>
    </row>
    <row r="373" spans="1:18" s="36" customFormat="1" ht="37.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2160</v>
      </c>
      <c r="K373" s="44">
        <v>1900</v>
      </c>
      <c r="L373" s="44">
        <v>1900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9"/>
        <v>216</v>
      </c>
      <c r="R373" s="77"/>
    </row>
    <row r="374" spans="1:18" s="36" customFormat="1" ht="37.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10080</v>
      </c>
      <c r="K374" s="44">
        <v>12033</v>
      </c>
      <c r="L374" s="44">
        <v>12033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9"/>
        <v>1008</v>
      </c>
      <c r="R374" s="77"/>
    </row>
    <row r="375" spans="1:18" s="36" customFormat="1" ht="37.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f>J375</f>
        <v>0</v>
      </c>
      <c r="L375" s="44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9"/>
        <v>0</v>
      </c>
      <c r="R375" s="77"/>
    </row>
    <row r="376" spans="1:18" s="36" customFormat="1" ht="37.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>J376</f>
        <v>0</v>
      </c>
      <c r="L376" s="44">
        <f>J376</f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9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9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J376+J375+J374+J373+J372</f>
        <v>16056</v>
      </c>
      <c r="K378" s="47">
        <f>K376+K375+K374+K373+K372</f>
        <v>18999</v>
      </c>
      <c r="L378" s="47">
        <f>L376+L375+L374+L373+L372</f>
        <v>18999</v>
      </c>
      <c r="M378" s="1"/>
      <c r="N378" s="1"/>
      <c r="O378" s="1"/>
      <c r="P378" s="12">
        <v>10</v>
      </c>
      <c r="Q378" s="39">
        <f t="shared" si="9"/>
        <v>1606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7.75" customHeight="1">
      <c r="A392" s="235" t="s">
        <v>276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276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276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57.75" customHeight="1">
      <c r="A395" s="235" t="s">
        <v>277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5.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192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53" t="s">
        <v>260</v>
      </c>
      <c r="K404" s="253" t="s">
        <v>261</v>
      </c>
      <c r="L404" s="253" t="s">
        <v>262</v>
      </c>
      <c r="M404" s="232" t="s">
        <v>154</v>
      </c>
      <c r="N404" s="232" t="s">
        <v>155</v>
      </c>
      <c r="O404" s="192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189" t="s">
        <v>22</v>
      </c>
      <c r="I405" s="194" t="s">
        <v>238</v>
      </c>
      <c r="J405" s="253"/>
      <c r="K405" s="232"/>
      <c r="L405" s="232"/>
      <c r="M405" s="232"/>
      <c r="N405" s="232"/>
      <c r="O405" s="192"/>
      <c r="P405" s="88"/>
    </row>
    <row r="406" spans="1:31" s="36" customFormat="1">
      <c r="A406" s="189">
        <v>1</v>
      </c>
      <c r="B406" s="189">
        <v>2</v>
      </c>
      <c r="C406" s="189">
        <v>3</v>
      </c>
      <c r="D406" s="189">
        <v>4</v>
      </c>
      <c r="E406" s="189">
        <v>5</v>
      </c>
      <c r="F406" s="189">
        <v>6</v>
      </c>
      <c r="G406" s="189">
        <v>7</v>
      </c>
      <c r="H406" s="189">
        <v>8</v>
      </c>
      <c r="I406" s="189">
        <v>9</v>
      </c>
      <c r="J406" s="189">
        <v>10</v>
      </c>
      <c r="K406" s="189">
        <v>11</v>
      </c>
      <c r="L406" s="189">
        <v>12</v>
      </c>
      <c r="M406" s="189">
        <v>13</v>
      </c>
      <c r="N406" s="189">
        <v>14</v>
      </c>
      <c r="O406" s="192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189" t="s">
        <v>21</v>
      </c>
      <c r="H407" s="189" t="s">
        <v>21</v>
      </c>
      <c r="I407" s="189" t="s">
        <v>21</v>
      </c>
      <c r="J407" s="189" t="s">
        <v>21</v>
      </c>
      <c r="K407" s="189" t="s">
        <v>21</v>
      </c>
      <c r="L407" s="189" t="s">
        <v>21</v>
      </c>
      <c r="M407" s="189" t="s">
        <v>21</v>
      </c>
      <c r="N407" s="189" t="s">
        <v>21</v>
      </c>
      <c r="O407" s="192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189" t="s">
        <v>21</v>
      </c>
      <c r="H408" s="189" t="s">
        <v>21</v>
      </c>
      <c r="I408" s="189" t="s">
        <v>21</v>
      </c>
      <c r="J408" s="189" t="s">
        <v>21</v>
      </c>
      <c r="K408" s="189" t="s">
        <v>21</v>
      </c>
      <c r="L408" s="189" t="s">
        <v>21</v>
      </c>
      <c r="M408" s="189" t="s">
        <v>21</v>
      </c>
      <c r="N408" s="189" t="s">
        <v>21</v>
      </c>
      <c r="O408" s="192"/>
      <c r="P408" s="88"/>
    </row>
    <row r="409" spans="1:31" s="36" customFormat="1">
      <c r="A409" s="198"/>
      <c r="B409" s="198"/>
      <c r="C409" s="198"/>
      <c r="D409" s="198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2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192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53" t="s">
        <v>260</v>
      </c>
      <c r="K412" s="253" t="s">
        <v>261</v>
      </c>
      <c r="L412" s="253" t="s">
        <v>262</v>
      </c>
      <c r="M412" s="254" t="s">
        <v>260</v>
      </c>
      <c r="N412" s="254" t="s">
        <v>261</v>
      </c>
      <c r="O412" s="254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190" t="s">
        <v>238</v>
      </c>
      <c r="J413" s="253"/>
      <c r="K413" s="232"/>
      <c r="L413" s="232"/>
      <c r="M413" s="248"/>
      <c r="N413" s="248"/>
      <c r="O413" s="248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193">
        <v>1</v>
      </c>
      <c r="B414" s="193">
        <v>2</v>
      </c>
      <c r="C414" s="193">
        <v>3</v>
      </c>
      <c r="D414" s="196">
        <v>4</v>
      </c>
      <c r="E414" s="193">
        <v>5</v>
      </c>
      <c r="F414" s="193">
        <v>6</v>
      </c>
      <c r="G414" s="197">
        <v>7</v>
      </c>
      <c r="H414" s="193">
        <v>8</v>
      </c>
      <c r="I414" s="193">
        <v>9</v>
      </c>
      <c r="J414" s="189">
        <v>10</v>
      </c>
      <c r="K414" s="193">
        <v>11</v>
      </c>
      <c r="L414" s="193">
        <v>12</v>
      </c>
      <c r="M414" s="193">
        <v>13</v>
      </c>
      <c r="N414" s="193">
        <v>14</v>
      </c>
      <c r="O414" s="193">
        <v>15</v>
      </c>
      <c r="P414" s="193">
        <v>16</v>
      </c>
      <c r="Q414" s="193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193" t="s">
        <v>21</v>
      </c>
      <c r="H415" s="193" t="s">
        <v>21</v>
      </c>
      <c r="I415" s="193" t="s">
        <v>21</v>
      </c>
      <c r="J415" s="189" t="s">
        <v>21</v>
      </c>
      <c r="K415" s="193" t="s">
        <v>21</v>
      </c>
      <c r="L415" s="193" t="s">
        <v>21</v>
      </c>
      <c r="M415" s="193" t="s">
        <v>21</v>
      </c>
      <c r="N415" s="193" t="s">
        <v>21</v>
      </c>
      <c r="O415" s="193" t="s">
        <v>21</v>
      </c>
      <c r="P415" s="193" t="s">
        <v>21</v>
      </c>
      <c r="Q415" s="193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193" t="s">
        <v>21</v>
      </c>
      <c r="H416" s="193" t="s">
        <v>21</v>
      </c>
      <c r="I416" s="193" t="s">
        <v>21</v>
      </c>
      <c r="J416" s="189" t="s">
        <v>21</v>
      </c>
      <c r="K416" s="193" t="s">
        <v>21</v>
      </c>
      <c r="L416" s="193" t="s">
        <v>21</v>
      </c>
      <c r="M416" s="193" t="s">
        <v>21</v>
      </c>
      <c r="N416" s="193" t="s">
        <v>21</v>
      </c>
      <c r="O416" s="193" t="s">
        <v>21</v>
      </c>
      <c r="P416" s="193" t="s">
        <v>21</v>
      </c>
      <c r="Q416" s="193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195"/>
      <c r="B417" s="195"/>
      <c r="C417" s="195"/>
      <c r="D417" s="66"/>
      <c r="E417" s="195"/>
      <c r="F417" s="195"/>
      <c r="G417" s="67"/>
      <c r="H417" s="195"/>
      <c r="I417" s="195"/>
      <c r="J417" s="198"/>
      <c r="K417" s="195"/>
      <c r="L417" s="195"/>
      <c r="M417" s="195"/>
      <c r="N417" s="195"/>
      <c r="O417" s="195"/>
      <c r="P417" s="195"/>
      <c r="Q417" s="195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 ht="3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7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 ht="7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230" t="s">
        <v>260</v>
      </c>
      <c r="K537" s="230" t="s">
        <v>261</v>
      </c>
      <c r="L537" s="230" t="s">
        <v>262</v>
      </c>
    </row>
    <row r="538" spans="10:12">
      <c r="J538" s="230"/>
      <c r="K538" s="230"/>
      <c r="L538" s="231"/>
    </row>
    <row r="545" spans="10:15">
      <c r="J545" s="230" t="s">
        <v>260</v>
      </c>
      <c r="K545" s="230" t="s">
        <v>261</v>
      </c>
      <c r="L545" s="230" t="s">
        <v>262</v>
      </c>
      <c r="M545" s="230" t="s">
        <v>260</v>
      </c>
      <c r="N545" s="230" t="s">
        <v>261</v>
      </c>
      <c r="O545" s="230" t="s">
        <v>262</v>
      </c>
    </row>
    <row r="546" spans="10:15">
      <c r="J546" s="230"/>
      <c r="K546" s="230"/>
      <c r="L546" s="231"/>
      <c r="M546" s="230"/>
      <c r="N546" s="230"/>
      <c r="O546" s="231"/>
    </row>
  </sheetData>
  <mergeCells count="665">
    <mergeCell ref="L205:L206"/>
    <mergeCell ref="G241:I241"/>
    <mergeCell ref="A184:A187"/>
    <mergeCell ref="B184:B187"/>
    <mergeCell ref="C184:C187"/>
    <mergeCell ref="D184:D187"/>
    <mergeCell ref="E184:E187"/>
    <mergeCell ref="F184:F187"/>
    <mergeCell ref="M205:M206"/>
    <mergeCell ref="J250:J251"/>
    <mergeCell ref="K250:K251"/>
    <mergeCell ref="A232:D232"/>
    <mergeCell ref="B180:B183"/>
    <mergeCell ref="C180:C183"/>
    <mergeCell ref="D180:D183"/>
    <mergeCell ref="E180:E183"/>
    <mergeCell ref="F180:F183"/>
    <mergeCell ref="J205:J206"/>
    <mergeCell ref="K205:K206"/>
    <mergeCell ref="E249:F250"/>
    <mergeCell ref="G249:I249"/>
    <mergeCell ref="A345:A347"/>
    <mergeCell ref="B345:B347"/>
    <mergeCell ref="C345:C347"/>
    <mergeCell ref="D345:D347"/>
    <mergeCell ref="E345:E347"/>
    <mergeCell ref="A218:O218"/>
    <mergeCell ref="A224:F224"/>
    <mergeCell ref="A225:K225"/>
    <mergeCell ref="A226:K226"/>
    <mergeCell ref="A227:K227"/>
    <mergeCell ref="E223:K223"/>
    <mergeCell ref="E230:G230"/>
    <mergeCell ref="H230:L230"/>
    <mergeCell ref="N236:N238"/>
    <mergeCell ref="F345:F347"/>
    <mergeCell ref="E273:I273"/>
    <mergeCell ref="J283:J284"/>
    <mergeCell ref="A267:K267"/>
    <mergeCell ref="A268:K268"/>
    <mergeCell ref="A269:I269"/>
    <mergeCell ref="A274:A275"/>
    <mergeCell ref="B274:D274"/>
    <mergeCell ref="N277:N279"/>
    <mergeCell ref="A278:L278"/>
    <mergeCell ref="N205:N206"/>
    <mergeCell ref="O205:O206"/>
    <mergeCell ref="H205:I205"/>
    <mergeCell ref="E231:G231"/>
    <mergeCell ref="H231:L231"/>
    <mergeCell ref="N250:N251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31:O131"/>
    <mergeCell ref="A132:J132"/>
    <mergeCell ref="A133:A135"/>
    <mergeCell ref="B133:D134"/>
    <mergeCell ref="E133:F134"/>
    <mergeCell ref="G133:I13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J537:J538"/>
    <mergeCell ref="K537:K538"/>
    <mergeCell ref="L537:L538"/>
    <mergeCell ref="A381:K381"/>
    <mergeCell ref="H404:I404"/>
    <mergeCell ref="J404:J405"/>
    <mergeCell ref="K404:K405"/>
    <mergeCell ref="L404:L405"/>
    <mergeCell ref="F404:F405"/>
    <mergeCell ref="G404:G405"/>
    <mergeCell ref="A425:L425"/>
    <mergeCell ref="H412:I412"/>
    <mergeCell ref="J412:J413"/>
    <mergeCell ref="A420:O420"/>
    <mergeCell ref="A421:L421"/>
    <mergeCell ref="A422:L422"/>
    <mergeCell ref="A423:L423"/>
    <mergeCell ref="A424:L424"/>
    <mergeCell ref="A442:O442"/>
    <mergeCell ref="A443:O443"/>
    <mergeCell ref="B435:D435"/>
    <mergeCell ref="E435:L435"/>
    <mergeCell ref="A401:L401"/>
    <mergeCell ref="H395:L395"/>
    <mergeCell ref="J545:J546"/>
    <mergeCell ref="K545:K546"/>
    <mergeCell ref="L545:L546"/>
    <mergeCell ref="M545:M546"/>
    <mergeCell ref="N545:N546"/>
    <mergeCell ref="O545:O546"/>
    <mergeCell ref="G101:G102"/>
    <mergeCell ref="E382:K382"/>
    <mergeCell ref="E341:F342"/>
    <mergeCell ref="G341:I341"/>
    <mergeCell ref="J341:L341"/>
    <mergeCell ref="A385:F385"/>
    <mergeCell ref="G367:I367"/>
    <mergeCell ref="J367:L367"/>
    <mergeCell ref="G368:G369"/>
    <mergeCell ref="H368:I368"/>
    <mergeCell ref="J368:J369"/>
    <mergeCell ref="L101:L102"/>
    <mergeCell ref="A104:A107"/>
    <mergeCell ref="B104:B107"/>
    <mergeCell ref="C104:C107"/>
    <mergeCell ref="D104:D107"/>
    <mergeCell ref="E104:E107"/>
    <mergeCell ref="F104:F107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15:O15"/>
    <mergeCell ref="L15:M15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7:O77"/>
    <mergeCell ref="A78:O78"/>
    <mergeCell ref="A79:K79"/>
    <mergeCell ref="E80:K80"/>
    <mergeCell ref="E81:K81"/>
    <mergeCell ref="E82:K82"/>
    <mergeCell ref="A95:L95"/>
    <mergeCell ref="E94:G94"/>
    <mergeCell ref="H94:L94"/>
    <mergeCell ref="A94:D94"/>
    <mergeCell ref="A83:F83"/>
    <mergeCell ref="A84:K84"/>
    <mergeCell ref="A85:K85"/>
    <mergeCell ref="A86:K86"/>
    <mergeCell ref="A87:I87"/>
    <mergeCell ref="A90:D90"/>
    <mergeCell ref="E90:G90"/>
    <mergeCell ref="H90:L90"/>
    <mergeCell ref="A89:D89"/>
    <mergeCell ref="E89:G89"/>
    <mergeCell ref="H89:L89"/>
    <mergeCell ref="A91:D91"/>
    <mergeCell ref="E91:G91"/>
    <mergeCell ref="H91:L91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389:I389"/>
    <mergeCell ref="A388:K388"/>
    <mergeCell ref="H101:I101"/>
    <mergeCell ref="J101:J102"/>
    <mergeCell ref="K101:K102"/>
    <mergeCell ref="A387:K387"/>
    <mergeCell ref="E383:K383"/>
    <mergeCell ref="E384:K384"/>
    <mergeCell ref="J133:L133"/>
    <mergeCell ref="E151:K151"/>
    <mergeCell ref="A152:F152"/>
    <mergeCell ref="A153:K153"/>
    <mergeCell ref="A154:K154"/>
    <mergeCell ref="A155:K155"/>
    <mergeCell ref="A156:I156"/>
    <mergeCell ref="A147:O147"/>
    <mergeCell ref="M133:O133"/>
    <mergeCell ref="G134:G135"/>
    <mergeCell ref="O134:O135"/>
    <mergeCell ref="H134:I134"/>
    <mergeCell ref="J134:J135"/>
    <mergeCell ref="K134:K135"/>
    <mergeCell ref="L134:L135"/>
    <mergeCell ref="M134:M135"/>
    <mergeCell ref="N134:N135"/>
    <mergeCell ref="A148:K148"/>
    <mergeCell ref="E149:K149"/>
    <mergeCell ref="E150:K150"/>
    <mergeCell ref="A390:D390"/>
    <mergeCell ref="A163:L163"/>
    <mergeCell ref="A402:J402"/>
    <mergeCell ref="A403:A405"/>
    <mergeCell ref="B403:D403"/>
    <mergeCell ref="E403:F403"/>
    <mergeCell ref="G403:I403"/>
    <mergeCell ref="J403:L403"/>
    <mergeCell ref="B404:B405"/>
    <mergeCell ref="C404:C405"/>
    <mergeCell ref="D404:D405"/>
    <mergeCell ref="A164:L164"/>
    <mergeCell ref="A166:L166"/>
    <mergeCell ref="A167:J167"/>
    <mergeCell ref="A168:A170"/>
    <mergeCell ref="B168:D169"/>
    <mergeCell ref="E390:G390"/>
    <mergeCell ref="H390:L390"/>
    <mergeCell ref="A365:J365"/>
    <mergeCell ref="A341:A343"/>
    <mergeCell ref="E404:E405"/>
    <mergeCell ref="A158:D158"/>
    <mergeCell ref="E158:G158"/>
    <mergeCell ref="H158:L158"/>
    <mergeCell ref="A159:D159"/>
    <mergeCell ref="J169:J170"/>
    <mergeCell ref="K169:K170"/>
    <mergeCell ref="L169:L170"/>
    <mergeCell ref="A157:D157"/>
    <mergeCell ref="E157:G157"/>
    <mergeCell ref="H157:L157"/>
    <mergeCell ref="E168:F169"/>
    <mergeCell ref="G168:I168"/>
    <mergeCell ref="J168:L168"/>
    <mergeCell ref="G169:G170"/>
    <mergeCell ref="H169:I169"/>
    <mergeCell ref="H162:L162"/>
    <mergeCell ref="A176:A179"/>
    <mergeCell ref="B176:B179"/>
    <mergeCell ref="C176:C179"/>
    <mergeCell ref="D176:D179"/>
    <mergeCell ref="E176:E179"/>
    <mergeCell ref="F176:F179"/>
    <mergeCell ref="A180:A183"/>
    <mergeCell ref="A231:D231"/>
    <mergeCell ref="A172:A175"/>
    <mergeCell ref="B172:B175"/>
    <mergeCell ref="C172:C175"/>
    <mergeCell ref="D172:D175"/>
    <mergeCell ref="E172:E175"/>
    <mergeCell ref="F172:F175"/>
    <mergeCell ref="A228:I228"/>
    <mergeCell ref="A202:O202"/>
    <mergeCell ref="A203:J203"/>
    <mergeCell ref="A204:A206"/>
    <mergeCell ref="B204:D205"/>
    <mergeCell ref="E204:F205"/>
    <mergeCell ref="G204:I204"/>
    <mergeCell ref="J204:L204"/>
    <mergeCell ref="M204:O204"/>
    <mergeCell ref="G205:G206"/>
    <mergeCell ref="A396:O396"/>
    <mergeCell ref="A398:L398"/>
    <mergeCell ref="M398:M400"/>
    <mergeCell ref="N398:N400"/>
    <mergeCell ref="A386:K386"/>
    <mergeCell ref="A399:L399"/>
    <mergeCell ref="A394:D394"/>
    <mergeCell ref="E394:G394"/>
    <mergeCell ref="H394:L394"/>
    <mergeCell ref="E395:G395"/>
    <mergeCell ref="A348:A350"/>
    <mergeCell ref="J241:L241"/>
    <mergeCell ref="A236:L236"/>
    <mergeCell ref="F245:F246"/>
    <mergeCell ref="A247:O247"/>
    <mergeCell ref="A248:J248"/>
    <mergeCell ref="A245:A246"/>
    <mergeCell ref="B245:B246"/>
    <mergeCell ref="L250:L251"/>
    <mergeCell ref="B249:D250"/>
    <mergeCell ref="E264:K264"/>
    <mergeCell ref="A265:F265"/>
    <mergeCell ref="A266:K266"/>
    <mergeCell ref="B270:D270"/>
    <mergeCell ref="E270:I270"/>
    <mergeCell ref="B271:D271"/>
    <mergeCell ref="E271:I271"/>
    <mergeCell ref="A261:K261"/>
    <mergeCell ref="E262:K262"/>
    <mergeCell ref="E263:K263"/>
    <mergeCell ref="A272:A273"/>
    <mergeCell ref="B272:D272"/>
    <mergeCell ref="E272:I272"/>
    <mergeCell ref="B273:D273"/>
    <mergeCell ref="A259:O259"/>
    <mergeCell ref="A260:O260"/>
    <mergeCell ref="M236:M238"/>
    <mergeCell ref="J249:L249"/>
    <mergeCell ref="M249:O249"/>
    <mergeCell ref="G250:G251"/>
    <mergeCell ref="G242:G243"/>
    <mergeCell ref="H242:I242"/>
    <mergeCell ref="J242:J243"/>
    <mergeCell ref="K242:K243"/>
    <mergeCell ref="L242:L243"/>
    <mergeCell ref="O250:O251"/>
    <mergeCell ref="A237:L237"/>
    <mergeCell ref="A239:L239"/>
    <mergeCell ref="A240:J240"/>
    <mergeCell ref="A241:A243"/>
    <mergeCell ref="B241:D242"/>
    <mergeCell ref="E241:F242"/>
    <mergeCell ref="C245:C246"/>
    <mergeCell ref="D245:D246"/>
    <mergeCell ref="A249:A251"/>
    <mergeCell ref="M250:M251"/>
    <mergeCell ref="E245:E246"/>
    <mergeCell ref="H250:I250"/>
    <mergeCell ref="A279:L279"/>
    <mergeCell ref="A280:L280"/>
    <mergeCell ref="A281:J281"/>
    <mergeCell ref="A277:L277"/>
    <mergeCell ref="E320:K320"/>
    <mergeCell ref="E274:I274"/>
    <mergeCell ref="B275:D275"/>
    <mergeCell ref="E275:I275"/>
    <mergeCell ref="M277:M279"/>
    <mergeCell ref="E321:K321"/>
    <mergeCell ref="E322:K322"/>
    <mergeCell ref="J291:J292"/>
    <mergeCell ref="K291:K292"/>
    <mergeCell ref="L291:L292"/>
    <mergeCell ref="G291:G292"/>
    <mergeCell ref="H291:I291"/>
    <mergeCell ref="A316:O316"/>
    <mergeCell ref="A318:K318"/>
    <mergeCell ref="E319:K319"/>
    <mergeCell ref="M291:M292"/>
    <mergeCell ref="N291:N292"/>
    <mergeCell ref="O291:O292"/>
    <mergeCell ref="A290:A292"/>
    <mergeCell ref="B290:D291"/>
    <mergeCell ref="E290:F291"/>
    <mergeCell ref="G290:I290"/>
    <mergeCell ref="J290:L290"/>
    <mergeCell ref="B329:D329"/>
    <mergeCell ref="E329:I329"/>
    <mergeCell ref="A330:A331"/>
    <mergeCell ref="B330:D330"/>
    <mergeCell ref="E330:I330"/>
    <mergeCell ref="B331:D331"/>
    <mergeCell ref="E331:I331"/>
    <mergeCell ref="A323:F323"/>
    <mergeCell ref="A324:K324"/>
    <mergeCell ref="A325:K325"/>
    <mergeCell ref="A326:K326"/>
    <mergeCell ref="A327:I327"/>
    <mergeCell ref="B328:D328"/>
    <mergeCell ref="E328:I328"/>
    <mergeCell ref="A335:L335"/>
    <mergeCell ref="A336:L336"/>
    <mergeCell ref="A338:L338"/>
    <mergeCell ref="A339:J339"/>
    <mergeCell ref="M336:M338"/>
    <mergeCell ref="N336:N338"/>
    <mergeCell ref="B341:D342"/>
    <mergeCell ref="C354:C356"/>
    <mergeCell ref="D354:D356"/>
    <mergeCell ref="E354:E356"/>
    <mergeCell ref="F354:F356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438:O438"/>
    <mergeCell ref="M403:N403"/>
    <mergeCell ref="M404:M405"/>
    <mergeCell ref="N404:N405"/>
    <mergeCell ref="A380:O380"/>
    <mergeCell ref="E407:E408"/>
    <mergeCell ref="F407:F408"/>
    <mergeCell ref="A367:A369"/>
    <mergeCell ref="B367:D368"/>
    <mergeCell ref="E367:F368"/>
    <mergeCell ref="M367:O367"/>
    <mergeCell ref="A357:A359"/>
    <mergeCell ref="A395:D395"/>
    <mergeCell ref="E360:E362"/>
    <mergeCell ref="F360:F362"/>
    <mergeCell ref="D360:D362"/>
    <mergeCell ref="A440:O440"/>
    <mergeCell ref="P64:Q64"/>
    <mergeCell ref="P65:P66"/>
    <mergeCell ref="Q65:Q66"/>
    <mergeCell ref="P133:Q133"/>
    <mergeCell ref="P134:P135"/>
    <mergeCell ref="Q134:Q135"/>
    <mergeCell ref="N95:N97"/>
    <mergeCell ref="A439:O439"/>
    <mergeCell ref="Q291:Q292"/>
    <mergeCell ref="M241:N241"/>
    <mergeCell ref="M242:M243"/>
    <mergeCell ref="N242:N243"/>
    <mergeCell ref="M282:N282"/>
    <mergeCell ref="M283:M284"/>
    <mergeCell ref="N283:N284"/>
    <mergeCell ref="P204:Q204"/>
    <mergeCell ref="M95:M97"/>
    <mergeCell ref="E162:G162"/>
    <mergeCell ref="A229:D229"/>
    <mergeCell ref="E333:I333"/>
    <mergeCell ref="A419:O419"/>
    <mergeCell ref="A340:J340"/>
    <mergeCell ref="A234:D234"/>
    <mergeCell ref="A441:O441"/>
    <mergeCell ref="G342:G343"/>
    <mergeCell ref="H342:I342"/>
    <mergeCell ref="B432:D432"/>
    <mergeCell ref="E432:L432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N368:N369"/>
    <mergeCell ref="K368:K369"/>
    <mergeCell ref="L368:L369"/>
    <mergeCell ref="N412:N413"/>
    <mergeCell ref="O412:O413"/>
    <mergeCell ref="A410:J410"/>
    <mergeCell ref="B436:D436"/>
    <mergeCell ref="E436:L436"/>
    <mergeCell ref="A437:O437"/>
    <mergeCell ref="P249:Q249"/>
    <mergeCell ref="P250:P251"/>
    <mergeCell ref="Q250:Q251"/>
    <mergeCell ref="P290:Q290"/>
    <mergeCell ref="P205:P206"/>
    <mergeCell ref="Q205:Q206"/>
    <mergeCell ref="H229:L229"/>
    <mergeCell ref="A282:A284"/>
    <mergeCell ref="B282:D283"/>
    <mergeCell ref="E282:F283"/>
    <mergeCell ref="A288:O288"/>
    <mergeCell ref="A289:J289"/>
    <mergeCell ref="A286:A287"/>
    <mergeCell ref="B286:B287"/>
    <mergeCell ref="C286:C287"/>
    <mergeCell ref="D286:D287"/>
    <mergeCell ref="E286:E287"/>
    <mergeCell ref="F286:F287"/>
    <mergeCell ref="G282:I282"/>
    <mergeCell ref="J282:L282"/>
    <mergeCell ref="G283:G284"/>
    <mergeCell ref="H283:I283"/>
    <mergeCell ref="K283:K284"/>
    <mergeCell ref="L283:L284"/>
    <mergeCell ref="M100:N100"/>
    <mergeCell ref="M101:M102"/>
    <mergeCell ref="M290:O290"/>
    <mergeCell ref="P368:P369"/>
    <mergeCell ref="N101:N102"/>
    <mergeCell ref="M168:N168"/>
    <mergeCell ref="M169:M170"/>
    <mergeCell ref="N169:N170"/>
    <mergeCell ref="M163:M165"/>
    <mergeCell ref="N163:N165"/>
    <mergeCell ref="P291:P292"/>
    <mergeCell ref="M368:M369"/>
    <mergeCell ref="A219:O219"/>
    <mergeCell ref="A220:K220"/>
    <mergeCell ref="E221:K221"/>
    <mergeCell ref="E222:K222"/>
    <mergeCell ref="E232:G232"/>
    <mergeCell ref="H232:L232"/>
    <mergeCell ref="A233:D233"/>
    <mergeCell ref="E233:G233"/>
    <mergeCell ref="H233:L233"/>
    <mergeCell ref="E234:G234"/>
    <mergeCell ref="H234:L234"/>
    <mergeCell ref="E229:G229"/>
    <mergeCell ref="Q368:Q369"/>
    <mergeCell ref="M341:N341"/>
    <mergeCell ref="J342:J343"/>
    <mergeCell ref="K342:K343"/>
    <mergeCell ref="L342:L343"/>
    <mergeCell ref="M342:M343"/>
    <mergeCell ref="N342:N343"/>
    <mergeCell ref="P367:Q367"/>
    <mergeCell ref="A92:D92"/>
    <mergeCell ref="E92:G92"/>
    <mergeCell ref="H92:L92"/>
    <mergeCell ref="A93:D93"/>
    <mergeCell ref="E93:G93"/>
    <mergeCell ref="H93:L93"/>
    <mergeCell ref="A230:D230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P412:P413"/>
    <mergeCell ref="M411:O411"/>
    <mergeCell ref="P411:Q411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411:A413"/>
    <mergeCell ref="B411:D411"/>
    <mergeCell ref="E411:F411"/>
    <mergeCell ref="G411:I411"/>
    <mergeCell ref="J411:L411"/>
    <mergeCell ref="K412:K413"/>
    <mergeCell ref="L412:L413"/>
    <mergeCell ref="Q412:Q413"/>
    <mergeCell ref="F415:F416"/>
    <mergeCell ref="M412:M413"/>
    <mergeCell ref="M40:N40"/>
    <mergeCell ref="M41:M42"/>
    <mergeCell ref="N41:N42"/>
    <mergeCell ref="O368:O369"/>
    <mergeCell ref="A407:A408"/>
    <mergeCell ref="B407:B408"/>
    <mergeCell ref="C407:C408"/>
    <mergeCell ref="D407:D408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32:A333"/>
    <mergeCell ref="B332:D332"/>
    <mergeCell ref="E332:I332"/>
    <mergeCell ref="B333:D333"/>
    <mergeCell ref="A48:A51"/>
    <mergeCell ref="B48:B51"/>
    <mergeCell ref="C48:C51"/>
    <mergeCell ref="A56:A59"/>
    <mergeCell ref="B56:B59"/>
    <mergeCell ref="C56:C59"/>
    <mergeCell ref="D56:D59"/>
    <mergeCell ref="E56:E59"/>
    <mergeCell ref="F56:F59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547"/>
  <sheetViews>
    <sheetView view="pageBreakPreview" topLeftCell="A202" zoomScale="80" zoomScaleNormal="87" zoomScaleSheetLayoutView="80" workbookViewId="0">
      <selection activeCell="J412" sqref="J412:L414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342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75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134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78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78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78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 hidden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78.75" hidden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21" customHeight="1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473</v>
      </c>
      <c r="K68" s="10">
        <v>472</v>
      </c>
      <c r="L68" s="10">
        <v>472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47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93.75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75" hidden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475</v>
      </c>
      <c r="K76" s="10">
        <f>SUM(K68:K75)</f>
        <v>474</v>
      </c>
      <c r="L76" s="10">
        <f>SUM(L68:L75)</f>
        <v>474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48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278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278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278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9.5" customHeight="1">
      <c r="A93" s="235" t="s">
        <v>279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94.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78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94.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78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94.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78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94.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78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94.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78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hidden="1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0" customHeight="1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514</v>
      </c>
      <c r="K137" s="10">
        <v>513</v>
      </c>
      <c r="L137" s="10">
        <v>513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51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3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3"/>
        <v>0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3"/>
        <v>0</v>
      </c>
    </row>
    <row r="141" spans="1:18" ht="78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3"/>
        <v>0</v>
      </c>
      <c r="R141" s="3" t="s">
        <v>268</v>
      </c>
    </row>
    <row r="142" spans="1:18" ht="75" hidden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3"/>
        <v>0</v>
      </c>
      <c r="R142" s="3" t="s">
        <v>267</v>
      </c>
    </row>
    <row r="143" spans="1:18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3"/>
        <v>0</v>
      </c>
      <c r="R143" s="3" t="s">
        <v>271</v>
      </c>
    </row>
    <row r="144" spans="1:18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515</v>
      </c>
      <c r="K145" s="10">
        <f>SUM(K137:K144)</f>
        <v>514</v>
      </c>
      <c r="L145" s="10">
        <f>SUM(L137:L144)</f>
        <v>514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3"/>
        <v>52</v>
      </c>
    </row>
    <row r="146" spans="1:17" ht="12.75" customHeight="1">
      <c r="A146" s="23"/>
      <c r="B146" s="140"/>
      <c r="C146" s="24"/>
      <c r="D146" s="24"/>
      <c r="E146" s="140"/>
      <c r="F146" s="140"/>
      <c r="G146" s="24"/>
      <c r="H146" s="24"/>
      <c r="I146" s="150"/>
      <c r="J146" s="24"/>
      <c r="K146" s="24"/>
      <c r="L146" s="24"/>
      <c r="M146" s="24"/>
      <c r="N146" s="24"/>
      <c r="O146" s="24"/>
      <c r="P146" s="140"/>
      <c r="Q146" s="88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278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278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278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62.25" customHeight="1">
      <c r="A162" s="235" t="s">
        <v>279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 ht="24" customHeight="1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36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47.25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65" t="s">
        <v>111</v>
      </c>
      <c r="I172" s="165">
        <v>744</v>
      </c>
      <c r="J172" s="165">
        <v>100</v>
      </c>
      <c r="K172" s="165">
        <v>100</v>
      </c>
      <c r="L172" s="165">
        <v>100</v>
      </c>
      <c r="M172" s="171">
        <v>10</v>
      </c>
      <c r="N172" s="39">
        <v>10</v>
      </c>
      <c r="O172" s="166"/>
      <c r="P172" s="6"/>
    </row>
    <row r="173" spans="1:16" ht="94.5">
      <c r="A173" s="219"/>
      <c r="B173" s="222"/>
      <c r="C173" s="222"/>
      <c r="D173" s="222"/>
      <c r="E173" s="222"/>
      <c r="F173" s="225"/>
      <c r="G173" s="11" t="s">
        <v>326</v>
      </c>
      <c r="H173" s="165" t="s">
        <v>111</v>
      </c>
      <c r="I173" s="165">
        <v>744</v>
      </c>
      <c r="J173" s="165">
        <v>100</v>
      </c>
      <c r="K173" s="165">
        <v>100</v>
      </c>
      <c r="L173" s="165">
        <v>100</v>
      </c>
      <c r="M173" s="171">
        <v>10</v>
      </c>
      <c r="N173" s="39">
        <v>10</v>
      </c>
      <c r="O173" s="166"/>
      <c r="P173" s="6"/>
    </row>
    <row r="174" spans="1:16" ht="78.75">
      <c r="A174" s="219"/>
      <c r="B174" s="222"/>
      <c r="C174" s="222"/>
      <c r="D174" s="222"/>
      <c r="E174" s="222"/>
      <c r="F174" s="225"/>
      <c r="G174" s="11" t="s">
        <v>322</v>
      </c>
      <c r="H174" s="165" t="s">
        <v>323</v>
      </c>
      <c r="I174" s="165">
        <v>642</v>
      </c>
      <c r="J174" s="165">
        <v>0</v>
      </c>
      <c r="K174" s="165">
        <v>0</v>
      </c>
      <c r="L174" s="165">
        <v>0</v>
      </c>
      <c r="M174" s="171">
        <v>0</v>
      </c>
      <c r="N174" s="39">
        <v>0</v>
      </c>
      <c r="O174" s="16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65" t="s">
        <v>111</v>
      </c>
      <c r="I175" s="165">
        <v>744</v>
      </c>
      <c r="J175" s="165">
        <v>100</v>
      </c>
      <c r="K175" s="165">
        <v>100</v>
      </c>
      <c r="L175" s="165">
        <v>100</v>
      </c>
      <c r="M175" s="171">
        <v>10</v>
      </c>
      <c r="N175" s="39">
        <v>10</v>
      </c>
      <c r="O175" s="16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94.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78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94.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78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94.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78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>
      <c r="A202" s="172"/>
      <c r="B202" s="172"/>
      <c r="C202" s="172"/>
      <c r="D202" s="172"/>
      <c r="E202" s="172"/>
      <c r="F202" s="170"/>
      <c r="G202" s="125"/>
      <c r="H202" s="24"/>
      <c r="I202" s="24"/>
      <c r="J202" s="24"/>
      <c r="K202" s="24"/>
      <c r="L202" s="24"/>
      <c r="M202" s="170"/>
      <c r="N202" s="88"/>
      <c r="O202" s="166"/>
      <c r="P202" s="115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118</v>
      </c>
      <c r="J208" s="10">
        <v>98</v>
      </c>
      <c r="K208" s="10">
        <v>102</v>
      </c>
      <c r="L208" s="10">
        <v>102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10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8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118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8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118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8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118</v>
      </c>
      <c r="J212" s="10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118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267</v>
      </c>
    </row>
    <row r="214" spans="1:18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8"/>
        <v>0</v>
      </c>
      <c r="R214" s="3" t="s">
        <v>272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98</v>
      </c>
      <c r="K216" s="10">
        <f>SUM(K208:K215)</f>
        <v>102</v>
      </c>
      <c r="L216" s="10">
        <f>SUM(L208:L215)</f>
        <v>102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10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1088</v>
      </c>
      <c r="K217" s="10">
        <f>K76+K145+K216</f>
        <v>1090</v>
      </c>
      <c r="L217" s="10">
        <f>L76+L145+L216</f>
        <v>1090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109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278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278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278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44.25" customHeight="1">
      <c r="A234" s="235" t="s">
        <v>279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271" t="s">
        <v>93</v>
      </c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56" t="s">
        <v>167</v>
      </c>
      <c r="N236" s="234" t="s">
        <v>175</v>
      </c>
      <c r="O236" s="6"/>
      <c r="P236" s="6"/>
    </row>
    <row r="237" spans="1:16" ht="18.75" hidden="1" customHeight="1">
      <c r="A237" s="258" t="s">
        <v>7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7"/>
      <c r="N237" s="234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57"/>
      <c r="N238" s="234"/>
      <c r="O238" s="6"/>
      <c r="P238" s="6"/>
    </row>
    <row r="239" spans="1:16" hidden="1">
      <c r="A239" s="258" t="s">
        <v>9</v>
      </c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6"/>
      <c r="N239" s="9"/>
      <c r="O239" s="6"/>
      <c r="P239" s="6"/>
    </row>
    <row r="240" spans="1:16" hidden="1">
      <c r="A240" s="270" t="s">
        <v>113</v>
      </c>
      <c r="B240" s="270"/>
      <c r="C240" s="270"/>
      <c r="D240" s="270"/>
      <c r="E240" s="270"/>
      <c r="F240" s="270"/>
      <c r="G240" s="270"/>
      <c r="H240" s="270"/>
      <c r="I240" s="270"/>
      <c r="J240" s="270"/>
      <c r="K240" s="6"/>
      <c r="L240" s="6"/>
      <c r="M240" s="6"/>
      <c r="N240" s="9"/>
      <c r="O240" s="6"/>
      <c r="P240" s="6"/>
    </row>
    <row r="241" spans="1:17" ht="36.75" hidden="1" customHeight="1">
      <c r="A241" s="230" t="s">
        <v>10</v>
      </c>
      <c r="B241" s="230" t="s">
        <v>11</v>
      </c>
      <c r="C241" s="230"/>
      <c r="D241" s="230"/>
      <c r="E241" s="230" t="s">
        <v>12</v>
      </c>
      <c r="F241" s="230"/>
      <c r="G241" s="230" t="s">
        <v>13</v>
      </c>
      <c r="H241" s="230"/>
      <c r="I241" s="230"/>
      <c r="J241" s="230" t="s">
        <v>14</v>
      </c>
      <c r="K241" s="230"/>
      <c r="L241" s="230"/>
      <c r="M241" s="228" t="s">
        <v>153</v>
      </c>
      <c r="N241" s="229"/>
      <c r="O241" s="6"/>
      <c r="P241" s="6"/>
    </row>
    <row r="242" spans="1:17" ht="59.25" hidden="1" customHeight="1">
      <c r="A242" s="231"/>
      <c r="B242" s="230"/>
      <c r="C242" s="230"/>
      <c r="D242" s="230"/>
      <c r="E242" s="230"/>
      <c r="F242" s="230"/>
      <c r="G242" s="230" t="s">
        <v>15</v>
      </c>
      <c r="H242" s="230" t="s">
        <v>16</v>
      </c>
      <c r="I242" s="230"/>
      <c r="J242" s="230" t="s">
        <v>193</v>
      </c>
      <c r="K242" s="230" t="s">
        <v>194</v>
      </c>
      <c r="L242" s="230" t="s">
        <v>195</v>
      </c>
      <c r="M242" s="234" t="s">
        <v>154</v>
      </c>
      <c r="N242" s="230" t="s">
        <v>155</v>
      </c>
      <c r="O242" s="6"/>
      <c r="P242" s="6"/>
    </row>
    <row r="243" spans="1:17" ht="75" hidden="1" customHeight="1">
      <c r="A243" s="23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31"/>
      <c r="H243" s="10" t="s">
        <v>22</v>
      </c>
      <c r="I243" s="10" t="s">
        <v>23</v>
      </c>
      <c r="J243" s="230"/>
      <c r="K243" s="230"/>
      <c r="L243" s="231"/>
      <c r="M243" s="234"/>
      <c r="N243" s="23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263" t="s">
        <v>117</v>
      </c>
      <c r="B245" s="255" t="s">
        <v>117</v>
      </c>
      <c r="C245" s="255" t="s">
        <v>117</v>
      </c>
      <c r="D245" s="255" t="s">
        <v>117</v>
      </c>
      <c r="E245" s="255" t="s">
        <v>117</v>
      </c>
      <c r="F245" s="255" t="s">
        <v>21</v>
      </c>
      <c r="G245" s="11" t="s">
        <v>112</v>
      </c>
      <c r="H245" s="10" t="s">
        <v>111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39">
        <v>10</v>
      </c>
      <c r="O245" s="6"/>
      <c r="P245" s="6"/>
    </row>
    <row r="246" spans="1:17" ht="141.75" hidden="1">
      <c r="A246" s="264"/>
      <c r="B246" s="265"/>
      <c r="C246" s="265"/>
      <c r="D246" s="265"/>
      <c r="E246" s="265"/>
      <c r="F246" s="265"/>
      <c r="G246" s="11" t="s">
        <v>115</v>
      </c>
      <c r="H246" s="10" t="s">
        <v>111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39">
        <v>10</v>
      </c>
      <c r="O246" s="6"/>
      <c r="P246" s="6"/>
    </row>
    <row r="247" spans="1:17" hidden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6"/>
    </row>
    <row r="248" spans="1:17" hidden="1">
      <c r="A248" s="258" t="s">
        <v>171</v>
      </c>
      <c r="B248" s="258"/>
      <c r="C248" s="258"/>
      <c r="D248" s="258"/>
      <c r="E248" s="258"/>
      <c r="F248" s="258"/>
      <c r="G248" s="258"/>
      <c r="H248" s="258"/>
      <c r="I248" s="258"/>
      <c r="J248" s="258"/>
      <c r="K248" s="6"/>
      <c r="L248" s="6"/>
      <c r="M248" s="6"/>
      <c r="N248" s="6"/>
      <c r="O248" s="6"/>
      <c r="P248" s="6"/>
    </row>
    <row r="249" spans="1:17" ht="42" hidden="1" customHeight="1">
      <c r="A249" s="230" t="s">
        <v>10</v>
      </c>
      <c r="B249" s="230" t="s">
        <v>11</v>
      </c>
      <c r="C249" s="230"/>
      <c r="D249" s="230"/>
      <c r="E249" s="230" t="s">
        <v>12</v>
      </c>
      <c r="F249" s="230"/>
      <c r="G249" s="230" t="s">
        <v>24</v>
      </c>
      <c r="H249" s="230"/>
      <c r="I249" s="230"/>
      <c r="J249" s="230" t="s">
        <v>25</v>
      </c>
      <c r="K249" s="230"/>
      <c r="L249" s="230"/>
      <c r="M249" s="230" t="s">
        <v>26</v>
      </c>
      <c r="N249" s="230"/>
      <c r="O249" s="230"/>
      <c r="P249" s="228" t="s">
        <v>153</v>
      </c>
      <c r="Q249" s="229"/>
    </row>
    <row r="250" spans="1:17" ht="55.5" hidden="1" customHeight="1">
      <c r="A250" s="231"/>
      <c r="B250" s="230"/>
      <c r="C250" s="230"/>
      <c r="D250" s="230"/>
      <c r="E250" s="230"/>
      <c r="F250" s="230"/>
      <c r="G250" s="230" t="s">
        <v>27</v>
      </c>
      <c r="H250" s="230" t="s">
        <v>16</v>
      </c>
      <c r="I250" s="230"/>
      <c r="J250" s="230" t="s">
        <v>193</v>
      </c>
      <c r="K250" s="230" t="s">
        <v>194</v>
      </c>
      <c r="L250" s="230" t="s">
        <v>195</v>
      </c>
      <c r="M250" s="230" t="s">
        <v>193</v>
      </c>
      <c r="N250" s="230" t="s">
        <v>194</v>
      </c>
      <c r="O250" s="230" t="s">
        <v>195</v>
      </c>
      <c r="P250" s="234" t="s">
        <v>154</v>
      </c>
      <c r="Q250" s="230" t="s">
        <v>155</v>
      </c>
    </row>
    <row r="251" spans="1:17" ht="75" hidden="1" customHeight="1">
      <c r="A251" s="23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146</v>
      </c>
      <c r="G251" s="231"/>
      <c r="H251" s="10" t="s">
        <v>28</v>
      </c>
      <c r="I251" s="10" t="s">
        <v>23</v>
      </c>
      <c r="J251" s="230"/>
      <c r="K251" s="230"/>
      <c r="L251" s="231"/>
      <c r="M251" s="230"/>
      <c r="N251" s="230"/>
      <c r="O251" s="231"/>
      <c r="P251" s="234"/>
      <c r="Q251" s="230"/>
    </row>
    <row r="252" spans="1:17" ht="56.25" hidden="1">
      <c r="A252" s="10" t="s">
        <v>214</v>
      </c>
      <c r="B252" s="10" t="s">
        <v>263</v>
      </c>
      <c r="C252" s="10" t="s">
        <v>29</v>
      </c>
      <c r="D252" s="10" t="s">
        <v>124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87" t="s">
        <v>264</v>
      </c>
      <c r="B253" s="42" t="s">
        <v>96</v>
      </c>
      <c r="C253" s="1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87" t="s">
        <v>215</v>
      </c>
      <c r="B254" s="10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9">J254*0.05</f>
        <v>0</v>
      </c>
    </row>
    <row r="255" spans="1:17" ht="75" hidden="1">
      <c r="A255" s="8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93.75" hidden="1">
      <c r="A256" s="25"/>
      <c r="B256" s="10" t="s">
        <v>96</v>
      </c>
      <c r="C256" s="1" t="s">
        <v>33</v>
      </c>
      <c r="D256" s="10" t="s">
        <v>125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118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9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9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idden="1">
      <c r="A259" s="266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6"/>
    </row>
    <row r="260" spans="1:17" hidden="1">
      <c r="A260" s="258" t="s">
        <v>35</v>
      </c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6"/>
    </row>
    <row r="261" spans="1:17" hidden="1">
      <c r="A261" s="230" t="s">
        <v>36</v>
      </c>
      <c r="B261" s="230"/>
      <c r="C261" s="230"/>
      <c r="D261" s="230"/>
      <c r="E261" s="230"/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230" t="s">
        <v>22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230">
        <v>5</v>
      </c>
      <c r="F263" s="238"/>
      <c r="G263" s="238"/>
      <c r="H263" s="238"/>
      <c r="I263" s="238"/>
      <c r="J263" s="238"/>
      <c r="K263" s="238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230" t="s">
        <v>21</v>
      </c>
      <c r="F264" s="234"/>
      <c r="G264" s="234"/>
      <c r="H264" s="234"/>
      <c r="I264" s="234"/>
      <c r="J264" s="234"/>
      <c r="K264" s="234"/>
      <c r="L264" s="6"/>
      <c r="M264" s="6"/>
      <c r="N264" s="6"/>
      <c r="O264" s="6"/>
      <c r="P264" s="6"/>
    </row>
    <row r="265" spans="1:17" hidden="1">
      <c r="A265" s="258" t="s">
        <v>41</v>
      </c>
      <c r="B265" s="258"/>
      <c r="C265" s="258"/>
      <c r="D265" s="258"/>
      <c r="E265" s="258"/>
      <c r="F265" s="258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288" t="s">
        <v>42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7" ht="40.5" hidden="1" customHeight="1">
      <c r="A267" s="289" t="s">
        <v>43</v>
      </c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16"/>
      <c r="M267" s="16"/>
      <c r="N267" s="16"/>
      <c r="O267" s="16"/>
      <c r="P267" s="6"/>
    </row>
    <row r="268" spans="1:17" ht="16.5" hidden="1" customHeight="1">
      <c r="A268" s="290" t="s">
        <v>44</v>
      </c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16"/>
      <c r="M268" s="16"/>
      <c r="N268" s="16"/>
      <c r="O268" s="16"/>
      <c r="P268" s="6"/>
    </row>
    <row r="269" spans="1:17" hidden="1">
      <c r="A269" s="258" t="s">
        <v>45</v>
      </c>
      <c r="B269" s="258"/>
      <c r="C269" s="258"/>
      <c r="D269" s="258"/>
      <c r="E269" s="258"/>
      <c r="F269" s="258"/>
      <c r="G269" s="258"/>
      <c r="H269" s="258"/>
      <c r="I269" s="258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30" t="s">
        <v>47</v>
      </c>
      <c r="C270" s="238"/>
      <c r="D270" s="238"/>
      <c r="E270" s="234" t="s">
        <v>48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30">
        <v>2</v>
      </c>
      <c r="C271" s="238"/>
      <c r="D271" s="238"/>
      <c r="E271" s="234">
        <v>3</v>
      </c>
      <c r="F271" s="234"/>
      <c r="G271" s="234"/>
      <c r="H271" s="234"/>
      <c r="I271" s="234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 t="s">
        <v>49</v>
      </c>
      <c r="B272" s="230" t="s">
        <v>50</v>
      </c>
      <c r="C272" s="238"/>
      <c r="D272" s="238"/>
      <c r="E272" s="230" t="s">
        <v>51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30"/>
      <c r="B273" s="230" t="s">
        <v>52</v>
      </c>
      <c r="C273" s="234"/>
      <c r="D273" s="234"/>
      <c r="E273" s="230" t="s">
        <v>53</v>
      </c>
      <c r="F273" s="230"/>
      <c r="G273" s="230"/>
      <c r="H273" s="230"/>
      <c r="I273" s="23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2" t="s">
        <v>106</v>
      </c>
      <c r="B274" s="230" t="s">
        <v>54</v>
      </c>
      <c r="C274" s="238"/>
      <c r="D274" s="238"/>
      <c r="E274" s="234" t="s">
        <v>55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223"/>
      <c r="B275" s="230" t="s">
        <v>56</v>
      </c>
      <c r="C275" s="234"/>
      <c r="D275" s="234"/>
      <c r="E275" s="234" t="s">
        <v>51</v>
      </c>
      <c r="F275" s="234"/>
      <c r="G275" s="234"/>
      <c r="H275" s="234"/>
      <c r="I275" s="234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71" t="s">
        <v>94</v>
      </c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56" t="s">
        <v>167</v>
      </c>
      <c r="N277" s="234" t="s">
        <v>176</v>
      </c>
      <c r="O277" s="6"/>
      <c r="P277" s="6"/>
    </row>
    <row r="278" spans="1:16" ht="18" hidden="1" customHeight="1">
      <c r="A278" s="258" t="s">
        <v>58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8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7"/>
      <c r="N279" s="234"/>
      <c r="O279" s="6"/>
    </row>
    <row r="280" spans="1:16" hidden="1">
      <c r="A280" s="258" t="s">
        <v>9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6"/>
      <c r="N280" s="9"/>
      <c r="O280" s="6"/>
    </row>
    <row r="281" spans="1:16" hidden="1">
      <c r="A281" s="258" t="s">
        <v>210</v>
      </c>
      <c r="B281" s="258"/>
      <c r="C281" s="258"/>
      <c r="D281" s="258"/>
      <c r="E281" s="258"/>
      <c r="F281" s="258"/>
      <c r="G281" s="258"/>
      <c r="H281" s="258"/>
      <c r="I281" s="258"/>
      <c r="J281" s="258"/>
      <c r="K281" s="6"/>
      <c r="L281" s="6"/>
      <c r="M281" s="6"/>
      <c r="N281" s="9"/>
      <c r="O281" s="6"/>
    </row>
    <row r="282" spans="1:16" ht="47.25" hidden="1" customHeight="1">
      <c r="A282" s="230" t="s">
        <v>10</v>
      </c>
      <c r="B282" s="230" t="s">
        <v>11</v>
      </c>
      <c r="C282" s="230"/>
      <c r="D282" s="230"/>
      <c r="E282" s="230" t="s">
        <v>12</v>
      </c>
      <c r="F282" s="230"/>
      <c r="G282" s="230" t="s">
        <v>13</v>
      </c>
      <c r="H282" s="230"/>
      <c r="I282" s="230"/>
      <c r="J282" s="230" t="s">
        <v>14</v>
      </c>
      <c r="K282" s="230"/>
      <c r="L282" s="230"/>
      <c r="M282" s="228" t="s">
        <v>153</v>
      </c>
      <c r="N282" s="229"/>
      <c r="O282" s="6"/>
      <c r="P282" s="6"/>
    </row>
    <row r="283" spans="1:16" ht="59.25" hidden="1" customHeight="1">
      <c r="A283" s="231"/>
      <c r="B283" s="230"/>
      <c r="C283" s="230"/>
      <c r="D283" s="230"/>
      <c r="E283" s="230"/>
      <c r="F283" s="230"/>
      <c r="G283" s="230" t="s">
        <v>15</v>
      </c>
      <c r="H283" s="230" t="s">
        <v>16</v>
      </c>
      <c r="I283" s="230"/>
      <c r="J283" s="230" t="s">
        <v>193</v>
      </c>
      <c r="K283" s="230" t="s">
        <v>194</v>
      </c>
      <c r="L283" s="230" t="s">
        <v>195</v>
      </c>
      <c r="M283" s="234" t="s">
        <v>154</v>
      </c>
      <c r="N283" s="230" t="s">
        <v>155</v>
      </c>
      <c r="O283" s="6"/>
      <c r="P283" s="6"/>
    </row>
    <row r="284" spans="1:16" ht="56.25" hidden="1" customHeight="1">
      <c r="A284" s="23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31"/>
      <c r="H284" s="10" t="s">
        <v>22</v>
      </c>
      <c r="I284" s="10" t="s">
        <v>23</v>
      </c>
      <c r="J284" s="230"/>
      <c r="K284" s="230"/>
      <c r="L284" s="231"/>
      <c r="M284" s="234"/>
      <c r="N284" s="23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39">
        <f>J286*0.05</f>
        <v>0</v>
      </c>
      <c r="O286" s="6"/>
      <c r="P286" s="6"/>
    </row>
    <row r="287" spans="1:16" hidden="1">
      <c r="A287" s="23"/>
      <c r="B287" s="24"/>
      <c r="C287" s="24"/>
      <c r="D287" s="21"/>
      <c r="E287" s="9"/>
      <c r="F287" s="21"/>
      <c r="G287" s="22"/>
      <c r="H287" s="22"/>
      <c r="I287" s="22"/>
      <c r="J287" s="22"/>
      <c r="K287" s="24"/>
      <c r="L287" s="24"/>
      <c r="M287" s="12">
        <v>5</v>
      </c>
      <c r="N287" s="39">
        <f>J287*0.05</f>
        <v>0</v>
      </c>
      <c r="O287" s="6"/>
      <c r="P287" s="6"/>
    </row>
    <row r="288" spans="1:16" hidden="1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6"/>
    </row>
    <row r="289" spans="1:17" hidden="1">
      <c r="A289" s="258" t="s">
        <v>171</v>
      </c>
      <c r="B289" s="258"/>
      <c r="C289" s="258"/>
      <c r="D289" s="258"/>
      <c r="E289" s="258"/>
      <c r="F289" s="258"/>
      <c r="G289" s="258"/>
      <c r="H289" s="258"/>
      <c r="I289" s="258"/>
      <c r="J289" s="258"/>
      <c r="K289" s="6"/>
      <c r="L289" s="6"/>
      <c r="M289" s="6"/>
      <c r="N289" s="6"/>
      <c r="O289" s="6"/>
      <c r="P289" s="6"/>
    </row>
    <row r="290" spans="1:17" ht="45" hidden="1" customHeight="1">
      <c r="A290" s="230" t="s">
        <v>10</v>
      </c>
      <c r="B290" s="230" t="s">
        <v>11</v>
      </c>
      <c r="C290" s="230"/>
      <c r="D290" s="230"/>
      <c r="E290" s="230" t="s">
        <v>12</v>
      </c>
      <c r="F290" s="230"/>
      <c r="G290" s="230" t="s">
        <v>24</v>
      </c>
      <c r="H290" s="230"/>
      <c r="I290" s="230"/>
      <c r="J290" s="230" t="s">
        <v>25</v>
      </c>
      <c r="K290" s="230"/>
      <c r="L290" s="230"/>
      <c r="M290" s="230" t="s">
        <v>26</v>
      </c>
      <c r="N290" s="230"/>
      <c r="O290" s="230"/>
      <c r="P290" s="228" t="s">
        <v>153</v>
      </c>
      <c r="Q290" s="229"/>
    </row>
    <row r="291" spans="1:17" ht="63" hidden="1" customHeight="1">
      <c r="A291" s="231"/>
      <c r="B291" s="230"/>
      <c r="C291" s="230"/>
      <c r="D291" s="230"/>
      <c r="E291" s="230"/>
      <c r="F291" s="230"/>
      <c r="G291" s="230" t="s">
        <v>60</v>
      </c>
      <c r="H291" s="230" t="s">
        <v>16</v>
      </c>
      <c r="I291" s="230"/>
      <c r="J291" s="230" t="s">
        <v>193</v>
      </c>
      <c r="K291" s="230" t="s">
        <v>194</v>
      </c>
      <c r="L291" s="230" t="s">
        <v>195</v>
      </c>
      <c r="M291" s="230" t="s">
        <v>193</v>
      </c>
      <c r="N291" s="230" t="s">
        <v>194</v>
      </c>
      <c r="O291" s="230" t="s">
        <v>195</v>
      </c>
      <c r="P291" s="230" t="s">
        <v>154</v>
      </c>
      <c r="Q291" s="230" t="s">
        <v>155</v>
      </c>
    </row>
    <row r="292" spans="1:17" ht="52.5" hidden="1" customHeight="1">
      <c r="A292" s="23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31"/>
      <c r="H292" s="10" t="s">
        <v>28</v>
      </c>
      <c r="I292" s="10" t="s">
        <v>23</v>
      </c>
      <c r="J292" s="230"/>
      <c r="K292" s="230"/>
      <c r="L292" s="231"/>
      <c r="M292" s="230"/>
      <c r="N292" s="230"/>
      <c r="O292" s="231"/>
      <c r="P292" s="230"/>
      <c r="Q292" s="230"/>
    </row>
    <row r="293" spans="1:17" hidden="1">
      <c r="A293" s="131" t="s">
        <v>178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131" t="s">
        <v>179</v>
      </c>
      <c r="B294" s="1" t="s">
        <v>126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131" t="s">
        <v>180</v>
      </c>
      <c r="B295" s="1" t="s">
        <v>65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10">J295*0.1</f>
        <v>0</v>
      </c>
    </row>
    <row r="296" spans="1:17" hidden="1">
      <c r="A296" s="131" t="s">
        <v>181</v>
      </c>
      <c r="B296" s="1" t="s">
        <v>64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10"/>
        <v>0</v>
      </c>
    </row>
    <row r="297" spans="1:17" ht="93.75" hidden="1">
      <c r="A297" s="131" t="s">
        <v>180</v>
      </c>
      <c r="B297" s="1" t="s">
        <v>127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128</v>
      </c>
      <c r="N297" s="20" t="s">
        <v>128</v>
      </c>
      <c r="O297" s="20" t="s">
        <v>128</v>
      </c>
      <c r="P297" s="12">
        <v>10</v>
      </c>
      <c r="Q297" s="39">
        <f t="shared" si="10"/>
        <v>0</v>
      </c>
    </row>
    <row r="298" spans="1:17" ht="75" hidden="1">
      <c r="A298" s="131" t="s">
        <v>181</v>
      </c>
      <c r="B298" s="1" t="s">
        <v>61</v>
      </c>
      <c r="C298" s="1" t="s">
        <v>124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20" t="s">
        <v>129</v>
      </c>
      <c r="N298" s="20" t="s">
        <v>129</v>
      </c>
      <c r="O298" s="20" t="s">
        <v>129</v>
      </c>
      <c r="P298" s="12">
        <v>10</v>
      </c>
      <c r="Q298" s="39">
        <f t="shared" si="10"/>
        <v>0</v>
      </c>
    </row>
    <row r="299" spans="1:17" ht="56.25" hidden="1">
      <c r="A299" s="131"/>
      <c r="B299" s="1" t="s">
        <v>126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10"/>
        <v>0</v>
      </c>
    </row>
    <row r="300" spans="1:17" ht="75" hidden="1">
      <c r="A300" s="131"/>
      <c r="B300" s="1" t="s">
        <v>65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10"/>
        <v>0</v>
      </c>
    </row>
    <row r="301" spans="1:17" ht="56.25" hidden="1">
      <c r="A301" s="131"/>
      <c r="B301" s="1" t="s">
        <v>64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10"/>
        <v>0</v>
      </c>
    </row>
    <row r="302" spans="1:17" ht="93.75" hidden="1">
      <c r="A302" s="131" t="s">
        <v>182</v>
      </c>
      <c r="B302" s="1" t="s">
        <v>127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130</v>
      </c>
      <c r="N302" s="20" t="s">
        <v>130</v>
      </c>
      <c r="O302" s="20" t="s">
        <v>130</v>
      </c>
      <c r="P302" s="12">
        <v>6</v>
      </c>
      <c r="Q302" s="39">
        <f t="shared" si="10"/>
        <v>0</v>
      </c>
    </row>
    <row r="303" spans="1:17" ht="75" hidden="1">
      <c r="A303" s="131" t="s">
        <v>183</v>
      </c>
      <c r="B303" s="1" t="s">
        <v>61</v>
      </c>
      <c r="C303" s="1" t="s">
        <v>124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131</v>
      </c>
      <c r="N303" s="20" t="s">
        <v>131</v>
      </c>
      <c r="O303" s="20" t="s">
        <v>131</v>
      </c>
      <c r="P303" s="12">
        <v>7</v>
      </c>
      <c r="Q303" s="39">
        <f t="shared" si="10"/>
        <v>0</v>
      </c>
    </row>
    <row r="304" spans="1:17" ht="56.25" hidden="1">
      <c r="A304" s="131" t="s">
        <v>184</v>
      </c>
      <c r="B304" s="1" t="s">
        <v>126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10"/>
        <v>0</v>
      </c>
    </row>
    <row r="305" spans="1:17" ht="75" hidden="1">
      <c r="A305" s="131" t="s">
        <v>185</v>
      </c>
      <c r="B305" s="1" t="s">
        <v>65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10"/>
        <v>0</v>
      </c>
    </row>
    <row r="306" spans="1:17" hidden="1">
      <c r="A306" s="131" t="s">
        <v>186</v>
      </c>
      <c r="B306" s="1" t="s">
        <v>64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10"/>
        <v>0</v>
      </c>
    </row>
    <row r="307" spans="1:17" ht="93.75" hidden="1">
      <c r="A307" s="131" t="s">
        <v>185</v>
      </c>
      <c r="B307" s="1" t="s">
        <v>127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128</v>
      </c>
      <c r="N307" s="20" t="s">
        <v>128</v>
      </c>
      <c r="O307" s="20" t="s">
        <v>128</v>
      </c>
      <c r="P307" s="12">
        <v>10</v>
      </c>
      <c r="Q307" s="39">
        <f t="shared" si="10"/>
        <v>0</v>
      </c>
    </row>
    <row r="308" spans="1:17" ht="75" hidden="1">
      <c r="A308" s="131" t="s">
        <v>186</v>
      </c>
      <c r="B308" s="1" t="s">
        <v>61</v>
      </c>
      <c r="C308" s="1" t="s">
        <v>125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129</v>
      </c>
      <c r="N308" s="20" t="s">
        <v>129</v>
      </c>
      <c r="O308" s="20" t="s">
        <v>129</v>
      </c>
      <c r="P308" s="12">
        <v>10</v>
      </c>
      <c r="Q308" s="39">
        <f t="shared" si="10"/>
        <v>0</v>
      </c>
    </row>
    <row r="309" spans="1:17" ht="56.25" hidden="1">
      <c r="A309" s="131"/>
      <c r="B309" s="1" t="s">
        <v>126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10"/>
        <v>0</v>
      </c>
    </row>
    <row r="310" spans="1:17" ht="75" hidden="1">
      <c r="A310" s="131"/>
      <c r="B310" s="1" t="s">
        <v>65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10"/>
        <v>0</v>
      </c>
    </row>
    <row r="311" spans="1:17" ht="56.25" hidden="1">
      <c r="A311" s="131"/>
      <c r="B311" s="1" t="s">
        <v>64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10"/>
        <v>0</v>
      </c>
    </row>
    <row r="312" spans="1:17" ht="93.75" hidden="1">
      <c r="A312" s="25"/>
      <c r="B312" s="1" t="s">
        <v>127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130</v>
      </c>
      <c r="N312" s="20" t="s">
        <v>130</v>
      </c>
      <c r="O312" s="20" t="s">
        <v>130</v>
      </c>
      <c r="P312" s="12">
        <v>16</v>
      </c>
      <c r="Q312" s="39">
        <f t="shared" si="10"/>
        <v>0</v>
      </c>
    </row>
    <row r="313" spans="1:17" ht="75" hidden="1">
      <c r="A313" s="25"/>
      <c r="B313" s="1" t="s">
        <v>61</v>
      </c>
      <c r="C313" s="1" t="s">
        <v>125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118</v>
      </c>
      <c r="J313" s="10"/>
      <c r="K313" s="10"/>
      <c r="L313" s="10"/>
      <c r="M313" s="20" t="s">
        <v>131</v>
      </c>
      <c r="N313" s="20" t="s">
        <v>131</v>
      </c>
      <c r="O313" s="20" t="s">
        <v>131</v>
      </c>
      <c r="P313" s="12">
        <v>17</v>
      </c>
      <c r="Q313" s="39">
        <f t="shared" si="10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idden="1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230" t="s">
        <v>36</v>
      </c>
      <c r="B318" s="230"/>
      <c r="C318" s="230"/>
      <c r="D318" s="230"/>
      <c r="E318" s="230"/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230" t="s">
        <v>22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230" t="s">
        <v>333</v>
      </c>
      <c r="F320" s="238"/>
      <c r="G320" s="238"/>
      <c r="H320" s="238"/>
      <c r="I320" s="238"/>
      <c r="J320" s="238"/>
      <c r="K320" s="238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30" t="s">
        <v>132</v>
      </c>
      <c r="F321" s="234"/>
      <c r="G321" s="234"/>
      <c r="H321" s="234"/>
      <c r="I321" s="234"/>
      <c r="J321" s="234"/>
      <c r="K321" s="234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91" t="s">
        <v>133</v>
      </c>
      <c r="F322" s="292"/>
      <c r="G322" s="292"/>
      <c r="H322" s="292"/>
      <c r="I322" s="292"/>
      <c r="J322" s="292"/>
      <c r="K322" s="293"/>
      <c r="L322" s="6"/>
      <c r="M322" s="6"/>
      <c r="N322" s="6"/>
      <c r="O322" s="6"/>
    </row>
    <row r="323" spans="1:18" hidden="1">
      <c r="A323" s="258" t="s">
        <v>41</v>
      </c>
      <c r="B323" s="258"/>
      <c r="C323" s="258"/>
      <c r="D323" s="258"/>
      <c r="E323" s="258"/>
      <c r="F323" s="258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288" t="s">
        <v>42</v>
      </c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16"/>
      <c r="M324" s="16"/>
      <c r="N324" s="16"/>
      <c r="O324" s="16"/>
      <c r="P324" s="6"/>
    </row>
    <row r="325" spans="1:18" ht="40.5" hidden="1" customHeight="1">
      <c r="A325" s="289" t="s">
        <v>43</v>
      </c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16"/>
      <c r="M325" s="16"/>
      <c r="N325" s="16"/>
      <c r="O325" s="16"/>
      <c r="P325" s="6"/>
    </row>
    <row r="326" spans="1:18" ht="17.25" hidden="1" customHeight="1">
      <c r="A326" s="290" t="s">
        <v>44</v>
      </c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16"/>
      <c r="M326" s="16"/>
      <c r="N326" s="16"/>
      <c r="O326" s="16"/>
      <c r="P326" s="6"/>
    </row>
    <row r="327" spans="1:18" hidden="1">
      <c r="A327" s="258" t="s">
        <v>45</v>
      </c>
      <c r="B327" s="258"/>
      <c r="C327" s="258"/>
      <c r="D327" s="258"/>
      <c r="E327" s="258"/>
      <c r="F327" s="258"/>
      <c r="G327" s="258"/>
      <c r="H327" s="258"/>
      <c r="I327" s="258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30" t="s">
        <v>47</v>
      </c>
      <c r="C328" s="238"/>
      <c r="D328" s="238"/>
      <c r="E328" s="234" t="s">
        <v>48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30">
        <v>2</v>
      </c>
      <c r="C329" s="238"/>
      <c r="D329" s="238"/>
      <c r="E329" s="234">
        <v>3</v>
      </c>
      <c r="F329" s="234"/>
      <c r="G329" s="234"/>
      <c r="H329" s="234"/>
      <c r="I329" s="234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1" t="s">
        <v>49</v>
      </c>
      <c r="B330" s="230" t="s">
        <v>50</v>
      </c>
      <c r="C330" s="238"/>
      <c r="D330" s="238"/>
      <c r="E330" s="230" t="s">
        <v>51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/>
      <c r="B331" s="230" t="s">
        <v>52</v>
      </c>
      <c r="C331" s="234"/>
      <c r="D331" s="234"/>
      <c r="E331" s="230" t="s">
        <v>53</v>
      </c>
      <c r="F331" s="230"/>
      <c r="G331" s="230"/>
      <c r="H331" s="230"/>
      <c r="I331" s="23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2" t="s">
        <v>106</v>
      </c>
      <c r="B332" s="230" t="s">
        <v>54</v>
      </c>
      <c r="C332" s="238"/>
      <c r="D332" s="238"/>
      <c r="E332" s="234" t="s">
        <v>156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23"/>
      <c r="B333" s="230" t="s">
        <v>56</v>
      </c>
      <c r="C333" s="234"/>
      <c r="D333" s="234"/>
      <c r="E333" s="234" t="s">
        <v>51</v>
      </c>
      <c r="F333" s="234"/>
      <c r="G333" s="234"/>
      <c r="H333" s="234"/>
      <c r="I333" s="234"/>
      <c r="J333" s="6"/>
      <c r="K333" s="6"/>
      <c r="L333" s="6"/>
      <c r="M333" s="6"/>
      <c r="N333" s="6"/>
      <c r="O333" s="6"/>
      <c r="P333" s="6"/>
    </row>
    <row r="334" spans="1:18" ht="4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80.2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60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60" customHeight="1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96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31.2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96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31.2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96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31.2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 hidden="1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96" hidden="1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31.25" hidden="1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96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31.25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96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31.2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99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41.2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112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37.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/>
      <c r="K371" s="44">
        <f t="shared" ref="K371:K376" si="11">J371</f>
        <v>0</v>
      </c>
      <c r="L371" s="44">
        <f t="shared" ref="L371:L376" si="12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 t="shared" ref="Q371:Q378" si="13">J371*0.1</f>
        <v>0</v>
      </c>
      <c r="R371" s="77"/>
    </row>
    <row r="372" spans="1:18" s="36" customFormat="1" ht="37.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7956</v>
      </c>
      <c r="K372" s="44">
        <v>8143</v>
      </c>
      <c r="L372" s="44">
        <v>8143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si="13"/>
        <v>796</v>
      </c>
      <c r="R372" s="77"/>
    </row>
    <row r="373" spans="1:18" s="36" customFormat="1" ht="37.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7820</v>
      </c>
      <c r="K373" s="44">
        <v>8143</v>
      </c>
      <c r="L373" s="44">
        <v>8143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3"/>
        <v>782</v>
      </c>
      <c r="R373" s="77"/>
    </row>
    <row r="374" spans="1:18" s="36" customFormat="1" ht="37.5" hidden="1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/>
      <c r="K374" s="44">
        <v>0</v>
      </c>
      <c r="L374" s="4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3"/>
        <v>0</v>
      </c>
      <c r="R374" s="77"/>
    </row>
    <row r="375" spans="1:18" s="36" customFormat="1" ht="37.5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>
        <v>2754</v>
      </c>
      <c r="K375" s="44">
        <v>2714</v>
      </c>
      <c r="L375" s="44">
        <v>2714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3"/>
        <v>275</v>
      </c>
      <c r="R375" s="77"/>
    </row>
    <row r="376" spans="1:18" s="36" customFormat="1" ht="37.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 t="shared" si="11"/>
        <v>0</v>
      </c>
      <c r="L376" s="44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3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3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18530</v>
      </c>
      <c r="K378" s="47">
        <f>SUM(K371:K377)</f>
        <v>19000</v>
      </c>
      <c r="L378" s="47">
        <f>SUM(L371:L377)</f>
        <v>19000</v>
      </c>
      <c r="M378" s="1"/>
      <c r="N378" s="1"/>
      <c r="O378" s="1"/>
      <c r="P378" s="12">
        <v>10</v>
      </c>
      <c r="Q378" s="39">
        <f t="shared" si="13"/>
        <v>1853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7.75" customHeight="1">
      <c r="A392" s="235" t="s">
        <v>278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278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278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0.5" customHeight="1">
      <c r="A395" s="235" t="s">
        <v>279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7.7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 ht="27.75" customHeight="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53" t="s">
        <v>260</v>
      </c>
      <c r="K404" s="253" t="s">
        <v>261</v>
      </c>
      <c r="L404" s="253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53"/>
      <c r="K405" s="232"/>
      <c r="L405" s="232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89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53" t="s">
        <v>260</v>
      </c>
      <c r="K412" s="253" t="s">
        <v>261</v>
      </c>
      <c r="L412" s="253" t="s">
        <v>262</v>
      </c>
      <c r="M412" s="254" t="s">
        <v>260</v>
      </c>
      <c r="N412" s="254" t="s">
        <v>261</v>
      </c>
      <c r="O412" s="254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53"/>
      <c r="K413" s="232"/>
      <c r="L413" s="232"/>
      <c r="M413" s="248"/>
      <c r="N413" s="248"/>
      <c r="O413" s="248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9">
        <v>10</v>
      </c>
      <c r="K414" s="59">
        <v>11</v>
      </c>
      <c r="L414" s="59">
        <v>12</v>
      </c>
      <c r="M414" s="59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ht="11.25" customHeight="1">
      <c r="A418" s="24"/>
      <c r="B418" s="24"/>
      <c r="C418" s="21"/>
      <c r="D418" s="21"/>
      <c r="E418" s="24"/>
      <c r="F418" s="24"/>
      <c r="G418" s="24"/>
      <c r="H418" s="9"/>
      <c r="I418" s="9"/>
      <c r="J418" s="9"/>
      <c r="K418" s="9"/>
      <c r="L418" s="9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30" t="s">
        <v>260</v>
      </c>
      <c r="K538" s="230" t="s">
        <v>261</v>
      </c>
      <c r="L538" s="230" t="s">
        <v>262</v>
      </c>
    </row>
    <row r="539" spans="10:12">
      <c r="J539" s="230"/>
      <c r="K539" s="230"/>
      <c r="L539" s="231"/>
    </row>
    <row r="546" spans="10:15">
      <c r="J546" s="230" t="s">
        <v>260</v>
      </c>
      <c r="K546" s="230" t="s">
        <v>261</v>
      </c>
      <c r="L546" s="230" t="s">
        <v>262</v>
      </c>
      <c r="M546" s="230" t="s">
        <v>260</v>
      </c>
      <c r="N546" s="230" t="s">
        <v>261</v>
      </c>
      <c r="O546" s="230" t="s">
        <v>262</v>
      </c>
    </row>
    <row r="547" spans="10:15">
      <c r="J547" s="230"/>
      <c r="K547" s="230"/>
      <c r="L547" s="231"/>
      <c r="M547" s="230"/>
      <c r="N547" s="230"/>
      <c r="O547" s="231"/>
    </row>
  </sheetData>
  <mergeCells count="658"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B184:B187"/>
    <mergeCell ref="C184:C187"/>
    <mergeCell ref="D184:D187"/>
    <mergeCell ref="E184:E187"/>
    <mergeCell ref="F176:F179"/>
    <mergeCell ref="F180:F183"/>
    <mergeCell ref="F184:F18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B403:D403"/>
    <mergeCell ref="E403:F403"/>
    <mergeCell ref="G403:I403"/>
    <mergeCell ref="J403:L403"/>
    <mergeCell ref="L404:L405"/>
    <mergeCell ref="F415:F41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A381:K381"/>
    <mergeCell ref="A184:A187"/>
    <mergeCell ref="J546:J547"/>
    <mergeCell ref="K546:K547"/>
    <mergeCell ref="L546:L547"/>
    <mergeCell ref="M546:M547"/>
    <mergeCell ref="N546:N547"/>
    <mergeCell ref="O546:O547"/>
    <mergeCell ref="A426:L426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6:D436"/>
    <mergeCell ref="E436:L436"/>
    <mergeCell ref="A443:O443"/>
    <mergeCell ref="A431:O431"/>
    <mergeCell ref="B432:D432"/>
    <mergeCell ref="E382:K382"/>
    <mergeCell ref="F345:F347"/>
    <mergeCell ref="J342:J343"/>
    <mergeCell ref="O368:O369"/>
    <mergeCell ref="M367:O367"/>
    <mergeCell ref="K538:K539"/>
    <mergeCell ref="L538:L539"/>
    <mergeCell ref="A421:L421"/>
    <mergeCell ref="A422:L422"/>
    <mergeCell ref="A423:L423"/>
    <mergeCell ref="A424:L424"/>
    <mergeCell ref="F404:F405"/>
    <mergeCell ref="G404:G405"/>
    <mergeCell ref="E432:L432"/>
    <mergeCell ref="A427:L427"/>
    <mergeCell ref="A428:O428"/>
    <mergeCell ref="A429:O429"/>
    <mergeCell ref="A430:O430"/>
    <mergeCell ref="H404:I404"/>
    <mergeCell ref="C404:C405"/>
    <mergeCell ref="D404:D405"/>
    <mergeCell ref="E404:E405"/>
    <mergeCell ref="J538:J539"/>
    <mergeCell ref="A403:A405"/>
    <mergeCell ref="L12:M12"/>
    <mergeCell ref="L13:M13"/>
    <mergeCell ref="L14:M14"/>
    <mergeCell ref="A401:L401"/>
    <mergeCell ref="M403:N403"/>
    <mergeCell ref="A395:D395"/>
    <mergeCell ref="A391:D391"/>
    <mergeCell ref="E391:G391"/>
    <mergeCell ref="H391:L391"/>
    <mergeCell ref="N368:N369"/>
    <mergeCell ref="A394:D394"/>
    <mergeCell ref="E383:K383"/>
    <mergeCell ref="E384:K384"/>
    <mergeCell ref="E394:G394"/>
    <mergeCell ref="A402:J402"/>
    <mergeCell ref="A392:D392"/>
    <mergeCell ref="A339:J339"/>
    <mergeCell ref="A389:I389"/>
    <mergeCell ref="A385:F385"/>
    <mergeCell ref="A386:K386"/>
    <mergeCell ref="A387:K387"/>
    <mergeCell ref="A388:K388"/>
    <mergeCell ref="A380:O380"/>
    <mergeCell ref="E90:G90"/>
    <mergeCell ref="H90:L90"/>
    <mergeCell ref="A91:D91"/>
    <mergeCell ref="E91:G91"/>
    <mergeCell ref="D172:D175"/>
    <mergeCell ref="E172:E175"/>
    <mergeCell ref="F172:F175"/>
    <mergeCell ref="A340:J340"/>
    <mergeCell ref="A367:A369"/>
    <mergeCell ref="B367:D368"/>
    <mergeCell ref="E367:F368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23:F323"/>
    <mergeCell ref="A324:K324"/>
    <mergeCell ref="A325:K325"/>
    <mergeCell ref="A326:K326"/>
    <mergeCell ref="A327:I327"/>
    <mergeCell ref="B330:D330"/>
    <mergeCell ref="K9:M9"/>
    <mergeCell ref="N9:O9"/>
    <mergeCell ref="K10:M10"/>
    <mergeCell ref="N10:O10"/>
    <mergeCell ref="N12:O12"/>
    <mergeCell ref="N13:O13"/>
    <mergeCell ref="N14:O14"/>
    <mergeCell ref="A87:I87"/>
    <mergeCell ref="G101:G102"/>
    <mergeCell ref="H101:I101"/>
    <mergeCell ref="E82:K82"/>
    <mergeCell ref="A83:F83"/>
    <mergeCell ref="A84:K84"/>
    <mergeCell ref="A85:K85"/>
    <mergeCell ref="M95:M97"/>
    <mergeCell ref="N95:N97"/>
    <mergeCell ref="A96:L96"/>
    <mergeCell ref="A98:L98"/>
    <mergeCell ref="A99:J99"/>
    <mergeCell ref="A100:A102"/>
    <mergeCell ref="B100:D101"/>
    <mergeCell ref="G100:I100"/>
    <mergeCell ref="J100:L100"/>
    <mergeCell ref="A86:K86"/>
    <mergeCell ref="E332:I332"/>
    <mergeCell ref="B333:D333"/>
    <mergeCell ref="E333:I333"/>
    <mergeCell ref="M336:M338"/>
    <mergeCell ref="N336:N338"/>
    <mergeCell ref="G342:G343"/>
    <mergeCell ref="A425:L425"/>
    <mergeCell ref="H394:L394"/>
    <mergeCell ref="E392:G392"/>
    <mergeCell ref="H392:L392"/>
    <mergeCell ref="A390:D390"/>
    <mergeCell ref="E390:G390"/>
    <mergeCell ref="H390:L390"/>
    <mergeCell ref="A393:D393"/>
    <mergeCell ref="E393:G393"/>
    <mergeCell ref="H393:L393"/>
    <mergeCell ref="A420:O420"/>
    <mergeCell ref="M404:M405"/>
    <mergeCell ref="N404:N405"/>
    <mergeCell ref="J404:J405"/>
    <mergeCell ref="K404:K405"/>
    <mergeCell ref="A419:O419"/>
    <mergeCell ref="B404:B405"/>
    <mergeCell ref="A338:L338"/>
    <mergeCell ref="A335:L335"/>
    <mergeCell ref="A336:L336"/>
    <mergeCell ref="A316:O316"/>
    <mergeCell ref="A318:K318"/>
    <mergeCell ref="E319:K319"/>
    <mergeCell ref="E320:K320"/>
    <mergeCell ref="E321:K321"/>
    <mergeCell ref="E322:K322"/>
    <mergeCell ref="J291:J292"/>
    <mergeCell ref="K291:K292"/>
    <mergeCell ref="L291:L292"/>
    <mergeCell ref="M291:M292"/>
    <mergeCell ref="N291:N292"/>
    <mergeCell ref="O291:O292"/>
    <mergeCell ref="E330:I330"/>
    <mergeCell ref="B331:D331"/>
    <mergeCell ref="E331:I331"/>
    <mergeCell ref="B328:D328"/>
    <mergeCell ref="E328:I328"/>
    <mergeCell ref="B329:D329"/>
    <mergeCell ref="E329:I329"/>
    <mergeCell ref="A330:A331"/>
    <mergeCell ref="A332:A333"/>
    <mergeCell ref="B332:D33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K283:K284"/>
    <mergeCell ref="L283:L284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B249:D250"/>
    <mergeCell ref="E249:F250"/>
    <mergeCell ref="G249:I249"/>
    <mergeCell ref="J249:L249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J242:J243"/>
    <mergeCell ref="K242:K243"/>
    <mergeCell ref="L242:L243"/>
    <mergeCell ref="A247:O247"/>
    <mergeCell ref="A245:A246"/>
    <mergeCell ref="B245:B246"/>
    <mergeCell ref="C245:C246"/>
    <mergeCell ref="D245:D246"/>
    <mergeCell ref="E245:E246"/>
    <mergeCell ref="F245:F246"/>
    <mergeCell ref="M236:M238"/>
    <mergeCell ref="N236:N238"/>
    <mergeCell ref="A237:L237"/>
    <mergeCell ref="A239:L239"/>
    <mergeCell ref="A240:J240"/>
    <mergeCell ref="A241:A243"/>
    <mergeCell ref="B241:D242"/>
    <mergeCell ref="A396:O396"/>
    <mergeCell ref="A398:L398"/>
    <mergeCell ref="M398:M400"/>
    <mergeCell ref="N398:N400"/>
    <mergeCell ref="A399:L399"/>
    <mergeCell ref="G241:I241"/>
    <mergeCell ref="J241:L241"/>
    <mergeCell ref="E241:F242"/>
    <mergeCell ref="G242:G243"/>
    <mergeCell ref="H242:I242"/>
    <mergeCell ref="E395:G395"/>
    <mergeCell ref="H395:L395"/>
    <mergeCell ref="H368:I368"/>
    <mergeCell ref="J368:J369"/>
    <mergeCell ref="K368:K369"/>
    <mergeCell ref="L368:L369"/>
    <mergeCell ref="G368:G369"/>
    <mergeCell ref="N169:N170"/>
    <mergeCell ref="O205:O206"/>
    <mergeCell ref="N205:N206"/>
    <mergeCell ref="L205:L206"/>
    <mergeCell ref="A226:K226"/>
    <mergeCell ref="A227:K227"/>
    <mergeCell ref="A228:I228"/>
    <mergeCell ref="A231:D231"/>
    <mergeCell ref="E231:G231"/>
    <mergeCell ref="H231:L231"/>
    <mergeCell ref="A220:K220"/>
    <mergeCell ref="E221:K221"/>
    <mergeCell ref="E222:K222"/>
    <mergeCell ref="E223:K223"/>
    <mergeCell ref="A224:F224"/>
    <mergeCell ref="A225:K225"/>
    <mergeCell ref="E230:G230"/>
    <mergeCell ref="H230:L230"/>
    <mergeCell ref="M205:M206"/>
    <mergeCell ref="A204:A206"/>
    <mergeCell ref="A230:D230"/>
    <mergeCell ref="A172:A175"/>
    <mergeCell ref="B172:B175"/>
    <mergeCell ref="M169:M170"/>
    <mergeCell ref="E162:G162"/>
    <mergeCell ref="J168:L168"/>
    <mergeCell ref="A152:F152"/>
    <mergeCell ref="E160:G160"/>
    <mergeCell ref="A159:D159"/>
    <mergeCell ref="B168:D169"/>
    <mergeCell ref="E168:F169"/>
    <mergeCell ref="G169:G170"/>
    <mergeCell ref="H169:I169"/>
    <mergeCell ref="J169:J170"/>
    <mergeCell ref="K169:K170"/>
    <mergeCell ref="L169:L170"/>
    <mergeCell ref="F104:F107"/>
    <mergeCell ref="A132:J132"/>
    <mergeCell ref="A133:A135"/>
    <mergeCell ref="M134:M135"/>
    <mergeCell ref="J133:L133"/>
    <mergeCell ref="J134:J135"/>
    <mergeCell ref="K134:K135"/>
    <mergeCell ref="L134:L135"/>
    <mergeCell ref="A104:A107"/>
    <mergeCell ref="C172:C175"/>
    <mergeCell ref="O134:O135"/>
    <mergeCell ref="A147:O147"/>
    <mergeCell ref="A148:K148"/>
    <mergeCell ref="G134:G135"/>
    <mergeCell ref="H134:I134"/>
    <mergeCell ref="H162:L162"/>
    <mergeCell ref="A153:K153"/>
    <mergeCell ref="A154:K154"/>
    <mergeCell ref="A155:K155"/>
    <mergeCell ref="A156:I156"/>
    <mergeCell ref="H159:L159"/>
    <mergeCell ref="H158:L158"/>
    <mergeCell ref="H157:L157"/>
    <mergeCell ref="A158:D158"/>
    <mergeCell ref="A160:D160"/>
    <mergeCell ref="M168:N168"/>
    <mergeCell ref="A162:D162"/>
    <mergeCell ref="E149:K149"/>
    <mergeCell ref="E150:K150"/>
    <mergeCell ref="E151:K151"/>
    <mergeCell ref="H160:L160"/>
    <mergeCell ref="E158:G158"/>
    <mergeCell ref="E159:G159"/>
    <mergeCell ref="A233:D233"/>
    <mergeCell ref="E233:G233"/>
    <mergeCell ref="H233:L233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H91:L91"/>
    <mergeCell ref="A161:D161"/>
    <mergeCell ref="E161:G161"/>
    <mergeCell ref="H161:L161"/>
    <mergeCell ref="A92:D92"/>
    <mergeCell ref="E92:G92"/>
    <mergeCell ref="H92:L92"/>
    <mergeCell ref="E93:G93"/>
    <mergeCell ref="H93:L93"/>
    <mergeCell ref="A93:D93"/>
    <mergeCell ref="E100:F101"/>
    <mergeCell ref="B133:D134"/>
    <mergeCell ref="E133:F134"/>
    <mergeCell ref="G133:I133"/>
    <mergeCell ref="J101:J102"/>
    <mergeCell ref="K101:K102"/>
    <mergeCell ref="L101:L102"/>
    <mergeCell ref="A95:L95"/>
    <mergeCell ref="A131:O131"/>
    <mergeCell ref="M133:O133"/>
    <mergeCell ref="B104:B107"/>
    <mergeCell ref="C104:C107"/>
    <mergeCell ref="D104:D107"/>
    <mergeCell ref="E104:E107"/>
    <mergeCell ref="E81:K81"/>
    <mergeCell ref="A77:O77"/>
    <mergeCell ref="A78:O78"/>
    <mergeCell ref="O65:O66"/>
    <mergeCell ref="A79:K79"/>
    <mergeCell ref="E80:K80"/>
    <mergeCell ref="G65:G66"/>
    <mergeCell ref="H65:I65"/>
    <mergeCell ref="J65:J66"/>
    <mergeCell ref="K65:K66"/>
    <mergeCell ref="L65:L66"/>
    <mergeCell ref="A33:J33"/>
    <mergeCell ref="A62:O62"/>
    <mergeCell ref="A63:J63"/>
    <mergeCell ref="A64:A66"/>
    <mergeCell ref="B64:D65"/>
    <mergeCell ref="E64:F65"/>
    <mergeCell ref="G64:I64"/>
    <mergeCell ref="J64:L64"/>
    <mergeCell ref="M64:O64"/>
    <mergeCell ref="A39:J39"/>
    <mergeCell ref="N65:N66"/>
    <mergeCell ref="M65:M66"/>
    <mergeCell ref="A44:A47"/>
    <mergeCell ref="B44:B47"/>
    <mergeCell ref="C44:C47"/>
    <mergeCell ref="D44:D47"/>
    <mergeCell ref="E44:E47"/>
    <mergeCell ref="F44:F47"/>
    <mergeCell ref="A52:A55"/>
    <mergeCell ref="B52:B55"/>
    <mergeCell ref="C52:C55"/>
    <mergeCell ref="D52:D55"/>
    <mergeCell ref="E52:E55"/>
    <mergeCell ref="F52:F55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A6:O6"/>
    <mergeCell ref="N7:O7"/>
    <mergeCell ref="A8:J8"/>
    <mergeCell ref="K8:M8"/>
    <mergeCell ref="N8:O8"/>
    <mergeCell ref="A9:J9"/>
    <mergeCell ref="K27:M27"/>
    <mergeCell ref="N27:O27"/>
    <mergeCell ref="A90:D90"/>
    <mergeCell ref="P290:Q290"/>
    <mergeCell ref="A234:D234"/>
    <mergeCell ref="E234:G234"/>
    <mergeCell ref="H234:L234"/>
    <mergeCell ref="A218:O218"/>
    <mergeCell ref="A219:O219"/>
    <mergeCell ref="M204:O204"/>
    <mergeCell ref="M163:M165"/>
    <mergeCell ref="N163:N165"/>
    <mergeCell ref="A164:L164"/>
    <mergeCell ref="A166:L166"/>
    <mergeCell ref="A167:J167"/>
    <mergeCell ref="A168:A170"/>
    <mergeCell ref="A229:D229"/>
    <mergeCell ref="E229:G229"/>
    <mergeCell ref="H229:L229"/>
    <mergeCell ref="A248:J248"/>
    <mergeCell ref="A249:A251"/>
    <mergeCell ref="K29:M29"/>
    <mergeCell ref="N29:O29"/>
    <mergeCell ref="K30:M30"/>
    <mergeCell ref="P291:P292"/>
    <mergeCell ref="Q291:Q292"/>
    <mergeCell ref="P249:Q249"/>
    <mergeCell ref="M283:M284"/>
    <mergeCell ref="N283:N284"/>
    <mergeCell ref="M241:N241"/>
    <mergeCell ref="M242:M243"/>
    <mergeCell ref="N242:N243"/>
    <mergeCell ref="M282:N282"/>
    <mergeCell ref="A259:O259"/>
    <mergeCell ref="A260:O260"/>
    <mergeCell ref="A261:K261"/>
    <mergeCell ref="E262:K262"/>
    <mergeCell ref="E263:K263"/>
    <mergeCell ref="E264:K264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P250:P251"/>
    <mergeCell ref="Q250:Q251"/>
    <mergeCell ref="M101:M102"/>
    <mergeCell ref="N101:N102"/>
    <mergeCell ref="N134:N135"/>
    <mergeCell ref="Q368:Q369"/>
    <mergeCell ref="A341:A343"/>
    <mergeCell ref="B341:D342"/>
    <mergeCell ref="E341:F342"/>
    <mergeCell ref="G341:I341"/>
    <mergeCell ref="J341:L341"/>
    <mergeCell ref="M341:N341"/>
    <mergeCell ref="P367:Q367"/>
    <mergeCell ref="P368:P369"/>
    <mergeCell ref="M368:M369"/>
    <mergeCell ref="L342:L343"/>
    <mergeCell ref="M342:M343"/>
    <mergeCell ref="N342:N343"/>
    <mergeCell ref="H342:I342"/>
    <mergeCell ref="A365:J365"/>
    <mergeCell ref="K342:K343"/>
    <mergeCell ref="G367:I367"/>
    <mergeCell ref="J367:L367"/>
    <mergeCell ref="A236:L236"/>
    <mergeCell ref="P412:P413"/>
    <mergeCell ref="M411:O411"/>
    <mergeCell ref="P411:Q411"/>
    <mergeCell ref="Q412:Q413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H412:I412"/>
    <mergeCell ref="J412:J413"/>
    <mergeCell ref="A411:A413"/>
    <mergeCell ref="B411:D411"/>
    <mergeCell ref="E411:F411"/>
    <mergeCell ref="G411:I411"/>
    <mergeCell ref="J411:L411"/>
    <mergeCell ref="K412:K413"/>
    <mergeCell ref="L412:L413"/>
    <mergeCell ref="A88:D88"/>
    <mergeCell ref="E88:G88"/>
    <mergeCell ref="H88:L88"/>
    <mergeCell ref="A157:D157"/>
    <mergeCell ref="E157:G157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A410:J410"/>
    <mergeCell ref="M100:N100"/>
    <mergeCell ref="A232:D232"/>
    <mergeCell ref="E232:G232"/>
    <mergeCell ref="H232:L232"/>
    <mergeCell ref="A163:L163"/>
    <mergeCell ref="G168:I168"/>
    <mergeCell ref="A89:D89"/>
    <mergeCell ref="E89:G89"/>
    <mergeCell ref="H89:L89"/>
    <mergeCell ref="A56:A59"/>
    <mergeCell ref="B56:B59"/>
    <mergeCell ref="C56:C59"/>
    <mergeCell ref="D56:D59"/>
    <mergeCell ref="E56:E59"/>
    <mergeCell ref="F56:F59"/>
    <mergeCell ref="K28:M28"/>
    <mergeCell ref="N28:O28"/>
    <mergeCell ref="A28:J28"/>
    <mergeCell ref="M41:M42"/>
    <mergeCell ref="N41:N42"/>
    <mergeCell ref="A32:J32"/>
    <mergeCell ref="A48:A51"/>
    <mergeCell ref="B48:B51"/>
    <mergeCell ref="C48:C51"/>
    <mergeCell ref="D48:D51"/>
    <mergeCell ref="E48:E51"/>
    <mergeCell ref="F48:F51"/>
    <mergeCell ref="N30:O30"/>
    <mergeCell ref="A31:J31"/>
    <mergeCell ref="M40:N40"/>
    <mergeCell ref="A34:O34"/>
    <mergeCell ref="A35:L35"/>
    <mergeCell ref="M35:M37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3:AE547"/>
  <sheetViews>
    <sheetView view="pageBreakPreview" topLeftCell="A176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343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135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hidden="1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 hidden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 hidden="1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hidden="1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255</v>
      </c>
      <c r="K68" s="10">
        <v>249</v>
      </c>
      <c r="L68" s="10">
        <v>249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26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>
        <v>11</v>
      </c>
      <c r="K70" s="10">
        <v>11</v>
      </c>
      <c r="L70" s="10">
        <v>11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1</v>
      </c>
      <c r="R70" s="3" t="s">
        <v>269</v>
      </c>
    </row>
    <row r="71" spans="1:18" ht="105" hidden="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/>
      <c r="K71" s="10">
        <v>0</v>
      </c>
      <c r="L71" s="10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90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267</v>
      </c>
      <c r="K76" s="10">
        <f>SUM(K68:K75)</f>
        <v>261</v>
      </c>
      <c r="L76" s="10">
        <f>SUM(L68:L75)</f>
        <v>261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27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1.75" customHeight="1">
      <c r="A90" s="235" t="s">
        <v>280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52.5" customHeight="1">
      <c r="A91" s="235" t="s">
        <v>280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45.75" customHeight="1">
      <c r="A92" s="235" t="s">
        <v>280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50.25" customHeight="1">
      <c r="A93" s="235" t="s">
        <v>281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94.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94.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94.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94.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94.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318</v>
      </c>
      <c r="K137" s="10">
        <v>316</v>
      </c>
      <c r="L137" s="10">
        <v>316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32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0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8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ref="K142" si="2">J142</f>
        <v>0</v>
      </c>
      <c r="L142" s="10">
        <f t="shared" ref="L142" si="3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319</v>
      </c>
      <c r="K145" s="10">
        <f>SUM(K137:K144)</f>
        <v>317</v>
      </c>
      <c r="L145" s="10">
        <f>SUM(L137:L144)</f>
        <v>317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32</v>
      </c>
    </row>
    <row r="146" spans="1:17" ht="12.75" customHeight="1">
      <c r="A146" s="23"/>
      <c r="B146" s="140"/>
      <c r="C146" s="24"/>
      <c r="D146" s="24"/>
      <c r="E146" s="140"/>
      <c r="F146" s="140"/>
      <c r="G146" s="24"/>
      <c r="H146" s="24"/>
      <c r="I146" s="150"/>
      <c r="J146" s="24"/>
      <c r="K146" s="24"/>
      <c r="L146" s="24"/>
      <c r="M146" s="24"/>
      <c r="N146" s="24"/>
      <c r="O146" s="24"/>
      <c r="P146" s="140"/>
      <c r="Q146" s="88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46.5" customHeight="1">
      <c r="A159" s="235" t="s">
        <v>280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46.5" customHeight="1">
      <c r="A160" s="235" t="s">
        <v>280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49.5" customHeight="1">
      <c r="A161" s="235" t="s">
        <v>280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1" customHeight="1">
      <c r="A162" s="235" t="s">
        <v>281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5.2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65" t="s">
        <v>111</v>
      </c>
      <c r="I172" s="165">
        <v>744</v>
      </c>
      <c r="J172" s="165">
        <v>100</v>
      </c>
      <c r="K172" s="165">
        <v>100</v>
      </c>
      <c r="L172" s="165">
        <v>100</v>
      </c>
      <c r="M172" s="171">
        <v>10</v>
      </c>
      <c r="N172" s="39">
        <v>10</v>
      </c>
      <c r="O172" s="166"/>
      <c r="P172" s="6"/>
    </row>
    <row r="173" spans="1:16" ht="94.5">
      <c r="A173" s="219"/>
      <c r="B173" s="222"/>
      <c r="C173" s="222"/>
      <c r="D173" s="222"/>
      <c r="E173" s="222"/>
      <c r="F173" s="225"/>
      <c r="G173" s="11" t="s">
        <v>326</v>
      </c>
      <c r="H173" s="165" t="s">
        <v>111</v>
      </c>
      <c r="I173" s="165">
        <v>744</v>
      </c>
      <c r="J173" s="165">
        <v>100</v>
      </c>
      <c r="K173" s="165">
        <v>100</v>
      </c>
      <c r="L173" s="165">
        <v>100</v>
      </c>
      <c r="M173" s="171">
        <v>10</v>
      </c>
      <c r="N173" s="39">
        <v>10</v>
      </c>
      <c r="O173" s="166"/>
      <c r="P173" s="6"/>
    </row>
    <row r="174" spans="1:16" ht="87" customHeight="1">
      <c r="A174" s="219"/>
      <c r="B174" s="222"/>
      <c r="C174" s="222"/>
      <c r="D174" s="222"/>
      <c r="E174" s="222"/>
      <c r="F174" s="225"/>
      <c r="G174" s="11" t="s">
        <v>322</v>
      </c>
      <c r="H174" s="165" t="s">
        <v>323</v>
      </c>
      <c r="I174" s="165">
        <v>642</v>
      </c>
      <c r="J174" s="165">
        <v>0</v>
      </c>
      <c r="K174" s="165">
        <v>0</v>
      </c>
      <c r="L174" s="165">
        <v>0</v>
      </c>
      <c r="M174" s="171">
        <v>0</v>
      </c>
      <c r="N174" s="39">
        <v>0</v>
      </c>
      <c r="O174" s="16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65" t="s">
        <v>111</v>
      </c>
      <c r="I175" s="165">
        <v>744</v>
      </c>
      <c r="J175" s="165">
        <v>100</v>
      </c>
      <c r="K175" s="165">
        <v>100</v>
      </c>
      <c r="L175" s="165">
        <v>100</v>
      </c>
      <c r="M175" s="171">
        <v>10</v>
      </c>
      <c r="N175" s="39">
        <v>10</v>
      </c>
      <c r="O175" s="166"/>
      <c r="P175" s="6"/>
    </row>
    <row r="176" spans="1:16" ht="84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94.5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87" customHeight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65.2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94.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87" hidden="1" customHeight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65.2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94.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87" hidden="1" customHeight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118</v>
      </c>
      <c r="J208" s="10">
        <v>47</v>
      </c>
      <c r="K208" s="10">
        <f t="shared" ref="K208:K213" si="4">J208</f>
        <v>47</v>
      </c>
      <c r="L208" s="10">
        <f t="shared" ref="L208:L213" si="5">J208</f>
        <v>47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5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118</v>
      </c>
      <c r="J209" s="10"/>
      <c r="K209" s="10">
        <f t="shared" si="4"/>
        <v>0</v>
      </c>
      <c r="L209" s="10">
        <f t="shared" si="5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6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118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6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118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6"/>
        <v>0</v>
      </c>
    </row>
    <row r="212" spans="1:18" ht="75" customHeight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118</v>
      </c>
      <c r="J212" s="10">
        <v>1</v>
      </c>
      <c r="K212" s="10">
        <f t="shared" si="4"/>
        <v>1</v>
      </c>
      <c r="L212" s="10">
        <f t="shared" si="5"/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6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118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6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118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6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118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39" t="e">
        <f t="shared" si="6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48</v>
      </c>
      <c r="K216" s="10">
        <f>SUM(K208:K215)</f>
        <v>48</v>
      </c>
      <c r="L216" s="10">
        <f>SUM(L208:L215)</f>
        <v>48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5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634</v>
      </c>
      <c r="K217" s="10">
        <f>K76+K145+K216</f>
        <v>626</v>
      </c>
      <c r="L217" s="10">
        <f>L76+L145+L216</f>
        <v>626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63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280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280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280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61.5" customHeight="1">
      <c r="A234" s="235" t="s">
        <v>281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193</v>
      </c>
      <c r="K241" s="230" t="s">
        <v>194</v>
      </c>
      <c r="L241" s="230" t="s">
        <v>195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39">
        <v>10</v>
      </c>
      <c r="O244" s="6"/>
      <c r="P244" s="6"/>
    </row>
    <row r="245" spans="1:17" hidden="1">
      <c r="A245" s="23"/>
      <c r="B245" s="9"/>
      <c r="C245" s="9"/>
      <c r="D245" s="24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193</v>
      </c>
      <c r="K249" s="230" t="s">
        <v>194</v>
      </c>
      <c r="L249" s="230" t="s">
        <v>195</v>
      </c>
      <c r="M249" s="230" t="s">
        <v>193</v>
      </c>
      <c r="N249" s="230" t="s">
        <v>194</v>
      </c>
      <c r="O249" s="230" t="s">
        <v>195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7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39">
        <f>J285*0.05</f>
        <v>0</v>
      </c>
      <c r="O285" s="6"/>
      <c r="P285" s="6"/>
    </row>
    <row r="286" spans="1:16" hidden="1">
      <c r="A286" s="23"/>
      <c r="B286" s="24"/>
      <c r="C286" s="24"/>
      <c r="D286" s="21"/>
      <c r="E286" s="9"/>
      <c r="F286" s="21"/>
      <c r="G286" s="22"/>
      <c r="H286" s="22"/>
      <c r="I286" s="22"/>
      <c r="J286" s="22"/>
      <c r="K286" s="24"/>
      <c r="L286" s="24"/>
      <c r="M286" s="12">
        <v>5</v>
      </c>
      <c r="N286" s="39">
        <f>J286*0.05</f>
        <v>0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8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8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8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8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8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8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8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8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8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8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8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8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8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8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8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8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8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8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82.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76.5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76.5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76.5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76.5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76.5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76.5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96.7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28.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/>
      <c r="K371" s="44"/>
      <c r="L371" s="44"/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0</v>
      </c>
      <c r="R371" s="112"/>
    </row>
    <row r="372" spans="1:18" s="36" customFormat="1" ht="56.2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5160</v>
      </c>
      <c r="K372" s="44">
        <v>4000</v>
      </c>
      <c r="L372" s="44">
        <v>4000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9">J372*0.1</f>
        <v>516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3360</v>
      </c>
      <c r="K373" s="44">
        <v>5333</v>
      </c>
      <c r="L373" s="44">
        <v>5333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9"/>
        <v>336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5880</v>
      </c>
      <c r="K374" s="44">
        <v>5333</v>
      </c>
      <c r="L374" s="44">
        <v>5333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9"/>
        <v>588</v>
      </c>
      <c r="R374" s="77"/>
    </row>
    <row r="375" spans="1:18" s="36" customFormat="1" ht="56.25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>
        <v>1800</v>
      </c>
      <c r="K375" s="44">
        <v>3000</v>
      </c>
      <c r="L375" s="44">
        <v>3000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9"/>
        <v>180</v>
      </c>
      <c r="R375" s="77"/>
    </row>
    <row r="376" spans="1:18" s="36" customFormat="1" ht="56.25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>
        <v>600</v>
      </c>
      <c r="K376" s="44">
        <v>1333</v>
      </c>
      <c r="L376" s="44">
        <v>1333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9"/>
        <v>60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9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SUM(J371:J376)</f>
        <v>16800</v>
      </c>
      <c r="K378" s="47">
        <f t="shared" ref="K378:L378" si="10">SUM(K371:K376)</f>
        <v>18999</v>
      </c>
      <c r="L378" s="47">
        <f t="shared" si="10"/>
        <v>18999</v>
      </c>
      <c r="M378" s="1"/>
      <c r="N378" s="1"/>
      <c r="O378" s="1"/>
      <c r="P378" s="12">
        <v>10</v>
      </c>
      <c r="Q378" s="39">
        <f t="shared" si="9"/>
        <v>1680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45.75" customHeight="1">
      <c r="A392" s="235" t="s">
        <v>280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50.25" customHeight="1">
      <c r="A393" s="235" t="s">
        <v>280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45.75" customHeight="1">
      <c r="A394" s="235" t="s">
        <v>280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9.5" customHeight="1">
      <c r="A395" s="235" t="s">
        <v>281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33.7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 ht="35.25" customHeight="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89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91"/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36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246" t="s">
        <v>232</v>
      </c>
      <c r="I412" s="246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80">
        <v>14</v>
      </c>
      <c r="O414" s="80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/>
      <c r="K415" s="73"/>
      <c r="L415" s="73"/>
      <c r="M415" s="73"/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30" t="s">
        <v>260</v>
      </c>
      <c r="K538" s="230" t="s">
        <v>261</v>
      </c>
      <c r="L538" s="230" t="s">
        <v>262</v>
      </c>
    </row>
    <row r="539" spans="10:12">
      <c r="J539" s="230"/>
      <c r="K539" s="230"/>
      <c r="L539" s="231"/>
    </row>
    <row r="546" spans="10:15">
      <c r="J546" s="230" t="s">
        <v>260</v>
      </c>
      <c r="K546" s="230" t="s">
        <v>261</v>
      </c>
      <c r="L546" s="230" t="s">
        <v>262</v>
      </c>
      <c r="M546" s="230" t="s">
        <v>260</v>
      </c>
      <c r="N546" s="230" t="s">
        <v>261</v>
      </c>
      <c r="O546" s="230" t="s">
        <v>262</v>
      </c>
    </row>
    <row r="547" spans="10:15">
      <c r="J547" s="230"/>
      <c r="K547" s="230"/>
      <c r="L547" s="231"/>
      <c r="M547" s="230"/>
      <c r="N547" s="230"/>
      <c r="O547" s="231"/>
    </row>
  </sheetData>
  <mergeCells count="652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45:A347"/>
    <mergeCell ref="B345:B347"/>
    <mergeCell ref="C345:C347"/>
    <mergeCell ref="D345:D347"/>
    <mergeCell ref="E345:E347"/>
    <mergeCell ref="C120:C123"/>
    <mergeCell ref="D120:D123"/>
    <mergeCell ref="E120:E123"/>
    <mergeCell ref="F120:F12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7:O147"/>
    <mergeCell ref="A148:K148"/>
    <mergeCell ref="E149:K149"/>
    <mergeCell ref="E150:K150"/>
    <mergeCell ref="J538:J539"/>
    <mergeCell ref="K538:K539"/>
    <mergeCell ref="L538:L539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A443:O443"/>
    <mergeCell ref="J546:J547"/>
    <mergeCell ref="K546:K547"/>
    <mergeCell ref="L546:L547"/>
    <mergeCell ref="M546:M547"/>
    <mergeCell ref="N546:N547"/>
    <mergeCell ref="O546:O547"/>
    <mergeCell ref="H88:L88"/>
    <mergeCell ref="A162:D162"/>
    <mergeCell ref="E162:G162"/>
    <mergeCell ref="H162:L162"/>
    <mergeCell ref="H234:L234"/>
    <mergeCell ref="A385:F385"/>
    <mergeCell ref="A365:J365"/>
    <mergeCell ref="K342:K343"/>
    <mergeCell ref="G367:I367"/>
    <mergeCell ref="J367:L367"/>
    <mergeCell ref="J342:J343"/>
    <mergeCell ref="A380:O380"/>
    <mergeCell ref="L342:L343"/>
    <mergeCell ref="M342:M343"/>
    <mergeCell ref="N342:N343"/>
    <mergeCell ref="H342:I342"/>
    <mergeCell ref="B104:B107"/>
    <mergeCell ref="C104:C107"/>
    <mergeCell ref="E318:K318"/>
    <mergeCell ref="E319:K319"/>
    <mergeCell ref="N12:O12"/>
    <mergeCell ref="N13:O13"/>
    <mergeCell ref="N14:O14"/>
    <mergeCell ref="D172:D175"/>
    <mergeCell ref="E172:E175"/>
    <mergeCell ref="F172:F175"/>
    <mergeCell ref="A87:I87"/>
    <mergeCell ref="A88:D88"/>
    <mergeCell ref="E88:G88"/>
    <mergeCell ref="G169:G170"/>
    <mergeCell ref="A44:A47"/>
    <mergeCell ref="B44:B47"/>
    <mergeCell ref="C44:C47"/>
    <mergeCell ref="D44:D47"/>
    <mergeCell ref="E44:E47"/>
    <mergeCell ref="F44:F47"/>
    <mergeCell ref="A104:A107"/>
    <mergeCell ref="A108:A111"/>
    <mergeCell ref="B108:B111"/>
    <mergeCell ref="C108:C111"/>
    <mergeCell ref="D108:D111"/>
    <mergeCell ref="E108:E111"/>
    <mergeCell ref="K9:M9"/>
    <mergeCell ref="N9:O9"/>
    <mergeCell ref="K10:M10"/>
    <mergeCell ref="N10:O10"/>
    <mergeCell ref="L12:M12"/>
    <mergeCell ref="L13:M13"/>
    <mergeCell ref="L14:M14"/>
    <mergeCell ref="A315:O315"/>
    <mergeCell ref="A317:K317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D104:D107"/>
    <mergeCell ref="E104:E107"/>
    <mergeCell ref="F104:F107"/>
    <mergeCell ref="B432:D432"/>
    <mergeCell ref="E432:L432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426:L426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A340:J340"/>
    <mergeCell ref="A367:A369"/>
    <mergeCell ref="B367:D368"/>
    <mergeCell ref="E367:F368"/>
    <mergeCell ref="M367:O367"/>
    <mergeCell ref="A335:L335"/>
    <mergeCell ref="A336:L336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A389:I389"/>
    <mergeCell ref="A395:D395"/>
    <mergeCell ref="E395:G395"/>
    <mergeCell ref="H395:L395"/>
    <mergeCell ref="A381:K381"/>
    <mergeCell ref="A322:F322"/>
    <mergeCell ref="A323:K323"/>
    <mergeCell ref="A324:K324"/>
    <mergeCell ref="A325:K325"/>
    <mergeCell ref="A326:I326"/>
    <mergeCell ref="A338:L338"/>
    <mergeCell ref="A339:J339"/>
    <mergeCell ref="E320:K320"/>
    <mergeCell ref="E321:K321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31:A332"/>
    <mergeCell ref="B331:D331"/>
    <mergeCell ref="E331:I331"/>
    <mergeCell ref="B332:D332"/>
    <mergeCell ref="E332:I332"/>
    <mergeCell ref="J290:J291"/>
    <mergeCell ref="K290:K291"/>
    <mergeCell ref="L290:L291"/>
    <mergeCell ref="M290:M291"/>
    <mergeCell ref="G290:G291"/>
    <mergeCell ref="H290:I290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E261:K261"/>
    <mergeCell ref="E262:K262"/>
    <mergeCell ref="E263:K263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G241:G242"/>
    <mergeCell ref="H241:I241"/>
    <mergeCell ref="J241:J242"/>
    <mergeCell ref="K241:K242"/>
    <mergeCell ref="L241:L242"/>
    <mergeCell ref="A246:O246"/>
    <mergeCell ref="A258:O258"/>
    <mergeCell ref="A259:O259"/>
    <mergeCell ref="A260:K260"/>
    <mergeCell ref="A233:D233"/>
    <mergeCell ref="H404:I404"/>
    <mergeCell ref="J404:J405"/>
    <mergeCell ref="K404:K405"/>
    <mergeCell ref="L404:L405"/>
    <mergeCell ref="A234:D234"/>
    <mergeCell ref="E234:G234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47:J247"/>
    <mergeCell ref="A248:A250"/>
    <mergeCell ref="B248:D249"/>
    <mergeCell ref="E248:F249"/>
    <mergeCell ref="G248:I248"/>
    <mergeCell ref="J248:L248"/>
    <mergeCell ref="A230:D230"/>
    <mergeCell ref="E230:G230"/>
    <mergeCell ref="H230:L230"/>
    <mergeCell ref="M403:N403"/>
    <mergeCell ref="B404:B405"/>
    <mergeCell ref="C404:C405"/>
    <mergeCell ref="D404:D405"/>
    <mergeCell ref="E404:E405"/>
    <mergeCell ref="F404:F405"/>
    <mergeCell ref="G404:G405"/>
    <mergeCell ref="A402:J402"/>
    <mergeCell ref="A403:A405"/>
    <mergeCell ref="B403:D403"/>
    <mergeCell ref="E403:F403"/>
    <mergeCell ref="G403:I403"/>
    <mergeCell ref="J403:L403"/>
    <mergeCell ref="G342:G343"/>
    <mergeCell ref="A232:D232"/>
    <mergeCell ref="E232:G232"/>
    <mergeCell ref="H232:L232"/>
    <mergeCell ref="E392:G392"/>
    <mergeCell ref="H392:L392"/>
    <mergeCell ref="E233:G233"/>
    <mergeCell ref="H233:L233"/>
    <mergeCell ref="A224:F224"/>
    <mergeCell ref="A225:K225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A203:J203"/>
    <mergeCell ref="A204:A206"/>
    <mergeCell ref="B204:D205"/>
    <mergeCell ref="E204:F205"/>
    <mergeCell ref="G204:I204"/>
    <mergeCell ref="J204:L204"/>
    <mergeCell ref="H169:I169"/>
    <mergeCell ref="J169:J170"/>
    <mergeCell ref="K169:K170"/>
    <mergeCell ref="L169:L170"/>
    <mergeCell ref="A172:A175"/>
    <mergeCell ref="B172:B175"/>
    <mergeCell ref="C172:C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J168:L168"/>
    <mergeCell ref="A163:L163"/>
    <mergeCell ref="M168:N168"/>
    <mergeCell ref="M169:M170"/>
    <mergeCell ref="N169:N170"/>
    <mergeCell ref="E151:K151"/>
    <mergeCell ref="A132:J132"/>
    <mergeCell ref="A133:A135"/>
    <mergeCell ref="B133:D134"/>
    <mergeCell ref="E133:F134"/>
    <mergeCell ref="G133:I133"/>
    <mergeCell ref="J133:L133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M101:M102"/>
    <mergeCell ref="N101:N102"/>
    <mergeCell ref="A95:L95"/>
    <mergeCell ref="M100:N100"/>
    <mergeCell ref="E93:G93"/>
    <mergeCell ref="H93:L93"/>
    <mergeCell ref="A93:D93"/>
    <mergeCell ref="A401:L401"/>
    <mergeCell ref="H393:L393"/>
    <mergeCell ref="E394:G394"/>
    <mergeCell ref="H394:L394"/>
    <mergeCell ref="A394:D394"/>
    <mergeCell ref="A92:D92"/>
    <mergeCell ref="E92:G92"/>
    <mergeCell ref="H92:L92"/>
    <mergeCell ref="A396:O396"/>
    <mergeCell ref="A398:L398"/>
    <mergeCell ref="M398:M400"/>
    <mergeCell ref="N398:N400"/>
    <mergeCell ref="A399:L399"/>
    <mergeCell ref="A393:D393"/>
    <mergeCell ref="E393:G393"/>
    <mergeCell ref="A341:A343"/>
    <mergeCell ref="B341:D342"/>
    <mergeCell ref="E341:F342"/>
    <mergeCell ref="G341:I341"/>
    <mergeCell ref="J341:L341"/>
    <mergeCell ref="M341:N341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M41:M42"/>
    <mergeCell ref="A35:L35"/>
    <mergeCell ref="N41:N42"/>
    <mergeCell ref="N35:N37"/>
    <mergeCell ref="A36:L36"/>
    <mergeCell ref="A38:L38"/>
    <mergeCell ref="A39:J3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6:O6"/>
    <mergeCell ref="N7:O7"/>
    <mergeCell ref="A8:J8"/>
    <mergeCell ref="K8:M8"/>
    <mergeCell ref="N8:O8"/>
    <mergeCell ref="A9:J9"/>
    <mergeCell ref="M336:M338"/>
    <mergeCell ref="N336:N338"/>
    <mergeCell ref="P248:Q248"/>
    <mergeCell ref="Q205:Q206"/>
    <mergeCell ref="A32:J32"/>
    <mergeCell ref="A33:J33"/>
    <mergeCell ref="A89:D89"/>
    <mergeCell ref="E89:G89"/>
    <mergeCell ref="H89:L89"/>
    <mergeCell ref="P249:P250"/>
    <mergeCell ref="Q249:Q250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M35:M37"/>
    <mergeCell ref="H161:L161"/>
    <mergeCell ref="A231:D231"/>
    <mergeCell ref="E231:G231"/>
    <mergeCell ref="H231:L23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A90:D90"/>
    <mergeCell ref="E90:G90"/>
    <mergeCell ref="H90:L90"/>
    <mergeCell ref="A91:D91"/>
    <mergeCell ref="E91:G91"/>
    <mergeCell ref="H91:L91"/>
    <mergeCell ref="P412:P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382:K382"/>
    <mergeCell ref="E383:K383"/>
    <mergeCell ref="E384:K384"/>
    <mergeCell ref="A386:K386"/>
    <mergeCell ref="A387:K387"/>
    <mergeCell ref="A388:K388"/>
    <mergeCell ref="P411:Q411"/>
    <mergeCell ref="F412:F413"/>
    <mergeCell ref="G412:G413"/>
    <mergeCell ref="Q412:Q413"/>
    <mergeCell ref="L15:M15"/>
    <mergeCell ref="N15:O15"/>
    <mergeCell ref="F415:F416"/>
    <mergeCell ref="A390:D390"/>
    <mergeCell ref="E390:G390"/>
    <mergeCell ref="H390:L390"/>
    <mergeCell ref="A391:D391"/>
    <mergeCell ref="E391:G391"/>
    <mergeCell ref="H391:L391"/>
    <mergeCell ref="A392:D392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O412:O413"/>
    <mergeCell ref="A34:O34"/>
    <mergeCell ref="A40:A42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3:AE545"/>
  <sheetViews>
    <sheetView view="pageBreakPreview" topLeftCell="A179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336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136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395</v>
      </c>
      <c r="K68" s="10">
        <v>401</v>
      </c>
      <c r="L68" s="10">
        <v>401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40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87.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3</v>
      </c>
      <c r="K71" s="10">
        <v>4</v>
      </c>
      <c r="L71" s="10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131.2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1</v>
      </c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39" t="e">
        <f t="shared" si="0"/>
        <v>#VALUE!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39" t="e">
        <f t="shared" si="0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399</v>
      </c>
      <c r="K76" s="10">
        <f>SUM(K68:K75)</f>
        <v>405</v>
      </c>
      <c r="L76" s="10">
        <f>SUM(L68:L75)</f>
        <v>405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40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8" t="s">
        <v>313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28">
        <v>1</v>
      </c>
      <c r="B89" s="233"/>
      <c r="C89" s="233"/>
      <c r="D89" s="229"/>
      <c r="E89" s="228">
        <v>2</v>
      </c>
      <c r="F89" s="233"/>
      <c r="G89" s="229"/>
      <c r="H89" s="259">
        <v>3</v>
      </c>
      <c r="I89" s="260"/>
      <c r="J89" s="260"/>
      <c r="K89" s="260"/>
      <c r="L89" s="261"/>
    </row>
    <row r="90" spans="1:16" ht="50.25" customHeight="1">
      <c r="A90" s="235" t="s">
        <v>282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48" customHeight="1">
      <c r="A91" s="235" t="s">
        <v>282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44.25" customHeight="1">
      <c r="A92" s="235" t="s">
        <v>282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5" customHeight="1">
      <c r="A93" s="235" t="s">
        <v>283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107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94.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94.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94.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94.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94.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401</v>
      </c>
      <c r="K137" s="10">
        <v>393</v>
      </c>
      <c r="L137" s="10">
        <v>393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40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32</v>
      </c>
      <c r="K139" s="10">
        <v>32</v>
      </c>
      <c r="L139" s="10">
        <v>32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3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84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2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ref="K142" si="2">J142</f>
        <v>0</v>
      </c>
      <c r="L142" s="10">
        <f t="shared" ref="L142" si="3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 t="s">
        <v>21</v>
      </c>
      <c r="L143" s="10" t="s">
        <v>21</v>
      </c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 t="s">
        <v>21</v>
      </c>
      <c r="K144" s="10" t="s">
        <v>21</v>
      </c>
      <c r="L144" s="10" t="s">
        <v>21</v>
      </c>
      <c r="M144" s="10" t="s">
        <v>21</v>
      </c>
      <c r="N144" s="10" t="s">
        <v>21</v>
      </c>
      <c r="O144" s="10" t="s">
        <v>21</v>
      </c>
      <c r="P144" s="12"/>
      <c r="Q144" s="39" t="e">
        <f t="shared" si="1"/>
        <v>#VALUE!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435</v>
      </c>
      <c r="K145" s="10">
        <f>SUM(K137:K144)</f>
        <v>426</v>
      </c>
      <c r="L145" s="10">
        <f>SUM(L137:L144)</f>
        <v>426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44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8" t="s">
        <v>314</v>
      </c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28">
        <v>1</v>
      </c>
      <c r="B158" s="233"/>
      <c r="C158" s="233"/>
      <c r="D158" s="229"/>
      <c r="E158" s="228">
        <v>2</v>
      </c>
      <c r="F158" s="233"/>
      <c r="G158" s="229"/>
      <c r="H158" s="259">
        <v>3</v>
      </c>
      <c r="I158" s="260"/>
      <c r="J158" s="260"/>
      <c r="K158" s="260"/>
      <c r="L158" s="261"/>
    </row>
    <row r="159" spans="1:17" ht="57.75" customHeight="1">
      <c r="A159" s="235" t="s">
        <v>282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282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282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45" customHeight="1">
      <c r="A162" s="235" t="s">
        <v>283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4.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65" t="s">
        <v>111</v>
      </c>
      <c r="I172" s="165">
        <v>744</v>
      </c>
      <c r="J172" s="165">
        <v>100</v>
      </c>
      <c r="K172" s="165">
        <v>100</v>
      </c>
      <c r="L172" s="165">
        <v>100</v>
      </c>
      <c r="M172" s="171">
        <v>10</v>
      </c>
      <c r="N172" s="39">
        <v>10</v>
      </c>
      <c r="O172" s="166"/>
      <c r="P172" s="6"/>
    </row>
    <row r="173" spans="1:16" ht="94.5">
      <c r="A173" s="219"/>
      <c r="B173" s="222"/>
      <c r="C173" s="222"/>
      <c r="D173" s="222"/>
      <c r="E173" s="222"/>
      <c r="F173" s="225"/>
      <c r="G173" s="11" t="s">
        <v>326</v>
      </c>
      <c r="H173" s="165" t="s">
        <v>111</v>
      </c>
      <c r="I173" s="165">
        <v>744</v>
      </c>
      <c r="J173" s="165">
        <v>100</v>
      </c>
      <c r="K173" s="165">
        <v>100</v>
      </c>
      <c r="L173" s="165">
        <v>100</v>
      </c>
      <c r="M173" s="171">
        <v>10</v>
      </c>
      <c r="N173" s="39">
        <v>10</v>
      </c>
      <c r="O173" s="16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65" t="s">
        <v>323</v>
      </c>
      <c r="I174" s="165">
        <v>642</v>
      </c>
      <c r="J174" s="165">
        <v>0</v>
      </c>
      <c r="K174" s="165">
        <v>0</v>
      </c>
      <c r="L174" s="165">
        <v>0</v>
      </c>
      <c r="M174" s="171">
        <v>0</v>
      </c>
      <c r="N174" s="39">
        <v>0</v>
      </c>
      <c r="O174" s="16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65" t="s">
        <v>111</v>
      </c>
      <c r="I175" s="165">
        <v>744</v>
      </c>
      <c r="J175" s="165">
        <v>100</v>
      </c>
      <c r="K175" s="165">
        <v>100</v>
      </c>
      <c r="L175" s="165">
        <v>100</v>
      </c>
      <c r="M175" s="171">
        <v>10</v>
      </c>
      <c r="N175" s="39">
        <v>10</v>
      </c>
      <c r="O175" s="166"/>
      <c r="P175" s="6"/>
    </row>
    <row r="176" spans="1:16" ht="84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94.5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64.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94.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64.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94.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90</v>
      </c>
      <c r="K208" s="10">
        <v>97</v>
      </c>
      <c r="L208" s="10">
        <v>97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9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4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4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4"/>
        <v>0</v>
      </c>
    </row>
    <row r="212" spans="1:18" ht="93.75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">
        <v>1</v>
      </c>
      <c r="K212" s="10">
        <v>2</v>
      </c>
      <c r="L212" s="10">
        <v>2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4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ref="K213" si="5">J213</f>
        <v>0</v>
      </c>
      <c r="L213" s="10">
        <f t="shared" ref="L213" si="6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4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4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39" t="e">
        <f t="shared" si="4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91</v>
      </c>
      <c r="K216" s="10">
        <f>SUM(K208:K215)</f>
        <v>99</v>
      </c>
      <c r="L216" s="10">
        <f>SUM(L208:L215)</f>
        <v>99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9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925</v>
      </c>
      <c r="K217" s="10">
        <f>K76+K145+K216</f>
        <v>930</v>
      </c>
      <c r="L217" s="10">
        <f>L76+L145+L216</f>
        <v>930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93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8" t="s">
        <v>315</v>
      </c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234" t="s">
        <v>46</v>
      </c>
      <c r="B230" s="234"/>
      <c r="C230" s="234"/>
      <c r="D230" s="234"/>
      <c r="E230" s="234" t="s">
        <v>47</v>
      </c>
      <c r="F230" s="234"/>
      <c r="G230" s="234"/>
      <c r="H230" s="234" t="s">
        <v>48</v>
      </c>
      <c r="I230" s="234"/>
      <c r="J230" s="234"/>
      <c r="K230" s="234"/>
      <c r="L230" s="234"/>
      <c r="M230" s="6"/>
      <c r="N230" s="6"/>
      <c r="O230" s="6"/>
      <c r="P230" s="6"/>
    </row>
    <row r="231" spans="1:16">
      <c r="A231" s="228">
        <v>1</v>
      </c>
      <c r="B231" s="233"/>
      <c r="C231" s="233"/>
      <c r="D231" s="229"/>
      <c r="E231" s="228">
        <v>2</v>
      </c>
      <c r="F231" s="233"/>
      <c r="G231" s="229"/>
      <c r="H231" s="259">
        <v>3</v>
      </c>
      <c r="I231" s="260"/>
      <c r="J231" s="260"/>
      <c r="K231" s="260"/>
      <c r="L231" s="261"/>
    </row>
    <row r="232" spans="1:16" ht="57.75" customHeight="1">
      <c r="A232" s="235" t="s">
        <v>282</v>
      </c>
      <c r="B232" s="236"/>
      <c r="C232" s="236"/>
      <c r="D232" s="237"/>
      <c r="E232" s="228" t="s">
        <v>50</v>
      </c>
      <c r="F232" s="233"/>
      <c r="G232" s="229"/>
      <c r="H232" s="228" t="s">
        <v>51</v>
      </c>
      <c r="I232" s="233"/>
      <c r="J232" s="233"/>
      <c r="K232" s="233"/>
      <c r="L232" s="229"/>
    </row>
    <row r="233" spans="1:16" ht="63.75" customHeight="1">
      <c r="A233" s="235" t="s">
        <v>282</v>
      </c>
      <c r="B233" s="236"/>
      <c r="C233" s="236"/>
      <c r="D233" s="237"/>
      <c r="E233" s="228" t="s">
        <v>52</v>
      </c>
      <c r="F233" s="233"/>
      <c r="G233" s="229"/>
      <c r="H233" s="228" t="s">
        <v>53</v>
      </c>
      <c r="I233" s="233"/>
      <c r="J233" s="233"/>
      <c r="K233" s="233"/>
      <c r="L233" s="229"/>
    </row>
    <row r="234" spans="1:16" ht="57.75" customHeight="1">
      <c r="A234" s="235" t="s">
        <v>282</v>
      </c>
      <c r="B234" s="236"/>
      <c r="C234" s="236"/>
      <c r="D234" s="237"/>
      <c r="E234" s="228" t="s">
        <v>56</v>
      </c>
      <c r="F234" s="233"/>
      <c r="G234" s="229"/>
      <c r="H234" s="228" t="s">
        <v>51</v>
      </c>
      <c r="I234" s="233"/>
      <c r="J234" s="233"/>
      <c r="K234" s="233"/>
      <c r="L234" s="229"/>
    </row>
    <row r="235" spans="1:16" ht="45" customHeight="1">
      <c r="A235" s="235" t="s">
        <v>283</v>
      </c>
      <c r="B235" s="236"/>
      <c r="C235" s="236"/>
      <c r="D235" s="237"/>
      <c r="E235" s="228" t="s">
        <v>54</v>
      </c>
      <c r="F235" s="233"/>
      <c r="G235" s="229"/>
      <c r="H235" s="259" t="s">
        <v>156</v>
      </c>
      <c r="I235" s="260"/>
      <c r="J235" s="260"/>
      <c r="K235" s="260"/>
      <c r="L235" s="261"/>
    </row>
    <row r="236" spans="1:16" ht="42" hidden="1" customHeight="1">
      <c r="A236" s="271" t="s">
        <v>93</v>
      </c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56" t="s">
        <v>167</v>
      </c>
      <c r="N236" s="234" t="s">
        <v>175</v>
      </c>
      <c r="O236" s="6"/>
      <c r="P236" s="6"/>
    </row>
    <row r="237" spans="1:16" ht="18.75" hidden="1" customHeight="1">
      <c r="A237" s="258" t="s">
        <v>7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7"/>
      <c r="N237" s="234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57"/>
      <c r="N238" s="234"/>
      <c r="O238" s="6"/>
      <c r="P238" s="6"/>
    </row>
    <row r="239" spans="1:16" hidden="1">
      <c r="A239" s="258" t="s">
        <v>9</v>
      </c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6"/>
      <c r="N239" s="9"/>
      <c r="O239" s="6"/>
      <c r="P239" s="6"/>
    </row>
    <row r="240" spans="1:16" hidden="1">
      <c r="A240" s="270" t="s">
        <v>113</v>
      </c>
      <c r="B240" s="270"/>
      <c r="C240" s="270"/>
      <c r="D240" s="270"/>
      <c r="E240" s="270"/>
      <c r="F240" s="270"/>
      <c r="G240" s="270"/>
      <c r="H240" s="270"/>
      <c r="I240" s="270"/>
      <c r="J240" s="270"/>
      <c r="K240" s="6"/>
      <c r="L240" s="6"/>
      <c r="M240" s="6"/>
      <c r="N240" s="9"/>
      <c r="O240" s="6"/>
      <c r="P240" s="6"/>
    </row>
    <row r="241" spans="1:17" ht="36.75" hidden="1" customHeight="1">
      <c r="A241" s="230" t="s">
        <v>10</v>
      </c>
      <c r="B241" s="230" t="s">
        <v>11</v>
      </c>
      <c r="C241" s="230"/>
      <c r="D241" s="230"/>
      <c r="E241" s="230" t="s">
        <v>12</v>
      </c>
      <c r="F241" s="230"/>
      <c r="G241" s="230" t="s">
        <v>13</v>
      </c>
      <c r="H241" s="230"/>
      <c r="I241" s="230"/>
      <c r="J241" s="230" t="s">
        <v>14</v>
      </c>
      <c r="K241" s="230"/>
      <c r="L241" s="230"/>
      <c r="M241" s="228" t="s">
        <v>153</v>
      </c>
      <c r="N241" s="229"/>
      <c r="O241" s="6"/>
      <c r="P241" s="6"/>
    </row>
    <row r="242" spans="1:17" ht="59.25" hidden="1" customHeight="1">
      <c r="A242" s="231"/>
      <c r="B242" s="230"/>
      <c r="C242" s="230"/>
      <c r="D242" s="230"/>
      <c r="E242" s="230"/>
      <c r="F242" s="230"/>
      <c r="G242" s="230" t="s">
        <v>15</v>
      </c>
      <c r="H242" s="230" t="s">
        <v>16</v>
      </c>
      <c r="I242" s="230"/>
      <c r="J242" s="230" t="s">
        <v>193</v>
      </c>
      <c r="K242" s="230" t="s">
        <v>194</v>
      </c>
      <c r="L242" s="230" t="s">
        <v>195</v>
      </c>
      <c r="M242" s="234" t="s">
        <v>154</v>
      </c>
      <c r="N242" s="230" t="s">
        <v>155</v>
      </c>
      <c r="O242" s="6"/>
      <c r="P242" s="6"/>
    </row>
    <row r="243" spans="1:17" ht="75" hidden="1" customHeight="1">
      <c r="A243" s="23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31"/>
      <c r="H243" s="10" t="s">
        <v>22</v>
      </c>
      <c r="I243" s="10" t="s">
        <v>23</v>
      </c>
      <c r="J243" s="230"/>
      <c r="K243" s="230"/>
      <c r="L243" s="231"/>
      <c r="M243" s="234"/>
      <c r="N243" s="23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39">
        <v>10</v>
      </c>
      <c r="O245" s="6"/>
      <c r="P245" s="6"/>
    </row>
    <row r="246" spans="1:17" hidden="1">
      <c r="A246" s="23"/>
      <c r="B246" s="9"/>
      <c r="C246" s="9"/>
      <c r="D246" s="24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39">
        <v>10</v>
      </c>
      <c r="O246" s="6"/>
      <c r="P246" s="6"/>
    </row>
    <row r="247" spans="1:17" hidden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6"/>
    </row>
    <row r="248" spans="1:17" hidden="1">
      <c r="A248" s="258" t="s">
        <v>171</v>
      </c>
      <c r="B248" s="258"/>
      <c r="C248" s="258"/>
      <c r="D248" s="258"/>
      <c r="E248" s="258"/>
      <c r="F248" s="258"/>
      <c r="G248" s="258"/>
      <c r="H248" s="258"/>
      <c r="I248" s="258"/>
      <c r="J248" s="258"/>
      <c r="K248" s="6"/>
      <c r="L248" s="6"/>
      <c r="M248" s="6"/>
      <c r="N248" s="6"/>
      <c r="O248" s="6"/>
      <c r="P248" s="6"/>
    </row>
    <row r="249" spans="1:17" ht="42" hidden="1" customHeight="1">
      <c r="A249" s="230" t="s">
        <v>10</v>
      </c>
      <c r="B249" s="230" t="s">
        <v>11</v>
      </c>
      <c r="C249" s="230"/>
      <c r="D249" s="230"/>
      <c r="E249" s="230" t="s">
        <v>12</v>
      </c>
      <c r="F249" s="230"/>
      <c r="G249" s="230" t="s">
        <v>24</v>
      </c>
      <c r="H249" s="230"/>
      <c r="I249" s="230"/>
      <c r="J249" s="230" t="s">
        <v>25</v>
      </c>
      <c r="K249" s="230"/>
      <c r="L249" s="230"/>
      <c r="M249" s="230" t="s">
        <v>26</v>
      </c>
      <c r="N249" s="230"/>
      <c r="O249" s="230"/>
      <c r="P249" s="228" t="s">
        <v>153</v>
      </c>
      <c r="Q249" s="229"/>
    </row>
    <row r="250" spans="1:17" ht="55.5" hidden="1" customHeight="1">
      <c r="A250" s="231"/>
      <c r="B250" s="230"/>
      <c r="C250" s="230"/>
      <c r="D250" s="230"/>
      <c r="E250" s="230"/>
      <c r="F250" s="230"/>
      <c r="G250" s="230" t="s">
        <v>27</v>
      </c>
      <c r="H250" s="230" t="s">
        <v>16</v>
      </c>
      <c r="I250" s="230"/>
      <c r="J250" s="230" t="s">
        <v>193</v>
      </c>
      <c r="K250" s="230" t="s">
        <v>194</v>
      </c>
      <c r="L250" s="230" t="s">
        <v>195</v>
      </c>
      <c r="M250" s="230" t="s">
        <v>193</v>
      </c>
      <c r="N250" s="230" t="s">
        <v>194</v>
      </c>
      <c r="O250" s="230" t="s">
        <v>195</v>
      </c>
      <c r="P250" s="234" t="s">
        <v>154</v>
      </c>
      <c r="Q250" s="230" t="s">
        <v>155</v>
      </c>
    </row>
    <row r="251" spans="1:17" ht="75" hidden="1" customHeight="1">
      <c r="A251" s="23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146</v>
      </c>
      <c r="G251" s="231"/>
      <c r="H251" s="10" t="s">
        <v>28</v>
      </c>
      <c r="I251" s="10" t="s">
        <v>23</v>
      </c>
      <c r="J251" s="230"/>
      <c r="K251" s="230"/>
      <c r="L251" s="231"/>
      <c r="M251" s="230"/>
      <c r="N251" s="230"/>
      <c r="O251" s="231"/>
      <c r="P251" s="234"/>
      <c r="Q251" s="230"/>
    </row>
    <row r="252" spans="1:17" ht="56.25" hidden="1">
      <c r="A252" s="10" t="s">
        <v>214</v>
      </c>
      <c r="B252" s="10" t="s">
        <v>263</v>
      </c>
      <c r="C252" s="10" t="s">
        <v>29</v>
      </c>
      <c r="D252" s="10" t="s">
        <v>124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87" t="s">
        <v>264</v>
      </c>
      <c r="B253" s="42" t="s">
        <v>96</v>
      </c>
      <c r="C253" s="1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87" t="s">
        <v>215</v>
      </c>
      <c r="B254" s="10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7">J254*0.05</f>
        <v>0</v>
      </c>
    </row>
    <row r="255" spans="1:17" ht="75" hidden="1">
      <c r="A255" s="8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131.25" hidden="1">
      <c r="A256" s="25"/>
      <c r="B256" s="10" t="s">
        <v>96</v>
      </c>
      <c r="C256" s="1" t="s">
        <v>33</v>
      </c>
      <c r="D256" s="10" t="s">
        <v>125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118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7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7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idden="1">
      <c r="A259" s="266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6"/>
    </row>
    <row r="260" spans="1:17" hidden="1">
      <c r="A260" s="258" t="s">
        <v>35</v>
      </c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6"/>
    </row>
    <row r="261" spans="1:17" hidden="1">
      <c r="A261" s="230" t="s">
        <v>36</v>
      </c>
      <c r="B261" s="230"/>
      <c r="C261" s="230"/>
      <c r="D261" s="230"/>
      <c r="E261" s="230"/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230" t="s">
        <v>22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230">
        <v>5</v>
      </c>
      <c r="F263" s="238"/>
      <c r="G263" s="238"/>
      <c r="H263" s="238"/>
      <c r="I263" s="238"/>
      <c r="J263" s="238"/>
      <c r="K263" s="238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230" t="s">
        <v>21</v>
      </c>
      <c r="F264" s="234"/>
      <c r="G264" s="234"/>
      <c r="H264" s="234"/>
      <c r="I264" s="234"/>
      <c r="J264" s="234"/>
      <c r="K264" s="234"/>
      <c r="L264" s="6"/>
      <c r="M264" s="6"/>
      <c r="N264" s="6"/>
      <c r="O264" s="6"/>
      <c r="P264" s="6"/>
    </row>
    <row r="265" spans="1:17" hidden="1">
      <c r="A265" s="258" t="s">
        <v>41</v>
      </c>
      <c r="B265" s="258"/>
      <c r="C265" s="258"/>
      <c r="D265" s="258"/>
      <c r="E265" s="258"/>
      <c r="F265" s="258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288" t="s">
        <v>42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7" ht="40.5" hidden="1" customHeight="1">
      <c r="A267" s="289" t="s">
        <v>43</v>
      </c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16"/>
      <c r="M267" s="16"/>
      <c r="N267" s="16"/>
      <c r="O267" s="16"/>
      <c r="P267" s="6"/>
    </row>
    <row r="268" spans="1:17" ht="16.5" hidden="1" customHeight="1">
      <c r="A268" s="290" t="s">
        <v>44</v>
      </c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16"/>
      <c r="M268" s="16"/>
      <c r="N268" s="16"/>
      <c r="O268" s="16"/>
      <c r="P268" s="6"/>
    </row>
    <row r="269" spans="1:17" hidden="1">
      <c r="A269" s="258" t="s">
        <v>45</v>
      </c>
      <c r="B269" s="258"/>
      <c r="C269" s="258"/>
      <c r="D269" s="258"/>
      <c r="E269" s="258"/>
      <c r="F269" s="258"/>
      <c r="G269" s="258"/>
      <c r="H269" s="258"/>
      <c r="I269" s="258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30" t="s">
        <v>47</v>
      </c>
      <c r="C270" s="238"/>
      <c r="D270" s="238"/>
      <c r="E270" s="234" t="s">
        <v>48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30">
        <v>2</v>
      </c>
      <c r="C271" s="238"/>
      <c r="D271" s="238"/>
      <c r="E271" s="234">
        <v>3</v>
      </c>
      <c r="F271" s="234"/>
      <c r="G271" s="234"/>
      <c r="H271" s="234"/>
      <c r="I271" s="234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 t="s">
        <v>49</v>
      </c>
      <c r="B272" s="230" t="s">
        <v>50</v>
      </c>
      <c r="C272" s="238"/>
      <c r="D272" s="238"/>
      <c r="E272" s="230" t="s">
        <v>51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30"/>
      <c r="B273" s="230" t="s">
        <v>52</v>
      </c>
      <c r="C273" s="234"/>
      <c r="D273" s="234"/>
      <c r="E273" s="230" t="s">
        <v>53</v>
      </c>
      <c r="F273" s="230"/>
      <c r="G273" s="230"/>
      <c r="H273" s="230"/>
      <c r="I273" s="23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2" t="s">
        <v>106</v>
      </c>
      <c r="B274" s="230" t="s">
        <v>54</v>
      </c>
      <c r="C274" s="238"/>
      <c r="D274" s="238"/>
      <c r="E274" s="234" t="s">
        <v>55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223"/>
      <c r="B275" s="230" t="s">
        <v>56</v>
      </c>
      <c r="C275" s="234"/>
      <c r="D275" s="234"/>
      <c r="E275" s="234" t="s">
        <v>51</v>
      </c>
      <c r="F275" s="234"/>
      <c r="G275" s="234"/>
      <c r="H275" s="234"/>
      <c r="I275" s="234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71" t="s">
        <v>94</v>
      </c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56" t="s">
        <v>167</v>
      </c>
      <c r="N277" s="234" t="s">
        <v>176</v>
      </c>
      <c r="O277" s="6"/>
      <c r="P277" s="6"/>
    </row>
    <row r="278" spans="1:16" ht="18" hidden="1" customHeight="1">
      <c r="A278" s="258" t="s">
        <v>58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8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7"/>
      <c r="N279" s="234"/>
      <c r="O279" s="6"/>
    </row>
    <row r="280" spans="1:16" hidden="1">
      <c r="A280" s="258" t="s">
        <v>9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6"/>
      <c r="N280" s="9"/>
      <c r="O280" s="6"/>
    </row>
    <row r="281" spans="1:16" hidden="1">
      <c r="A281" s="258" t="s">
        <v>210</v>
      </c>
      <c r="B281" s="258"/>
      <c r="C281" s="258"/>
      <c r="D281" s="258"/>
      <c r="E281" s="258"/>
      <c r="F281" s="258"/>
      <c r="G281" s="258"/>
      <c r="H281" s="258"/>
      <c r="I281" s="258"/>
      <c r="J281" s="258"/>
      <c r="K281" s="6"/>
      <c r="L281" s="6"/>
      <c r="M281" s="6"/>
      <c r="N281" s="9"/>
      <c r="O281" s="6"/>
    </row>
    <row r="282" spans="1:16" ht="47.25" hidden="1" customHeight="1">
      <c r="A282" s="230" t="s">
        <v>10</v>
      </c>
      <c r="B282" s="230" t="s">
        <v>11</v>
      </c>
      <c r="C282" s="230"/>
      <c r="D282" s="230"/>
      <c r="E282" s="230" t="s">
        <v>12</v>
      </c>
      <c r="F282" s="230"/>
      <c r="G282" s="230" t="s">
        <v>13</v>
      </c>
      <c r="H282" s="230"/>
      <c r="I282" s="230"/>
      <c r="J282" s="230" t="s">
        <v>14</v>
      </c>
      <c r="K282" s="230"/>
      <c r="L282" s="230"/>
      <c r="M282" s="228" t="s">
        <v>153</v>
      </c>
      <c r="N282" s="229"/>
      <c r="O282" s="6"/>
      <c r="P282" s="6"/>
    </row>
    <row r="283" spans="1:16" ht="59.25" hidden="1" customHeight="1">
      <c r="A283" s="231"/>
      <c r="B283" s="230"/>
      <c r="C283" s="230"/>
      <c r="D283" s="230"/>
      <c r="E283" s="230"/>
      <c r="F283" s="230"/>
      <c r="G283" s="230" t="s">
        <v>15</v>
      </c>
      <c r="H283" s="230" t="s">
        <v>16</v>
      </c>
      <c r="I283" s="230"/>
      <c r="J283" s="230" t="s">
        <v>193</v>
      </c>
      <c r="K283" s="230" t="s">
        <v>194</v>
      </c>
      <c r="L283" s="230" t="s">
        <v>195</v>
      </c>
      <c r="M283" s="234" t="s">
        <v>154</v>
      </c>
      <c r="N283" s="230" t="s">
        <v>155</v>
      </c>
      <c r="O283" s="6"/>
      <c r="P283" s="6"/>
    </row>
    <row r="284" spans="1:16" ht="56.25" hidden="1" customHeight="1">
      <c r="A284" s="23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31"/>
      <c r="H284" s="10" t="s">
        <v>22</v>
      </c>
      <c r="I284" s="10" t="s">
        <v>23</v>
      </c>
      <c r="J284" s="230"/>
      <c r="K284" s="230"/>
      <c r="L284" s="231"/>
      <c r="M284" s="234"/>
      <c r="N284" s="23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39">
        <f>J286*0.05</f>
        <v>0</v>
      </c>
      <c r="O286" s="6"/>
      <c r="P286" s="6"/>
    </row>
    <row r="287" spans="1:16" hidden="1">
      <c r="A287" s="23"/>
      <c r="B287" s="24"/>
      <c r="C287" s="24"/>
      <c r="D287" s="21"/>
      <c r="E287" s="9"/>
      <c r="F287" s="21"/>
      <c r="G287" s="22"/>
      <c r="H287" s="22"/>
      <c r="I287" s="22"/>
      <c r="J287" s="22"/>
      <c r="K287" s="24"/>
      <c r="L287" s="24"/>
      <c r="M287" s="12">
        <v>5</v>
      </c>
      <c r="N287" s="39">
        <f>J287*0.05</f>
        <v>0</v>
      </c>
      <c r="O287" s="6"/>
      <c r="P287" s="6"/>
    </row>
    <row r="288" spans="1:16" hidden="1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6"/>
    </row>
    <row r="289" spans="1:17" hidden="1">
      <c r="A289" s="258" t="s">
        <v>171</v>
      </c>
      <c r="B289" s="258"/>
      <c r="C289" s="258"/>
      <c r="D289" s="258"/>
      <c r="E289" s="258"/>
      <c r="F289" s="258"/>
      <c r="G289" s="258"/>
      <c r="H289" s="258"/>
      <c r="I289" s="258"/>
      <c r="J289" s="258"/>
      <c r="K289" s="6"/>
      <c r="L289" s="6"/>
      <c r="M289" s="6"/>
      <c r="N289" s="6"/>
      <c r="O289" s="6"/>
      <c r="P289" s="6"/>
    </row>
    <row r="290" spans="1:17" ht="45" hidden="1" customHeight="1">
      <c r="A290" s="230" t="s">
        <v>10</v>
      </c>
      <c r="B290" s="230" t="s">
        <v>11</v>
      </c>
      <c r="C290" s="230"/>
      <c r="D290" s="230"/>
      <c r="E290" s="230" t="s">
        <v>12</v>
      </c>
      <c r="F290" s="230"/>
      <c r="G290" s="230" t="s">
        <v>24</v>
      </c>
      <c r="H290" s="230"/>
      <c r="I290" s="230"/>
      <c r="J290" s="230" t="s">
        <v>25</v>
      </c>
      <c r="K290" s="230"/>
      <c r="L290" s="230"/>
      <c r="M290" s="230" t="s">
        <v>26</v>
      </c>
      <c r="N290" s="230"/>
      <c r="O290" s="230"/>
      <c r="P290" s="228" t="s">
        <v>153</v>
      </c>
      <c r="Q290" s="229"/>
    </row>
    <row r="291" spans="1:17" ht="63" hidden="1" customHeight="1">
      <c r="A291" s="231"/>
      <c r="B291" s="230"/>
      <c r="C291" s="230"/>
      <c r="D291" s="230"/>
      <c r="E291" s="230"/>
      <c r="F291" s="230"/>
      <c r="G291" s="230" t="s">
        <v>60</v>
      </c>
      <c r="H291" s="230" t="s">
        <v>16</v>
      </c>
      <c r="I291" s="230"/>
      <c r="J291" s="230" t="s">
        <v>193</v>
      </c>
      <c r="K291" s="230" t="s">
        <v>194</v>
      </c>
      <c r="L291" s="230" t="s">
        <v>195</v>
      </c>
      <c r="M291" s="230" t="s">
        <v>193</v>
      </c>
      <c r="N291" s="230" t="s">
        <v>194</v>
      </c>
      <c r="O291" s="230" t="s">
        <v>195</v>
      </c>
      <c r="P291" s="230" t="s">
        <v>154</v>
      </c>
      <c r="Q291" s="230" t="s">
        <v>155</v>
      </c>
    </row>
    <row r="292" spans="1:17" ht="52.5" hidden="1" customHeight="1">
      <c r="A292" s="23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31"/>
      <c r="H292" s="10" t="s">
        <v>28</v>
      </c>
      <c r="I292" s="10" t="s">
        <v>23</v>
      </c>
      <c r="J292" s="230"/>
      <c r="K292" s="230"/>
      <c r="L292" s="231"/>
      <c r="M292" s="230"/>
      <c r="N292" s="230"/>
      <c r="O292" s="231"/>
      <c r="P292" s="230"/>
      <c r="Q292" s="230"/>
    </row>
    <row r="293" spans="1:17" hidden="1">
      <c r="A293" s="131" t="s">
        <v>178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131" t="s">
        <v>179</v>
      </c>
      <c r="B294" s="1" t="s">
        <v>126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131" t="s">
        <v>180</v>
      </c>
      <c r="B295" s="1" t="s">
        <v>65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8">J295*0.1</f>
        <v>0</v>
      </c>
    </row>
    <row r="296" spans="1:17" ht="37.5" hidden="1">
      <c r="A296" s="131" t="s">
        <v>181</v>
      </c>
      <c r="B296" s="1" t="s">
        <v>64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8"/>
        <v>0</v>
      </c>
    </row>
    <row r="297" spans="1:17" ht="93.75" hidden="1">
      <c r="A297" s="131" t="s">
        <v>180</v>
      </c>
      <c r="B297" s="1" t="s">
        <v>127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128</v>
      </c>
      <c r="N297" s="20" t="s">
        <v>128</v>
      </c>
      <c r="O297" s="20" t="s">
        <v>128</v>
      </c>
      <c r="P297" s="12">
        <v>10</v>
      </c>
      <c r="Q297" s="39">
        <f t="shared" si="8"/>
        <v>0</v>
      </c>
    </row>
    <row r="298" spans="1:17" ht="75" hidden="1">
      <c r="A298" s="131" t="s">
        <v>181</v>
      </c>
      <c r="B298" s="1" t="s">
        <v>61</v>
      </c>
      <c r="C298" s="1" t="s">
        <v>124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20" t="s">
        <v>129</v>
      </c>
      <c r="N298" s="20" t="s">
        <v>129</v>
      </c>
      <c r="O298" s="20" t="s">
        <v>129</v>
      </c>
      <c r="P298" s="12">
        <v>10</v>
      </c>
      <c r="Q298" s="39">
        <f t="shared" si="8"/>
        <v>0</v>
      </c>
    </row>
    <row r="299" spans="1:17" ht="56.25" hidden="1">
      <c r="A299" s="131"/>
      <c r="B299" s="1" t="s">
        <v>126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8"/>
        <v>0</v>
      </c>
    </row>
    <row r="300" spans="1:17" ht="75" hidden="1">
      <c r="A300" s="131"/>
      <c r="B300" s="1" t="s">
        <v>65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8"/>
        <v>0</v>
      </c>
    </row>
    <row r="301" spans="1:17" ht="56.25" hidden="1">
      <c r="A301" s="131"/>
      <c r="B301" s="1" t="s">
        <v>64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8"/>
        <v>0</v>
      </c>
    </row>
    <row r="302" spans="1:17" ht="93.75" hidden="1">
      <c r="A302" s="131" t="s">
        <v>182</v>
      </c>
      <c r="B302" s="1" t="s">
        <v>127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130</v>
      </c>
      <c r="N302" s="20" t="s">
        <v>130</v>
      </c>
      <c r="O302" s="20" t="s">
        <v>130</v>
      </c>
      <c r="P302" s="12">
        <v>6</v>
      </c>
      <c r="Q302" s="39">
        <f t="shared" si="8"/>
        <v>0</v>
      </c>
    </row>
    <row r="303" spans="1:17" ht="75" hidden="1">
      <c r="A303" s="131" t="s">
        <v>183</v>
      </c>
      <c r="B303" s="1" t="s">
        <v>61</v>
      </c>
      <c r="C303" s="1" t="s">
        <v>124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131</v>
      </c>
      <c r="N303" s="20" t="s">
        <v>131</v>
      </c>
      <c r="O303" s="20" t="s">
        <v>131</v>
      </c>
      <c r="P303" s="12">
        <v>7</v>
      </c>
      <c r="Q303" s="39">
        <f t="shared" si="8"/>
        <v>0</v>
      </c>
    </row>
    <row r="304" spans="1:17" ht="56.25" hidden="1">
      <c r="A304" s="131" t="s">
        <v>184</v>
      </c>
      <c r="B304" s="1" t="s">
        <v>126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8"/>
        <v>0</v>
      </c>
    </row>
    <row r="305" spans="1:17" ht="75" hidden="1">
      <c r="A305" s="131" t="s">
        <v>185</v>
      </c>
      <c r="B305" s="1" t="s">
        <v>65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8"/>
        <v>0</v>
      </c>
    </row>
    <row r="306" spans="1:17" ht="37.5" hidden="1">
      <c r="A306" s="131" t="s">
        <v>186</v>
      </c>
      <c r="B306" s="1" t="s">
        <v>64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8"/>
        <v>0</v>
      </c>
    </row>
    <row r="307" spans="1:17" ht="93.75" hidden="1">
      <c r="A307" s="131" t="s">
        <v>185</v>
      </c>
      <c r="B307" s="1" t="s">
        <v>127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128</v>
      </c>
      <c r="N307" s="20" t="s">
        <v>128</v>
      </c>
      <c r="O307" s="20" t="s">
        <v>128</v>
      </c>
      <c r="P307" s="12">
        <v>10</v>
      </c>
      <c r="Q307" s="39">
        <f t="shared" si="8"/>
        <v>0</v>
      </c>
    </row>
    <row r="308" spans="1:17" ht="75" hidden="1">
      <c r="A308" s="131" t="s">
        <v>186</v>
      </c>
      <c r="B308" s="1" t="s">
        <v>61</v>
      </c>
      <c r="C308" s="1" t="s">
        <v>125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129</v>
      </c>
      <c r="N308" s="20" t="s">
        <v>129</v>
      </c>
      <c r="O308" s="20" t="s">
        <v>129</v>
      </c>
      <c r="P308" s="12">
        <v>10</v>
      </c>
      <c r="Q308" s="39">
        <f t="shared" si="8"/>
        <v>0</v>
      </c>
    </row>
    <row r="309" spans="1:17" ht="56.25" hidden="1">
      <c r="A309" s="131"/>
      <c r="B309" s="1" t="s">
        <v>126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8"/>
        <v>0</v>
      </c>
    </row>
    <row r="310" spans="1:17" ht="75" hidden="1">
      <c r="A310" s="131"/>
      <c r="B310" s="1" t="s">
        <v>65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8"/>
        <v>0</v>
      </c>
    </row>
    <row r="311" spans="1:17" ht="56.25" hidden="1">
      <c r="A311" s="131"/>
      <c r="B311" s="1" t="s">
        <v>64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8"/>
        <v>0</v>
      </c>
    </row>
    <row r="312" spans="1:17" ht="93.75" hidden="1">
      <c r="A312" s="25"/>
      <c r="B312" s="1" t="s">
        <v>127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130</v>
      </c>
      <c r="N312" s="20" t="s">
        <v>130</v>
      </c>
      <c r="O312" s="20" t="s">
        <v>130</v>
      </c>
      <c r="P312" s="12">
        <v>16</v>
      </c>
      <c r="Q312" s="39">
        <f t="shared" si="8"/>
        <v>0</v>
      </c>
    </row>
    <row r="313" spans="1:17" ht="75" hidden="1">
      <c r="A313" s="25"/>
      <c r="B313" s="1" t="s">
        <v>61</v>
      </c>
      <c r="C313" s="1" t="s">
        <v>125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118</v>
      </c>
      <c r="J313" s="10"/>
      <c r="K313" s="10"/>
      <c r="L313" s="10"/>
      <c r="M313" s="20" t="s">
        <v>131</v>
      </c>
      <c r="N313" s="20" t="s">
        <v>131</v>
      </c>
      <c r="O313" s="20" t="s">
        <v>131</v>
      </c>
      <c r="P313" s="12">
        <v>17</v>
      </c>
      <c r="Q313" s="39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idden="1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230" t="s">
        <v>36</v>
      </c>
      <c r="B318" s="230"/>
      <c r="C318" s="230"/>
      <c r="D318" s="230"/>
      <c r="E318" s="230"/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230" t="s">
        <v>22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230" t="s">
        <v>333</v>
      </c>
      <c r="F320" s="238"/>
      <c r="G320" s="238"/>
      <c r="H320" s="238"/>
      <c r="I320" s="238"/>
      <c r="J320" s="238"/>
      <c r="K320" s="238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30" t="s">
        <v>132</v>
      </c>
      <c r="F321" s="234"/>
      <c r="G321" s="234"/>
      <c r="H321" s="234"/>
      <c r="I321" s="234"/>
      <c r="J321" s="234"/>
      <c r="K321" s="234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91" t="s">
        <v>133</v>
      </c>
      <c r="F322" s="292"/>
      <c r="G322" s="292"/>
      <c r="H322" s="292"/>
      <c r="I322" s="292"/>
      <c r="J322" s="292"/>
      <c r="K322" s="293"/>
      <c r="L322" s="6"/>
      <c r="M322" s="6"/>
      <c r="N322" s="6"/>
      <c r="O322" s="6"/>
    </row>
    <row r="323" spans="1:18" hidden="1">
      <c r="A323" s="258" t="s">
        <v>41</v>
      </c>
      <c r="B323" s="258"/>
      <c r="C323" s="258"/>
      <c r="D323" s="258"/>
      <c r="E323" s="258"/>
      <c r="F323" s="258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288" t="s">
        <v>42</v>
      </c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16"/>
      <c r="M324" s="16"/>
      <c r="N324" s="16"/>
      <c r="O324" s="16"/>
      <c r="P324" s="6"/>
    </row>
    <row r="325" spans="1:18" ht="40.5" hidden="1" customHeight="1">
      <c r="A325" s="289" t="s">
        <v>43</v>
      </c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16"/>
      <c r="M325" s="16"/>
      <c r="N325" s="16"/>
      <c r="O325" s="16"/>
      <c r="P325" s="6"/>
    </row>
    <row r="326" spans="1:18" ht="17.25" hidden="1" customHeight="1">
      <c r="A326" s="290" t="s">
        <v>44</v>
      </c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16"/>
      <c r="M326" s="16"/>
      <c r="N326" s="16"/>
      <c r="O326" s="16"/>
      <c r="P326" s="6"/>
    </row>
    <row r="327" spans="1:18" hidden="1">
      <c r="A327" s="258" t="s">
        <v>45</v>
      </c>
      <c r="B327" s="258"/>
      <c r="C327" s="258"/>
      <c r="D327" s="258"/>
      <c r="E327" s="258"/>
      <c r="F327" s="258"/>
      <c r="G327" s="258"/>
      <c r="H327" s="258"/>
      <c r="I327" s="258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30" t="s">
        <v>47</v>
      </c>
      <c r="C328" s="238"/>
      <c r="D328" s="238"/>
      <c r="E328" s="234" t="s">
        <v>48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30">
        <v>2</v>
      </c>
      <c r="C329" s="238"/>
      <c r="D329" s="238"/>
      <c r="E329" s="234">
        <v>3</v>
      </c>
      <c r="F329" s="234"/>
      <c r="G329" s="234"/>
      <c r="H329" s="234"/>
      <c r="I329" s="234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1" t="s">
        <v>49</v>
      </c>
      <c r="B330" s="230" t="s">
        <v>50</v>
      </c>
      <c r="C330" s="238"/>
      <c r="D330" s="238"/>
      <c r="E330" s="230" t="s">
        <v>51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/>
      <c r="B331" s="230" t="s">
        <v>52</v>
      </c>
      <c r="C331" s="234"/>
      <c r="D331" s="234"/>
      <c r="E331" s="230" t="s">
        <v>53</v>
      </c>
      <c r="F331" s="230"/>
      <c r="G331" s="230"/>
      <c r="H331" s="230"/>
      <c r="I331" s="23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2" t="s">
        <v>106</v>
      </c>
      <c r="B332" s="230" t="s">
        <v>54</v>
      </c>
      <c r="C332" s="238"/>
      <c r="D332" s="238"/>
      <c r="E332" s="234" t="s">
        <v>156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23"/>
      <c r="B333" s="230" t="s">
        <v>56</v>
      </c>
      <c r="C333" s="234"/>
      <c r="D333" s="234"/>
      <c r="E333" s="234" t="s">
        <v>51</v>
      </c>
      <c r="F333" s="234"/>
      <c r="G333" s="234"/>
      <c r="H333" s="234"/>
      <c r="I333" s="234"/>
      <c r="J333" s="6"/>
      <c r="K333" s="6"/>
      <c r="L333" s="6"/>
      <c r="M333" s="6"/>
      <c r="N333" s="6"/>
      <c r="O333" s="6"/>
      <c r="P333" s="6"/>
    </row>
    <row r="334" spans="1:18" ht="4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87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87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87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87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87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87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101.2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54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112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>
        <v>1410</v>
      </c>
      <c r="K371" s="44">
        <v>1799</v>
      </c>
      <c r="L371" s="44">
        <v>1799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141</v>
      </c>
      <c r="R371" s="77"/>
    </row>
    <row r="372" spans="1:18" s="36" customFormat="1" ht="56.2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179</v>
      </c>
      <c r="K372" s="44">
        <v>180</v>
      </c>
      <c r="L372" s="44">
        <v>180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9">J372*0.1</f>
        <v>18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3957</v>
      </c>
      <c r="K373" s="44">
        <v>3972</v>
      </c>
      <c r="L373" s="44">
        <v>3972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9"/>
        <v>396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3684</v>
      </c>
      <c r="K374" s="44">
        <v>3732</v>
      </c>
      <c r="L374" s="44">
        <v>3732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9"/>
        <v>368</v>
      </c>
      <c r="R374" s="77"/>
    </row>
    <row r="375" spans="1:18" s="36" customFormat="1" ht="56.25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>
        <v>1224</v>
      </c>
      <c r="K375" s="44">
        <v>1224</v>
      </c>
      <c r="L375" s="44">
        <v>1224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9"/>
        <v>122</v>
      </c>
      <c r="R375" s="77"/>
    </row>
    <row r="376" spans="1:18" s="36" customFormat="1" ht="56.25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>
        <v>5179</v>
      </c>
      <c r="K376" s="44">
        <v>8094</v>
      </c>
      <c r="L376" s="44">
        <v>8094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9"/>
        <v>518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9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15633</v>
      </c>
      <c r="K378" s="47">
        <f>SUM(K371:K377)</f>
        <v>19001</v>
      </c>
      <c r="L378" s="47">
        <f>SUM(L371:L377)</f>
        <v>19001</v>
      </c>
      <c r="M378" s="1"/>
      <c r="N378" s="1"/>
      <c r="O378" s="1"/>
      <c r="P378" s="12">
        <v>10</v>
      </c>
      <c r="Q378" s="39">
        <f t="shared" si="9"/>
        <v>1563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8" t="s">
        <v>316</v>
      </c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28">
        <v>1</v>
      </c>
      <c r="B391" s="233"/>
      <c r="C391" s="233"/>
      <c r="D391" s="229"/>
      <c r="E391" s="228">
        <v>2</v>
      </c>
      <c r="F391" s="233"/>
      <c r="G391" s="229"/>
      <c r="H391" s="259">
        <v>3</v>
      </c>
      <c r="I391" s="260"/>
      <c r="J391" s="260"/>
      <c r="K391" s="260"/>
      <c r="L391" s="261"/>
    </row>
    <row r="392" spans="1:17" ht="57.75" customHeight="1">
      <c r="A392" s="235" t="s">
        <v>282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282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282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5" customHeight="1">
      <c r="A395" s="235" t="s">
        <v>283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0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192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53" t="s">
        <v>260</v>
      </c>
      <c r="K404" s="253" t="s">
        <v>261</v>
      </c>
      <c r="L404" s="253" t="s">
        <v>262</v>
      </c>
      <c r="M404" s="232" t="s">
        <v>154</v>
      </c>
      <c r="N404" s="232" t="s">
        <v>155</v>
      </c>
      <c r="O404" s="192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189" t="s">
        <v>22</v>
      </c>
      <c r="I405" s="194" t="s">
        <v>238</v>
      </c>
      <c r="J405" s="253"/>
      <c r="K405" s="232"/>
      <c r="L405" s="232"/>
      <c r="M405" s="232"/>
      <c r="N405" s="232"/>
      <c r="O405" s="192"/>
      <c r="P405" s="88"/>
    </row>
    <row r="406" spans="1:31" s="36" customFormat="1">
      <c r="A406" s="189">
        <v>1</v>
      </c>
      <c r="B406" s="189">
        <v>2</v>
      </c>
      <c r="C406" s="189">
        <v>3</v>
      </c>
      <c r="D406" s="189">
        <v>4</v>
      </c>
      <c r="E406" s="189">
        <v>5</v>
      </c>
      <c r="F406" s="189">
        <v>6</v>
      </c>
      <c r="G406" s="189">
        <v>7</v>
      </c>
      <c r="H406" s="189">
        <v>8</v>
      </c>
      <c r="I406" s="189">
        <v>9</v>
      </c>
      <c r="J406" s="189">
        <v>10</v>
      </c>
      <c r="K406" s="189">
        <v>11</v>
      </c>
      <c r="L406" s="189">
        <v>12</v>
      </c>
      <c r="M406" s="189">
        <v>13</v>
      </c>
      <c r="N406" s="189">
        <v>14</v>
      </c>
      <c r="O406" s="192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189" t="s">
        <v>21</v>
      </c>
      <c r="H407" s="189" t="s">
        <v>21</v>
      </c>
      <c r="I407" s="189" t="s">
        <v>21</v>
      </c>
      <c r="J407" s="189" t="s">
        <v>21</v>
      </c>
      <c r="K407" s="189" t="s">
        <v>21</v>
      </c>
      <c r="L407" s="189" t="s">
        <v>21</v>
      </c>
      <c r="M407" s="189" t="s">
        <v>21</v>
      </c>
      <c r="N407" s="189" t="s">
        <v>21</v>
      </c>
      <c r="O407" s="192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189" t="s">
        <v>21</v>
      </c>
      <c r="H408" s="189" t="s">
        <v>21</v>
      </c>
      <c r="I408" s="189" t="s">
        <v>21</v>
      </c>
      <c r="J408" s="189" t="s">
        <v>21</v>
      </c>
      <c r="K408" s="189" t="s">
        <v>21</v>
      </c>
      <c r="L408" s="189" t="s">
        <v>21</v>
      </c>
      <c r="M408" s="189" t="s">
        <v>21</v>
      </c>
      <c r="N408" s="189" t="s">
        <v>21</v>
      </c>
      <c r="O408" s="192"/>
      <c r="P408" s="88"/>
    </row>
    <row r="409" spans="1:31" s="36" customFormat="1">
      <c r="A409" s="198"/>
      <c r="B409" s="198"/>
      <c r="C409" s="198"/>
      <c r="D409" s="198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2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192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53" t="s">
        <v>260</v>
      </c>
      <c r="K412" s="253" t="s">
        <v>261</v>
      </c>
      <c r="L412" s="253" t="s">
        <v>262</v>
      </c>
      <c r="M412" s="254" t="s">
        <v>260</v>
      </c>
      <c r="N412" s="254" t="s">
        <v>261</v>
      </c>
      <c r="O412" s="254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190" t="s">
        <v>238</v>
      </c>
      <c r="J413" s="253"/>
      <c r="K413" s="232"/>
      <c r="L413" s="232"/>
      <c r="M413" s="248"/>
      <c r="N413" s="248"/>
      <c r="O413" s="248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193">
        <v>1</v>
      </c>
      <c r="B414" s="193">
        <v>2</v>
      </c>
      <c r="C414" s="193">
        <v>3</v>
      </c>
      <c r="D414" s="196">
        <v>4</v>
      </c>
      <c r="E414" s="193">
        <v>5</v>
      </c>
      <c r="F414" s="193">
        <v>6</v>
      </c>
      <c r="G414" s="197">
        <v>7</v>
      </c>
      <c r="H414" s="193">
        <v>8</v>
      </c>
      <c r="I414" s="193">
        <v>9</v>
      </c>
      <c r="J414" s="189">
        <v>10</v>
      </c>
      <c r="K414" s="193">
        <v>11</v>
      </c>
      <c r="L414" s="193">
        <v>12</v>
      </c>
      <c r="M414" s="193">
        <v>13</v>
      </c>
      <c r="N414" s="193">
        <v>14</v>
      </c>
      <c r="O414" s="193">
        <v>15</v>
      </c>
      <c r="P414" s="193">
        <v>16</v>
      </c>
      <c r="Q414" s="193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193" t="s">
        <v>21</v>
      </c>
      <c r="H415" s="193" t="s">
        <v>21</v>
      </c>
      <c r="I415" s="193" t="s">
        <v>21</v>
      </c>
      <c r="J415" s="189" t="s">
        <v>21</v>
      </c>
      <c r="K415" s="193" t="s">
        <v>21</v>
      </c>
      <c r="L415" s="193" t="s">
        <v>21</v>
      </c>
      <c r="M415" s="193" t="s">
        <v>21</v>
      </c>
      <c r="N415" s="193" t="s">
        <v>21</v>
      </c>
      <c r="O415" s="193" t="s">
        <v>21</v>
      </c>
      <c r="P415" s="193" t="s">
        <v>21</v>
      </c>
      <c r="Q415" s="193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193" t="s">
        <v>21</v>
      </c>
      <c r="H416" s="193" t="s">
        <v>21</v>
      </c>
      <c r="I416" s="193" t="s">
        <v>21</v>
      </c>
      <c r="J416" s="189" t="s">
        <v>21</v>
      </c>
      <c r="K416" s="193" t="s">
        <v>21</v>
      </c>
      <c r="L416" s="193" t="s">
        <v>21</v>
      </c>
      <c r="M416" s="193" t="s">
        <v>21</v>
      </c>
      <c r="N416" s="193" t="s">
        <v>21</v>
      </c>
      <c r="O416" s="193" t="s">
        <v>21</v>
      </c>
      <c r="P416" s="193" t="s">
        <v>21</v>
      </c>
      <c r="Q416" s="193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195"/>
      <c r="B417" s="195"/>
      <c r="C417" s="195"/>
      <c r="D417" s="66"/>
      <c r="E417" s="195"/>
      <c r="F417" s="195"/>
      <c r="G417" s="67"/>
      <c r="H417" s="195"/>
      <c r="I417" s="195"/>
      <c r="J417" s="198"/>
      <c r="K417" s="195"/>
      <c r="L417" s="195"/>
      <c r="M417" s="195"/>
      <c r="N417" s="195"/>
      <c r="O417" s="195"/>
      <c r="P417" s="195"/>
      <c r="Q417" s="195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 ht="18.75" customHeight="1">
      <c r="A428" s="262" t="s">
        <v>119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 ht="18.75" customHeight="1">
      <c r="A432" s="10" t="s">
        <v>79</v>
      </c>
      <c r="B432" s="228" t="s">
        <v>80</v>
      </c>
      <c r="C432" s="233"/>
      <c r="D432" s="229"/>
      <c r="E432" s="346" t="s">
        <v>81</v>
      </c>
      <c r="F432" s="347"/>
      <c r="G432" s="347"/>
      <c r="H432" s="347"/>
      <c r="I432" s="347"/>
      <c r="J432" s="347"/>
      <c r="K432" s="347"/>
      <c r="L432" s="348"/>
      <c r="M432" s="6"/>
      <c r="N432" s="6"/>
      <c r="O432" s="6"/>
      <c r="P432" s="6"/>
    </row>
    <row r="433" spans="1:16">
      <c r="A433" s="10">
        <v>1</v>
      </c>
      <c r="B433" s="228">
        <v>2</v>
      </c>
      <c r="C433" s="233"/>
      <c r="D433" s="229"/>
      <c r="E433" s="259">
        <v>3</v>
      </c>
      <c r="F433" s="260"/>
      <c r="G433" s="260"/>
      <c r="H433" s="260"/>
      <c r="I433" s="260"/>
      <c r="J433" s="260"/>
      <c r="K433" s="260"/>
      <c r="L433" s="261"/>
      <c r="M433" s="6"/>
      <c r="N433" s="6"/>
      <c r="O433" s="6"/>
      <c r="P433" s="6"/>
    </row>
    <row r="434" spans="1:16" ht="40.5" customHeight="1">
      <c r="A434" s="10" t="s">
        <v>82</v>
      </c>
      <c r="B434" s="228" t="s">
        <v>211</v>
      </c>
      <c r="C434" s="233"/>
      <c r="D434" s="229"/>
      <c r="E434" s="259" t="s">
        <v>83</v>
      </c>
      <c r="F434" s="260"/>
      <c r="G434" s="260"/>
      <c r="H434" s="260"/>
      <c r="I434" s="260"/>
      <c r="J434" s="260"/>
      <c r="K434" s="260"/>
      <c r="L434" s="261"/>
      <c r="M434" s="6"/>
      <c r="N434" s="6"/>
      <c r="O434" s="6"/>
      <c r="P434" s="6"/>
    </row>
    <row r="435" spans="1:16" ht="42.75" customHeight="1">
      <c r="A435" s="10" t="s">
        <v>84</v>
      </c>
      <c r="B435" s="228" t="s">
        <v>85</v>
      </c>
      <c r="C435" s="233"/>
      <c r="D435" s="229"/>
      <c r="E435" s="259" t="s">
        <v>83</v>
      </c>
      <c r="F435" s="260"/>
      <c r="G435" s="260"/>
      <c r="H435" s="260"/>
      <c r="I435" s="260"/>
      <c r="J435" s="260"/>
      <c r="K435" s="260"/>
      <c r="L435" s="261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230" t="s">
        <v>260</v>
      </c>
      <c r="K536" s="230" t="s">
        <v>261</v>
      </c>
      <c r="L536" s="230" t="s">
        <v>262</v>
      </c>
    </row>
    <row r="537" spans="10:15">
      <c r="J537" s="230"/>
      <c r="K537" s="230"/>
      <c r="L537" s="231"/>
    </row>
    <row r="544" spans="10:15">
      <c r="J544" s="230" t="s">
        <v>260</v>
      </c>
      <c r="K544" s="230" t="s">
        <v>261</v>
      </c>
      <c r="L544" s="230" t="s">
        <v>262</v>
      </c>
      <c r="M544" s="230" t="s">
        <v>260</v>
      </c>
      <c r="N544" s="230" t="s">
        <v>261</v>
      </c>
      <c r="O544" s="230" t="s">
        <v>262</v>
      </c>
    </row>
    <row r="545" spans="10:15">
      <c r="J545" s="230"/>
      <c r="K545" s="230"/>
      <c r="L545" s="231"/>
      <c r="M545" s="230"/>
      <c r="N545" s="230"/>
      <c r="O545" s="231"/>
    </row>
  </sheetData>
  <mergeCells count="653"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25:K325"/>
    <mergeCell ref="A348:A350"/>
    <mergeCell ref="B348:B350"/>
    <mergeCell ref="C348:C350"/>
    <mergeCell ref="D348:D350"/>
    <mergeCell ref="E348:E350"/>
    <mergeCell ref="F348:F350"/>
    <mergeCell ref="A324:K324"/>
    <mergeCell ref="A184:A187"/>
    <mergeCell ref="B184:B187"/>
    <mergeCell ref="C184:C187"/>
    <mergeCell ref="D184:D187"/>
    <mergeCell ref="E184:E187"/>
    <mergeCell ref="F184:F187"/>
    <mergeCell ref="F345:F347"/>
    <mergeCell ref="B328:D328"/>
    <mergeCell ref="E328:I328"/>
    <mergeCell ref="B329:D329"/>
    <mergeCell ref="E330:I330"/>
    <mergeCell ref="B331:D331"/>
    <mergeCell ref="E331:I331"/>
    <mergeCell ref="A326:K326"/>
    <mergeCell ref="J291:J292"/>
    <mergeCell ref="K291:K292"/>
    <mergeCell ref="K283:K284"/>
    <mergeCell ref="L283:L284"/>
    <mergeCell ref="E120:E123"/>
    <mergeCell ref="F120:F123"/>
    <mergeCell ref="D176:D179"/>
    <mergeCell ref="E176:E179"/>
    <mergeCell ref="A180:A183"/>
    <mergeCell ref="B180:B183"/>
    <mergeCell ref="C180:C183"/>
    <mergeCell ref="D180:D183"/>
    <mergeCell ref="E180:E183"/>
    <mergeCell ref="F176:F179"/>
    <mergeCell ref="F180:F183"/>
    <mergeCell ref="A176:A179"/>
    <mergeCell ref="B176:B179"/>
    <mergeCell ref="C176:C179"/>
    <mergeCell ref="E149:K149"/>
    <mergeCell ref="E150:K150"/>
    <mergeCell ref="E151:K151"/>
    <mergeCell ref="H162:L162"/>
    <mergeCell ref="A269:I269"/>
    <mergeCell ref="B270:D270"/>
    <mergeCell ref="E264:K264"/>
    <mergeCell ref="A265:F265"/>
    <mergeCell ref="A332:A333"/>
    <mergeCell ref="B332:D332"/>
    <mergeCell ref="E332:I332"/>
    <mergeCell ref="B333:D333"/>
    <mergeCell ref="E333:I333"/>
    <mergeCell ref="A335:L335"/>
    <mergeCell ref="A336:L336"/>
    <mergeCell ref="L291:L292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A340:J340"/>
    <mergeCell ref="A345:A347"/>
    <mergeCell ref="B345:B347"/>
    <mergeCell ref="C345:C347"/>
    <mergeCell ref="D345:D347"/>
    <mergeCell ref="E345:E347"/>
    <mergeCell ref="E341:F342"/>
    <mergeCell ref="G341:I341"/>
    <mergeCell ref="J341:L341"/>
    <mergeCell ref="G342:G343"/>
    <mergeCell ref="J544:J545"/>
    <mergeCell ref="K544:K545"/>
    <mergeCell ref="L544:L545"/>
    <mergeCell ref="E367:F368"/>
    <mergeCell ref="A367:A369"/>
    <mergeCell ref="B367:D368"/>
    <mergeCell ref="A428:O428"/>
    <mergeCell ref="A385:F385"/>
    <mergeCell ref="A443:O443"/>
    <mergeCell ref="A387:K387"/>
    <mergeCell ref="F415:F416"/>
    <mergeCell ref="M544:M545"/>
    <mergeCell ref="N544:N545"/>
    <mergeCell ref="O544:O545"/>
    <mergeCell ref="A388:K388"/>
    <mergeCell ref="A389:I389"/>
    <mergeCell ref="A380:O380"/>
    <mergeCell ref="A381:K381"/>
    <mergeCell ref="E382:K382"/>
    <mergeCell ref="E383:K383"/>
    <mergeCell ref="E384:K384"/>
    <mergeCell ref="J536:J537"/>
    <mergeCell ref="K536:K537"/>
    <mergeCell ref="L536:L537"/>
    <mergeCell ref="A441:O441"/>
    <mergeCell ref="B432:D432"/>
    <mergeCell ref="E432:L432"/>
    <mergeCell ref="B433:D433"/>
    <mergeCell ref="E433:L433"/>
    <mergeCell ref="B434:D434"/>
    <mergeCell ref="E434:L434"/>
    <mergeCell ref="A386:K386"/>
    <mergeCell ref="A426:L426"/>
    <mergeCell ref="A427:L427"/>
    <mergeCell ref="M403:N403"/>
    <mergeCell ref="B404:B405"/>
    <mergeCell ref="C404:C405"/>
    <mergeCell ref="D404:D405"/>
    <mergeCell ref="E404:E405"/>
    <mergeCell ref="H390:L390"/>
    <mergeCell ref="A391:D391"/>
    <mergeCell ref="E391:G391"/>
    <mergeCell ref="H391:L391"/>
    <mergeCell ref="O412:O413"/>
    <mergeCell ref="G403:I403"/>
    <mergeCell ref="J403:L403"/>
    <mergeCell ref="J404:J405"/>
    <mergeCell ref="A398:L398"/>
    <mergeCell ref="A44:A47"/>
    <mergeCell ref="B44:B47"/>
    <mergeCell ref="C44:C47"/>
    <mergeCell ref="D44:D47"/>
    <mergeCell ref="E44:E47"/>
    <mergeCell ref="A327:I327"/>
    <mergeCell ref="E329:I329"/>
    <mergeCell ref="A330:A331"/>
    <mergeCell ref="B330:D330"/>
    <mergeCell ref="A316:O316"/>
    <mergeCell ref="A318:K318"/>
    <mergeCell ref="E319:K319"/>
    <mergeCell ref="E320:K320"/>
    <mergeCell ref="E321:K321"/>
    <mergeCell ref="E322:K322"/>
    <mergeCell ref="A323:F323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65:J365"/>
    <mergeCell ref="K342:K343"/>
    <mergeCell ref="L342:L343"/>
    <mergeCell ref="A442:O442"/>
    <mergeCell ref="B435:D435"/>
    <mergeCell ref="E435:L435"/>
    <mergeCell ref="A437:O437"/>
    <mergeCell ref="A438:O438"/>
    <mergeCell ref="A439:O439"/>
    <mergeCell ref="B436:D436"/>
    <mergeCell ref="E436:L436"/>
    <mergeCell ref="A440:O440"/>
    <mergeCell ref="A429:O429"/>
    <mergeCell ref="A430:O430"/>
    <mergeCell ref="A420:O420"/>
    <mergeCell ref="A421:L421"/>
    <mergeCell ref="A422:L422"/>
    <mergeCell ref="A423:L423"/>
    <mergeCell ref="A424:L424"/>
    <mergeCell ref="N342:N343"/>
    <mergeCell ref="A425:L425"/>
    <mergeCell ref="A419:O419"/>
    <mergeCell ref="M342:M343"/>
    <mergeCell ref="A431:O431"/>
    <mergeCell ref="M336:M338"/>
    <mergeCell ref="N336:N338"/>
    <mergeCell ref="M404:M405"/>
    <mergeCell ref="N404:N405"/>
    <mergeCell ref="B407:B408"/>
    <mergeCell ref="C407:C408"/>
    <mergeCell ref="D407:D408"/>
    <mergeCell ref="E407:E408"/>
    <mergeCell ref="A401:L401"/>
    <mergeCell ref="A402:J402"/>
    <mergeCell ref="A403:A405"/>
    <mergeCell ref="B403:D403"/>
    <mergeCell ref="E403:F403"/>
    <mergeCell ref="E394:G394"/>
    <mergeCell ref="H394:L394"/>
    <mergeCell ref="A394:D394"/>
    <mergeCell ref="A392:D392"/>
    <mergeCell ref="E392:G392"/>
    <mergeCell ref="H392:L392"/>
    <mergeCell ref="A393:D393"/>
    <mergeCell ref="E393:G393"/>
    <mergeCell ref="H393:L393"/>
    <mergeCell ref="M341:N341"/>
    <mergeCell ref="A396:O396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A266:K266"/>
    <mergeCell ref="A267:K267"/>
    <mergeCell ref="A268:K268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E263:K263"/>
    <mergeCell ref="N250:N251"/>
    <mergeCell ref="O250:O251"/>
    <mergeCell ref="A259:O259"/>
    <mergeCell ref="A260:O260"/>
    <mergeCell ref="A261:K261"/>
    <mergeCell ref="E262:K262"/>
    <mergeCell ref="G250:G251"/>
    <mergeCell ref="H250:I250"/>
    <mergeCell ref="J250:J251"/>
    <mergeCell ref="K250:K251"/>
    <mergeCell ref="L250:L251"/>
    <mergeCell ref="M250:M251"/>
    <mergeCell ref="A240:J240"/>
    <mergeCell ref="A241:A243"/>
    <mergeCell ref="B241:D242"/>
    <mergeCell ref="E241:F242"/>
    <mergeCell ref="G241:I241"/>
    <mergeCell ref="J241:L241"/>
    <mergeCell ref="A236:L236"/>
    <mergeCell ref="K242:K243"/>
    <mergeCell ref="L242:L243"/>
    <mergeCell ref="M398:M400"/>
    <mergeCell ref="N398:N400"/>
    <mergeCell ref="A399:L399"/>
    <mergeCell ref="A395:D395"/>
    <mergeCell ref="E395:G395"/>
    <mergeCell ref="E234:G234"/>
    <mergeCell ref="H234:L234"/>
    <mergeCell ref="A234:D234"/>
    <mergeCell ref="E235:G235"/>
    <mergeCell ref="H235:L235"/>
    <mergeCell ref="H395:L395"/>
    <mergeCell ref="G242:G243"/>
    <mergeCell ref="H242:I242"/>
    <mergeCell ref="J242:J243"/>
    <mergeCell ref="A338:L338"/>
    <mergeCell ref="A339:J339"/>
    <mergeCell ref="H342:I342"/>
    <mergeCell ref="J342:J343"/>
    <mergeCell ref="M236:M238"/>
    <mergeCell ref="N236:N238"/>
    <mergeCell ref="A237:L237"/>
    <mergeCell ref="A239:L239"/>
    <mergeCell ref="A341:A343"/>
    <mergeCell ref="B341:D342"/>
    <mergeCell ref="O205:O206"/>
    <mergeCell ref="A224:F224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A163:L163"/>
    <mergeCell ref="M168:N168"/>
    <mergeCell ref="M169:M170"/>
    <mergeCell ref="N169:N170"/>
    <mergeCell ref="M163:M165"/>
    <mergeCell ref="N163:N165"/>
    <mergeCell ref="A164:L164"/>
    <mergeCell ref="J168:L168"/>
    <mergeCell ref="G169:G170"/>
    <mergeCell ref="H169:I169"/>
    <mergeCell ref="J169:J170"/>
    <mergeCell ref="A203:J203"/>
    <mergeCell ref="A204:A206"/>
    <mergeCell ref="B204:D205"/>
    <mergeCell ref="E204:F205"/>
    <mergeCell ref="G204:I204"/>
    <mergeCell ref="A155:K155"/>
    <mergeCell ref="A156:I156"/>
    <mergeCell ref="A157:D157"/>
    <mergeCell ref="E157:G157"/>
    <mergeCell ref="H157:L157"/>
    <mergeCell ref="J204:L204"/>
    <mergeCell ref="K169:K170"/>
    <mergeCell ref="L169:L170"/>
    <mergeCell ref="A172:A175"/>
    <mergeCell ref="B172:B175"/>
    <mergeCell ref="C172:C175"/>
    <mergeCell ref="D172:D175"/>
    <mergeCell ref="E172:E175"/>
    <mergeCell ref="F172:F175"/>
    <mergeCell ref="B104:B107"/>
    <mergeCell ref="C104:C107"/>
    <mergeCell ref="D104:D107"/>
    <mergeCell ref="E104:E107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A116:A119"/>
    <mergeCell ref="B116:B119"/>
    <mergeCell ref="C116:C119"/>
    <mergeCell ref="F104:F107"/>
    <mergeCell ref="A104:A107"/>
    <mergeCell ref="A108:A111"/>
    <mergeCell ref="B108:B111"/>
    <mergeCell ref="C108:C111"/>
    <mergeCell ref="D108:D111"/>
    <mergeCell ref="D116:D119"/>
    <mergeCell ref="E116:E119"/>
    <mergeCell ref="O134:O135"/>
    <mergeCell ref="A132:J132"/>
    <mergeCell ref="A133:A135"/>
    <mergeCell ref="B133:D134"/>
    <mergeCell ref="E133:F134"/>
    <mergeCell ref="G133:I133"/>
    <mergeCell ref="J133:L133"/>
    <mergeCell ref="A148:K148"/>
    <mergeCell ref="A146:O146"/>
    <mergeCell ref="A147:O147"/>
    <mergeCell ref="L101:L102"/>
    <mergeCell ref="J100:L100"/>
    <mergeCell ref="M101:M102"/>
    <mergeCell ref="M95:M97"/>
    <mergeCell ref="N95:N97"/>
    <mergeCell ref="A96:L96"/>
    <mergeCell ref="A98:L98"/>
    <mergeCell ref="A99:J99"/>
    <mergeCell ref="A100:A102"/>
    <mergeCell ref="A235:D235"/>
    <mergeCell ref="A161:D161"/>
    <mergeCell ref="E161:G161"/>
    <mergeCell ref="H161:L161"/>
    <mergeCell ref="A232:D232"/>
    <mergeCell ref="E232:G232"/>
    <mergeCell ref="H232:L232"/>
    <mergeCell ref="A233:D233"/>
    <mergeCell ref="E233:G233"/>
    <mergeCell ref="A162:D162"/>
    <mergeCell ref="E162:G162"/>
    <mergeCell ref="H233:L233"/>
    <mergeCell ref="A166:L166"/>
    <mergeCell ref="A167:J167"/>
    <mergeCell ref="A168:A170"/>
    <mergeCell ref="B168:D169"/>
    <mergeCell ref="E168:F169"/>
    <mergeCell ref="G168:I168"/>
    <mergeCell ref="A231:D231"/>
    <mergeCell ref="E231:G231"/>
    <mergeCell ref="H231:L231"/>
    <mergeCell ref="F116:F119"/>
    <mergeCell ref="A120:A123"/>
    <mergeCell ref="B120:B123"/>
    <mergeCell ref="C120:C123"/>
    <mergeCell ref="D120:D123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N101:N102"/>
    <mergeCell ref="A95:L95"/>
    <mergeCell ref="G101:G102"/>
    <mergeCell ref="H101:I101"/>
    <mergeCell ref="M100:N100"/>
    <mergeCell ref="J101:J102"/>
    <mergeCell ref="K101:K10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F44:F47"/>
    <mergeCell ref="M41:M42"/>
    <mergeCell ref="N41:N42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L12:M12"/>
    <mergeCell ref="L13:M13"/>
    <mergeCell ref="L14:M14"/>
    <mergeCell ref="N12:O12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P290:Q290"/>
    <mergeCell ref="P291:P292"/>
    <mergeCell ref="Q291:Q292"/>
    <mergeCell ref="A28:J28"/>
    <mergeCell ref="M241:N241"/>
    <mergeCell ref="M242:M243"/>
    <mergeCell ref="N242:N243"/>
    <mergeCell ref="M282:N282"/>
    <mergeCell ref="M283:M284"/>
    <mergeCell ref="N283:N284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E91:G91"/>
    <mergeCell ref="H91:L9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G367:I367"/>
    <mergeCell ref="J367:L367"/>
    <mergeCell ref="P412:P413"/>
    <mergeCell ref="M411:O411"/>
    <mergeCell ref="P411:Q411"/>
    <mergeCell ref="F412:F413"/>
    <mergeCell ref="G412:G413"/>
    <mergeCell ref="Q412:Q413"/>
    <mergeCell ref="H412:I412"/>
    <mergeCell ref="J412:J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A411:A413"/>
    <mergeCell ref="B411:D411"/>
    <mergeCell ref="E411:F411"/>
    <mergeCell ref="G411:I411"/>
    <mergeCell ref="J411:L411"/>
    <mergeCell ref="K404:K405"/>
    <mergeCell ref="L404:L405"/>
    <mergeCell ref="F407:F408"/>
    <mergeCell ref="A410:J410"/>
    <mergeCell ref="K412:K413"/>
    <mergeCell ref="L412:L413"/>
    <mergeCell ref="A407:A408"/>
    <mergeCell ref="F404:F405"/>
    <mergeCell ref="G404:G405"/>
    <mergeCell ref="H404:I404"/>
    <mergeCell ref="A390:D390"/>
    <mergeCell ref="E390:G390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2:K82"/>
    <mergeCell ref="A83:F83"/>
    <mergeCell ref="A84:K84"/>
    <mergeCell ref="A85:K85"/>
    <mergeCell ref="A86:K86"/>
    <mergeCell ref="A87:I87"/>
    <mergeCell ref="A152:F152"/>
    <mergeCell ref="A153:K153"/>
    <mergeCell ref="A154:K154"/>
    <mergeCell ref="H88:L88"/>
    <mergeCell ref="B100:D101"/>
    <mergeCell ref="E100:F101"/>
    <mergeCell ref="G100:I100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3:W515"/>
  <sheetViews>
    <sheetView view="pageBreakPreview" topLeftCell="A175" zoomScale="80" zoomScaleSheetLayoutView="80" workbookViewId="0">
      <selection activeCell="J412" sqref="J412:L414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344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137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hidden="1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 hidden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 hidden="1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hidden="1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 hidden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 hidden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336</v>
      </c>
      <c r="K68" s="10">
        <v>334</v>
      </c>
      <c r="L68" s="10">
        <v>334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34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2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2"/>
        <v>0</v>
      </c>
      <c r="R70" s="3" t="s">
        <v>269</v>
      </c>
    </row>
    <row r="71" spans="1:18" ht="105" hidden="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2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2"/>
        <v>0</v>
      </c>
    </row>
    <row r="73" spans="1:18" ht="131.25" hidden="1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2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2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336</v>
      </c>
      <c r="K76" s="10">
        <f>SUM(K68:K75)</f>
        <v>334</v>
      </c>
      <c r="L76" s="10">
        <f>SUM(L68:L75)</f>
        <v>334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2"/>
        <v>34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8" t="s">
        <v>313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 ht="54.75" customHeight="1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 ht="54.75" customHeight="1">
      <c r="A89" s="228">
        <v>1</v>
      </c>
      <c r="B89" s="233"/>
      <c r="C89" s="233"/>
      <c r="D89" s="229"/>
      <c r="E89" s="228">
        <v>2</v>
      </c>
      <c r="F89" s="233"/>
      <c r="G89" s="229"/>
      <c r="H89" s="259">
        <v>3</v>
      </c>
      <c r="I89" s="260"/>
      <c r="J89" s="260"/>
      <c r="K89" s="260"/>
      <c r="L89" s="261"/>
    </row>
    <row r="90" spans="1:16" ht="54.75" customHeight="1">
      <c r="A90" s="235" t="s">
        <v>284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54.75" customHeight="1">
      <c r="A91" s="235" t="s">
        <v>284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4.75" customHeight="1">
      <c r="A92" s="235" t="s">
        <v>284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54.75" customHeight="1">
      <c r="A93" s="235" t="s">
        <v>285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92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hidden="1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 hidden="1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 hidden="1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hidden="1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323</v>
      </c>
      <c r="K137" s="10">
        <v>314</v>
      </c>
      <c r="L137" s="10">
        <v>314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32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f t="shared" ref="K138:K142" si="3">J138</f>
        <v>0</v>
      </c>
      <c r="L138" s="10">
        <f t="shared" ref="L138:L142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5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0" t="s">
        <v>21</v>
      </c>
      <c r="G139" s="10" t="s">
        <v>31</v>
      </c>
      <c r="H139" s="10" t="s">
        <v>32</v>
      </c>
      <c r="I139" s="15" t="s">
        <v>118</v>
      </c>
      <c r="J139" s="10"/>
      <c r="K139" s="10">
        <f t="shared" si="3"/>
        <v>0</v>
      </c>
      <c r="L139" s="10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5"/>
        <v>0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f t="shared" si="3"/>
        <v>0</v>
      </c>
      <c r="L140" s="10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5"/>
        <v>0</v>
      </c>
    </row>
    <row r="141" spans="1:18" ht="79.5" hidden="1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/>
      <c r="K141" s="10">
        <f t="shared" si="3"/>
        <v>0</v>
      </c>
      <c r="L141" s="10">
        <f t="shared" si="4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5"/>
        <v>0</v>
      </c>
      <c r="R141" s="3" t="s">
        <v>268</v>
      </c>
    </row>
    <row r="142" spans="1:18" ht="84.7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si="3"/>
        <v>0</v>
      </c>
      <c r="L142" s="10">
        <f t="shared" si="4"/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5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5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323</v>
      </c>
      <c r="K145" s="10">
        <f>SUM(K137:K144)</f>
        <v>314</v>
      </c>
      <c r="L145" s="10">
        <f>SUM(L137:L144)</f>
        <v>314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5"/>
        <v>32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8" t="s">
        <v>314</v>
      </c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 ht="24" customHeight="1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 ht="24" customHeight="1">
      <c r="A158" s="228">
        <v>1</v>
      </c>
      <c r="B158" s="233"/>
      <c r="C158" s="233"/>
      <c r="D158" s="229"/>
      <c r="E158" s="228">
        <v>2</v>
      </c>
      <c r="F158" s="233"/>
      <c r="G158" s="229"/>
      <c r="H158" s="259">
        <v>3</v>
      </c>
      <c r="I158" s="260"/>
      <c r="J158" s="260"/>
      <c r="K158" s="260"/>
      <c r="L158" s="261"/>
    </row>
    <row r="159" spans="1:17" ht="60" customHeight="1">
      <c r="A159" s="235" t="s">
        <v>284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56.25" customHeight="1">
      <c r="A160" s="235" t="s">
        <v>284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284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67.5" customHeight="1">
      <c r="A162" s="235" t="s">
        <v>285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9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3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65" t="s">
        <v>111</v>
      </c>
      <c r="I172" s="165">
        <v>744</v>
      </c>
      <c r="J172" s="165">
        <v>100</v>
      </c>
      <c r="K172" s="165">
        <v>100</v>
      </c>
      <c r="L172" s="165">
        <v>100</v>
      </c>
      <c r="M172" s="171">
        <v>10</v>
      </c>
      <c r="N172" s="39">
        <v>10</v>
      </c>
      <c r="O172" s="16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65" t="s">
        <v>111</v>
      </c>
      <c r="I173" s="165">
        <v>744</v>
      </c>
      <c r="J173" s="165">
        <v>100</v>
      </c>
      <c r="K173" s="165">
        <v>100</v>
      </c>
      <c r="L173" s="165">
        <v>100</v>
      </c>
      <c r="M173" s="171">
        <v>10</v>
      </c>
      <c r="N173" s="39">
        <v>10</v>
      </c>
      <c r="O173" s="166"/>
      <c r="P173" s="6"/>
    </row>
    <row r="174" spans="1:16" ht="72" customHeight="1">
      <c r="A174" s="219"/>
      <c r="B174" s="222"/>
      <c r="C174" s="222"/>
      <c r="D174" s="222"/>
      <c r="E174" s="222"/>
      <c r="F174" s="225"/>
      <c r="G174" s="11" t="s">
        <v>322</v>
      </c>
      <c r="H174" s="165" t="s">
        <v>323</v>
      </c>
      <c r="I174" s="165">
        <v>642</v>
      </c>
      <c r="J174" s="165">
        <v>0</v>
      </c>
      <c r="K174" s="165">
        <v>0</v>
      </c>
      <c r="L174" s="165">
        <v>0</v>
      </c>
      <c r="M174" s="171">
        <v>0</v>
      </c>
      <c r="N174" s="39">
        <v>0</v>
      </c>
      <c r="O174" s="16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65" t="s">
        <v>111</v>
      </c>
      <c r="I175" s="165">
        <v>744</v>
      </c>
      <c r="J175" s="165">
        <v>100</v>
      </c>
      <c r="K175" s="165">
        <v>100</v>
      </c>
      <c r="L175" s="165">
        <v>100</v>
      </c>
      <c r="M175" s="171">
        <v>10</v>
      </c>
      <c r="N175" s="39">
        <v>10</v>
      </c>
      <c r="O175" s="16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72" hidden="1" customHeight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63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72" hidden="1" customHeight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63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72" hidden="1" customHeight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48</v>
      </c>
      <c r="K208" s="10">
        <v>54</v>
      </c>
      <c r="L208" s="10">
        <v>54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5</v>
      </c>
    </row>
    <row r="209" spans="1:18" ht="122.25" hidden="1" customHeight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8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8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8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8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48</v>
      </c>
      <c r="K216" s="10">
        <f>SUM(K208:K215)</f>
        <v>54</v>
      </c>
      <c r="L216" s="10">
        <f>SUM(L208:L215)</f>
        <v>54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5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707</v>
      </c>
      <c r="K217" s="10">
        <f>K76+K145+K216</f>
        <v>702</v>
      </c>
      <c r="L217" s="10">
        <f>L76+L145+L216</f>
        <v>702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71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8" t="s">
        <v>315</v>
      </c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 ht="24" customHeight="1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 ht="24" customHeight="1">
      <c r="A230" s="228">
        <v>1</v>
      </c>
      <c r="B230" s="233"/>
      <c r="C230" s="233"/>
      <c r="D230" s="229"/>
      <c r="E230" s="228">
        <v>2</v>
      </c>
      <c r="F230" s="233"/>
      <c r="G230" s="229"/>
      <c r="H230" s="259">
        <v>3</v>
      </c>
      <c r="I230" s="260"/>
      <c r="J230" s="260"/>
      <c r="K230" s="260"/>
      <c r="L230" s="261"/>
    </row>
    <row r="231" spans="1:16" ht="60" customHeight="1">
      <c r="A231" s="235" t="s">
        <v>284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56.25" customHeight="1">
      <c r="A232" s="235" t="s">
        <v>284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284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67.5" customHeight="1">
      <c r="A234" s="235" t="s">
        <v>285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193</v>
      </c>
      <c r="K241" s="230" t="s">
        <v>194</v>
      </c>
      <c r="L241" s="230" t="s">
        <v>195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39">
        <v>10</v>
      </c>
      <c r="O244" s="6"/>
      <c r="P244" s="6"/>
    </row>
    <row r="245" spans="1:17" hidden="1">
      <c r="A245" s="23"/>
      <c r="B245" s="9"/>
      <c r="C245" s="9"/>
      <c r="D245" s="24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193</v>
      </c>
      <c r="K249" s="230" t="s">
        <v>194</v>
      </c>
      <c r="L249" s="230" t="s">
        <v>195</v>
      </c>
      <c r="M249" s="230" t="s">
        <v>193</v>
      </c>
      <c r="N249" s="230" t="s">
        <v>194</v>
      </c>
      <c r="O249" s="230" t="s">
        <v>195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93.7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93.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9">J253*0.05</f>
        <v>0</v>
      </c>
    </row>
    <row r="254" spans="1:17" ht="93.7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93.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39">
        <f>J285*0.05</f>
        <v>0</v>
      </c>
      <c r="O285" s="6"/>
      <c r="P285" s="6"/>
    </row>
    <row r="286" spans="1:16" hidden="1">
      <c r="A286" s="23"/>
      <c r="B286" s="24"/>
      <c r="C286" s="24"/>
      <c r="D286" s="21"/>
      <c r="E286" s="9"/>
      <c r="F286" s="21"/>
      <c r="G286" s="22"/>
      <c r="H286" s="22"/>
      <c r="I286" s="22"/>
      <c r="J286" s="22"/>
      <c r="K286" s="24"/>
      <c r="L286" s="24"/>
      <c r="M286" s="12">
        <v>5</v>
      </c>
      <c r="N286" s="39">
        <f>J286*0.05</f>
        <v>0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10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10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10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10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10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10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10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10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10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10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10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10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10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10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10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10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10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10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4"/>
      <c r="B333" s="24"/>
      <c r="C333" s="119"/>
      <c r="D333" s="119"/>
      <c r="E333" s="119"/>
      <c r="F333" s="119"/>
      <c r="G333" s="119"/>
      <c r="H333" s="119"/>
      <c r="I333" s="119"/>
      <c r="J333" s="118"/>
      <c r="K333" s="118"/>
      <c r="L333" s="118"/>
      <c r="M333" s="118"/>
      <c r="N333" s="118"/>
      <c r="O333" s="118"/>
      <c r="P333" s="118"/>
    </row>
    <row r="334" spans="1:18" ht="45" hidden="1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118"/>
      <c r="N335" s="118"/>
      <c r="O335" s="118"/>
      <c r="P335" s="118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123"/>
      <c r="P336" s="123"/>
      <c r="Q336" s="123"/>
      <c r="R336" s="123"/>
    </row>
    <row r="337" spans="1:18" s="36" customFormat="1">
      <c r="A337" s="123" t="s">
        <v>8</v>
      </c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257"/>
      <c r="N337" s="287"/>
      <c r="O337" s="123"/>
      <c r="P337" s="123"/>
      <c r="Q337" s="123"/>
      <c r="R337" s="123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123"/>
      <c r="P338" s="123"/>
      <c r="Q338" s="123"/>
      <c r="R338" s="123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123"/>
      <c r="L339" s="123"/>
      <c r="M339" s="123"/>
      <c r="N339" s="48"/>
      <c r="O339" s="123"/>
      <c r="P339" s="123"/>
      <c r="Q339" s="123"/>
      <c r="R339" s="123"/>
    </row>
    <row r="340" spans="1:18" s="36" customFormat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123"/>
      <c r="L340" s="123"/>
      <c r="M340" s="123"/>
      <c r="N340" s="123"/>
      <c r="O340" s="123"/>
      <c r="P340" s="123"/>
      <c r="Q340" s="123"/>
      <c r="R340" s="123"/>
    </row>
    <row r="341" spans="1:18" s="36" customForma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123"/>
      <c r="P341" s="123"/>
      <c r="Q341" s="123"/>
      <c r="R341" s="123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123"/>
      <c r="P342" s="123"/>
      <c r="Q342" s="123"/>
      <c r="R342" s="123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117" t="s">
        <v>22</v>
      </c>
      <c r="I343" s="117" t="s">
        <v>23</v>
      </c>
      <c r="J343" s="221"/>
      <c r="K343" s="221"/>
      <c r="L343" s="255"/>
      <c r="M343" s="234"/>
      <c r="N343" s="230"/>
      <c r="O343" s="123"/>
      <c r="P343" s="123"/>
      <c r="Q343" s="123"/>
      <c r="R343" s="123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123"/>
      <c r="P344" s="123"/>
      <c r="Q344" s="123"/>
      <c r="R344" s="123"/>
    </row>
    <row r="345" spans="1:18" s="36" customFormat="1" ht="37.5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123"/>
      <c r="P345" s="123"/>
      <c r="Q345" s="123"/>
      <c r="R345" s="123"/>
    </row>
    <row r="346" spans="1:18" s="36" customFormat="1" ht="63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123"/>
      <c r="P346" s="123"/>
      <c r="Q346" s="123"/>
      <c r="R346" s="123"/>
    </row>
    <row r="347" spans="1:18" s="36" customFormat="1" ht="112.5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123"/>
      <c r="P347" s="123"/>
      <c r="Q347" s="123"/>
      <c r="R347" s="123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 hidden="1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63" hidden="1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 hidden="1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63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63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123"/>
      <c r="L365" s="123"/>
      <c r="M365" s="123"/>
      <c r="N365" s="123"/>
      <c r="O365" s="123"/>
      <c r="P365" s="123"/>
      <c r="Q365" s="123"/>
      <c r="R365" s="123"/>
    </row>
    <row r="366" spans="1:18" s="36" customForma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</row>
    <row r="367" spans="1:18" s="36" customFormat="1" ht="101.2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123"/>
    </row>
    <row r="368" spans="1:18" s="36" customFormat="1" ht="54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123"/>
    </row>
    <row r="369" spans="1:18" s="36" customFormat="1" ht="75">
      <c r="A369" s="268"/>
      <c r="B369" s="117" t="s">
        <v>17</v>
      </c>
      <c r="C369" s="117" t="s">
        <v>18</v>
      </c>
      <c r="D369" s="117" t="s">
        <v>197</v>
      </c>
      <c r="E369" s="117" t="s">
        <v>20</v>
      </c>
      <c r="F369" s="117" t="s">
        <v>21</v>
      </c>
      <c r="G369" s="268"/>
      <c r="H369" s="117" t="s">
        <v>28</v>
      </c>
      <c r="I369" s="117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23"/>
    </row>
    <row r="370" spans="1:18" s="36" customFormat="1">
      <c r="A370" s="117">
        <v>1</v>
      </c>
      <c r="B370" s="117">
        <v>2</v>
      </c>
      <c r="C370" s="117">
        <v>3</v>
      </c>
      <c r="D370" s="117">
        <v>4</v>
      </c>
      <c r="E370" s="117">
        <v>5</v>
      </c>
      <c r="F370" s="117">
        <v>6</v>
      </c>
      <c r="G370" s="117">
        <v>7</v>
      </c>
      <c r="H370" s="117">
        <v>8</v>
      </c>
      <c r="I370" s="117">
        <v>9</v>
      </c>
      <c r="J370" s="117">
        <v>10</v>
      </c>
      <c r="K370" s="117">
        <v>11</v>
      </c>
      <c r="L370" s="117">
        <v>12</v>
      </c>
      <c r="M370" s="117">
        <v>13</v>
      </c>
      <c r="N370" s="117">
        <v>14</v>
      </c>
      <c r="O370" s="117">
        <v>15</v>
      </c>
      <c r="P370" s="32">
        <v>16</v>
      </c>
      <c r="Q370" s="32">
        <v>17</v>
      </c>
      <c r="R370" s="123"/>
    </row>
    <row r="371" spans="1:18" s="36" customFormat="1" ht="56.25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>
        <v>4800</v>
      </c>
      <c r="K371" s="44">
        <v>5100</v>
      </c>
      <c r="L371" s="44">
        <v>5100</v>
      </c>
      <c r="M371" s="1" t="s">
        <v>21</v>
      </c>
      <c r="N371" s="1" t="s">
        <v>21</v>
      </c>
      <c r="O371" s="1" t="s">
        <v>21</v>
      </c>
      <c r="P371" s="121">
        <v>10</v>
      </c>
      <c r="Q371" s="39">
        <f>J371*0.1</f>
        <v>480</v>
      </c>
      <c r="R371" s="123"/>
    </row>
    <row r="372" spans="1:18" s="36" customFormat="1" ht="56.2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2400</v>
      </c>
      <c r="K372" s="44">
        <v>2550</v>
      </c>
      <c r="L372" s="44">
        <v>2550</v>
      </c>
      <c r="M372" s="1" t="s">
        <v>21</v>
      </c>
      <c r="N372" s="1" t="s">
        <v>21</v>
      </c>
      <c r="O372" s="1" t="s">
        <v>21</v>
      </c>
      <c r="P372" s="121">
        <v>10</v>
      </c>
      <c r="Q372" s="39">
        <f t="shared" ref="Q372:Q378" si="11">J372*0.1</f>
        <v>240</v>
      </c>
      <c r="R372" s="123"/>
    </row>
    <row r="373" spans="1:18" s="36" customFormat="1" ht="56.25" hidden="1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>
        <v>0</v>
      </c>
      <c r="L373" s="44">
        <v>0</v>
      </c>
      <c r="M373" s="1" t="s">
        <v>21</v>
      </c>
      <c r="N373" s="1" t="s">
        <v>21</v>
      </c>
      <c r="O373" s="1" t="s">
        <v>21</v>
      </c>
      <c r="P373" s="121">
        <v>10</v>
      </c>
      <c r="Q373" s="39">
        <f t="shared" si="11"/>
        <v>0</v>
      </c>
      <c r="R373" s="123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4800</v>
      </c>
      <c r="K374" s="44">
        <v>5100</v>
      </c>
      <c r="L374" s="44">
        <v>5100</v>
      </c>
      <c r="M374" s="1" t="s">
        <v>21</v>
      </c>
      <c r="N374" s="1" t="s">
        <v>21</v>
      </c>
      <c r="O374" s="1" t="s">
        <v>21</v>
      </c>
      <c r="P374" s="121">
        <v>10</v>
      </c>
      <c r="Q374" s="39">
        <f t="shared" si="11"/>
        <v>480</v>
      </c>
      <c r="R374" s="123"/>
    </row>
    <row r="375" spans="1:18" s="36" customFormat="1" ht="56.25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>
        <v>800</v>
      </c>
      <c r="K375" s="44">
        <v>850</v>
      </c>
      <c r="L375" s="44">
        <v>850</v>
      </c>
      <c r="M375" s="1" t="s">
        <v>21</v>
      </c>
      <c r="N375" s="1" t="s">
        <v>21</v>
      </c>
      <c r="O375" s="1" t="s">
        <v>21</v>
      </c>
      <c r="P375" s="121">
        <v>10</v>
      </c>
      <c r="Q375" s="39">
        <f t="shared" si="11"/>
        <v>80</v>
      </c>
      <c r="R375" s="123"/>
    </row>
    <row r="376" spans="1:18" s="36" customFormat="1" ht="56.25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>
        <v>3072</v>
      </c>
      <c r="K376" s="44">
        <v>3264</v>
      </c>
      <c r="L376" s="44">
        <v>3264</v>
      </c>
      <c r="M376" s="1" t="s">
        <v>21</v>
      </c>
      <c r="N376" s="1" t="s">
        <v>21</v>
      </c>
      <c r="O376" s="1" t="s">
        <v>21</v>
      </c>
      <c r="P376" s="121">
        <v>10</v>
      </c>
      <c r="Q376" s="39">
        <f t="shared" si="11"/>
        <v>307</v>
      </c>
      <c r="R376" s="123"/>
    </row>
    <row r="377" spans="1:18" s="36" customFormat="1" hidden="1">
      <c r="A377" s="46"/>
      <c r="B377" s="1"/>
      <c r="C377" s="1"/>
      <c r="D377" s="1"/>
      <c r="E377" s="1"/>
      <c r="F377" s="124"/>
      <c r="G377" s="1"/>
      <c r="H377" s="1"/>
      <c r="I377" s="2"/>
      <c r="J377" s="44"/>
      <c r="K377" s="44"/>
      <c r="L377" s="44"/>
      <c r="M377" s="1"/>
      <c r="N377" s="1"/>
      <c r="O377" s="1"/>
      <c r="P377" s="121">
        <v>10</v>
      </c>
      <c r="Q377" s="39">
        <f t="shared" si="11"/>
        <v>0</v>
      </c>
      <c r="R377" s="123"/>
    </row>
    <row r="378" spans="1:18" s="36" customFormat="1">
      <c r="A378" s="46" t="s">
        <v>34</v>
      </c>
      <c r="B378" s="124"/>
      <c r="C378" s="1"/>
      <c r="D378" s="1"/>
      <c r="E378" s="124"/>
      <c r="F378" s="124"/>
      <c r="G378" s="1"/>
      <c r="H378" s="1"/>
      <c r="I378" s="2"/>
      <c r="J378" s="47">
        <f>SUM(J371:J377)</f>
        <v>15872</v>
      </c>
      <c r="K378" s="47">
        <f>SUM(K371:K377)</f>
        <v>16864</v>
      </c>
      <c r="L378" s="47">
        <f>SUM(L371:L377)</f>
        <v>16864</v>
      </c>
      <c r="M378" s="1"/>
      <c r="N378" s="1"/>
      <c r="O378" s="1"/>
      <c r="P378" s="121">
        <v>10</v>
      </c>
      <c r="Q378" s="39">
        <f t="shared" si="11"/>
        <v>1587</v>
      </c>
    </row>
    <row r="379" spans="1:18">
      <c r="A379" s="119"/>
      <c r="B379" s="119"/>
      <c r="C379" s="119"/>
      <c r="D379" s="119"/>
      <c r="E379" s="119"/>
      <c r="F379" s="119"/>
      <c r="G379" s="119"/>
      <c r="H379" s="119"/>
      <c r="I379" s="119"/>
      <c r="J379" s="118"/>
      <c r="K379" s="118"/>
      <c r="L379" s="118"/>
      <c r="M379" s="118"/>
      <c r="N379" s="118"/>
      <c r="O379" s="118"/>
      <c r="P379" s="118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118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118"/>
      <c r="M381" s="118"/>
      <c r="N381" s="118"/>
      <c r="O381" s="118"/>
      <c r="P381" s="118"/>
    </row>
    <row r="382" spans="1:18">
      <c r="A382" s="116" t="s">
        <v>37</v>
      </c>
      <c r="B382" s="116" t="s">
        <v>38</v>
      </c>
      <c r="C382" s="116" t="s">
        <v>39</v>
      </c>
      <c r="D382" s="116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118"/>
      <c r="M382" s="118"/>
      <c r="N382" s="118"/>
      <c r="O382" s="118"/>
      <c r="P382" s="118"/>
    </row>
    <row r="383" spans="1:18">
      <c r="A383" s="116">
        <v>1</v>
      </c>
      <c r="B383" s="116">
        <v>2</v>
      </c>
      <c r="C383" s="116">
        <v>3</v>
      </c>
      <c r="D383" s="116">
        <v>4</v>
      </c>
      <c r="E383" s="230">
        <v>5</v>
      </c>
      <c r="F383" s="238"/>
      <c r="G383" s="238"/>
      <c r="H383" s="238"/>
      <c r="I383" s="238"/>
      <c r="J383" s="238"/>
      <c r="K383" s="238"/>
      <c r="L383" s="118"/>
      <c r="M383" s="118"/>
      <c r="N383" s="118"/>
      <c r="O383" s="118"/>
      <c r="P383" s="118"/>
    </row>
    <row r="384" spans="1:18">
      <c r="A384" s="116" t="s">
        <v>21</v>
      </c>
      <c r="B384" s="116" t="s">
        <v>21</v>
      </c>
      <c r="C384" s="116" t="s">
        <v>21</v>
      </c>
      <c r="D384" s="116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118"/>
      <c r="M384" s="118"/>
      <c r="N384" s="118"/>
      <c r="O384" s="118"/>
      <c r="P384" s="118"/>
    </row>
    <row r="385" spans="1:17">
      <c r="A385" s="258" t="s">
        <v>41</v>
      </c>
      <c r="B385" s="258"/>
      <c r="C385" s="258"/>
      <c r="D385" s="258"/>
      <c r="E385" s="258"/>
      <c r="F385" s="25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22"/>
      <c r="M386" s="122"/>
      <c r="N386" s="122"/>
      <c r="O386" s="122"/>
      <c r="P386" s="118"/>
    </row>
    <row r="387" spans="1:17" ht="153.75" customHeight="1">
      <c r="A387" s="288" t="s">
        <v>316</v>
      </c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122"/>
      <c r="M387" s="122"/>
      <c r="N387" s="122"/>
      <c r="O387" s="122"/>
      <c r="P387" s="118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22"/>
      <c r="M388" s="122"/>
      <c r="N388" s="122"/>
      <c r="O388" s="122"/>
      <c r="P388" s="118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118"/>
      <c r="K389" s="118"/>
      <c r="L389" s="118"/>
      <c r="M389" s="118"/>
      <c r="N389" s="118"/>
      <c r="O389" s="118"/>
      <c r="P389" s="118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118"/>
      <c r="N390" s="118"/>
      <c r="O390" s="118"/>
      <c r="P390" s="118"/>
    </row>
    <row r="391" spans="1:17">
      <c r="A391" s="228">
        <v>1</v>
      </c>
      <c r="B391" s="233"/>
      <c r="C391" s="233"/>
      <c r="D391" s="229"/>
      <c r="E391" s="228">
        <v>2</v>
      </c>
      <c r="F391" s="233"/>
      <c r="G391" s="229"/>
      <c r="H391" s="259">
        <v>3</v>
      </c>
      <c r="I391" s="260"/>
      <c r="J391" s="260"/>
      <c r="K391" s="260"/>
      <c r="L391" s="261"/>
    </row>
    <row r="392" spans="1:17" ht="57.75" customHeight="1">
      <c r="A392" s="235" t="s">
        <v>284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284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284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5" customHeight="1">
      <c r="A395" s="235" t="s">
        <v>285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 ht="31.5" customHeight="1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0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23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23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23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23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23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23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104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23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23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23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23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23" s="36" customFormat="1" ht="95.25" customHeight="1">
      <c r="A411" s="23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23" s="36" customFormat="1" ht="57.75" customHeight="1">
      <c r="A412" s="232"/>
      <c r="B412" s="294" t="s">
        <v>237</v>
      </c>
      <c r="C412" s="294" t="s">
        <v>237</v>
      </c>
      <c r="D412" s="294" t="s">
        <v>237</v>
      </c>
      <c r="E412" s="294" t="s">
        <v>237</v>
      </c>
      <c r="F412" s="294" t="s">
        <v>237</v>
      </c>
      <c r="G412" s="294" t="s">
        <v>236</v>
      </c>
      <c r="H412" s="246" t="s">
        <v>232</v>
      </c>
      <c r="I412" s="246"/>
      <c r="J412" s="253" t="s">
        <v>260</v>
      </c>
      <c r="K412" s="253" t="s">
        <v>261</v>
      </c>
      <c r="L412" s="253" t="s">
        <v>262</v>
      </c>
      <c r="M412" s="230" t="s">
        <v>260</v>
      </c>
      <c r="N412" s="230" t="s">
        <v>261</v>
      </c>
      <c r="O412" s="230" t="s">
        <v>262</v>
      </c>
      <c r="P412" s="232" t="s">
        <v>332</v>
      </c>
      <c r="Q412" s="232" t="s">
        <v>155</v>
      </c>
    </row>
    <row r="413" spans="1:23" s="36" customFormat="1" ht="75">
      <c r="A413" s="232"/>
      <c r="B413" s="295"/>
      <c r="C413" s="295"/>
      <c r="D413" s="295"/>
      <c r="E413" s="295"/>
      <c r="F413" s="295"/>
      <c r="G413" s="295"/>
      <c r="H413" s="95" t="s">
        <v>22</v>
      </c>
      <c r="I413" s="90" t="s">
        <v>238</v>
      </c>
      <c r="J413" s="253"/>
      <c r="K413" s="232"/>
      <c r="L413" s="232"/>
      <c r="M413" s="230"/>
      <c r="N413" s="230"/>
      <c r="O413" s="231"/>
      <c r="P413" s="232"/>
      <c r="Q413" s="232"/>
    </row>
    <row r="414" spans="1:23" s="36" customFormat="1">
      <c r="A414" s="89">
        <v>1</v>
      </c>
      <c r="B414" s="89">
        <v>2</v>
      </c>
      <c r="C414" s="89">
        <v>3</v>
      </c>
      <c r="D414" s="96">
        <v>4</v>
      </c>
      <c r="E414" s="89">
        <v>5</v>
      </c>
      <c r="F414" s="89">
        <v>6</v>
      </c>
      <c r="G414" s="97">
        <v>7</v>
      </c>
      <c r="H414" s="89">
        <v>8</v>
      </c>
      <c r="I414" s="89">
        <v>9</v>
      </c>
      <c r="J414" s="89">
        <v>10</v>
      </c>
      <c r="K414" s="89">
        <v>11</v>
      </c>
      <c r="L414" s="89">
        <v>12</v>
      </c>
      <c r="M414" s="89">
        <v>13</v>
      </c>
      <c r="N414" s="89">
        <v>14</v>
      </c>
      <c r="O414" s="89">
        <v>15</v>
      </c>
      <c r="P414" s="89">
        <v>16</v>
      </c>
      <c r="Q414" s="89">
        <v>17</v>
      </c>
    </row>
    <row r="415" spans="1:23" s="36" customFormat="1">
      <c r="A415" s="349" t="s">
        <v>21</v>
      </c>
      <c r="B415" s="349" t="s">
        <v>21</v>
      </c>
      <c r="C415" s="349" t="s">
        <v>21</v>
      </c>
      <c r="D415" s="294" t="s">
        <v>21</v>
      </c>
      <c r="E415" s="294" t="s">
        <v>21</v>
      </c>
      <c r="F415" s="232" t="s">
        <v>21</v>
      </c>
      <c r="G415" s="89" t="s">
        <v>21</v>
      </c>
      <c r="H415" s="89" t="s">
        <v>21</v>
      </c>
      <c r="I415" s="89" t="s">
        <v>21</v>
      </c>
      <c r="J415" s="89" t="s">
        <v>21</v>
      </c>
      <c r="K415" s="89" t="s">
        <v>21</v>
      </c>
      <c r="L415" s="89" t="s">
        <v>21</v>
      </c>
      <c r="M415" s="89" t="s">
        <v>21</v>
      </c>
      <c r="N415" s="89" t="s">
        <v>21</v>
      </c>
      <c r="O415" s="89" t="s">
        <v>21</v>
      </c>
      <c r="P415" s="89" t="s">
        <v>21</v>
      </c>
      <c r="Q415" s="89" t="s">
        <v>21</v>
      </c>
    </row>
    <row r="416" spans="1:23" s="36" customFormat="1">
      <c r="A416" s="349"/>
      <c r="B416" s="349"/>
      <c r="C416" s="349"/>
      <c r="D416" s="295"/>
      <c r="E416" s="295"/>
      <c r="F416" s="232"/>
      <c r="G416" s="111" t="s">
        <v>21</v>
      </c>
      <c r="H416" s="111" t="s">
        <v>21</v>
      </c>
      <c r="I416" s="111" t="s">
        <v>21</v>
      </c>
      <c r="J416" s="111" t="s">
        <v>21</v>
      </c>
      <c r="K416" s="111" t="s">
        <v>21</v>
      </c>
      <c r="L416" s="111" t="s">
        <v>21</v>
      </c>
      <c r="M416" s="111" t="s">
        <v>21</v>
      </c>
      <c r="N416" s="111" t="s">
        <v>21</v>
      </c>
      <c r="O416" s="111" t="s">
        <v>21</v>
      </c>
      <c r="P416" s="111" t="s">
        <v>21</v>
      </c>
      <c r="Q416" s="111" t="s">
        <v>21</v>
      </c>
      <c r="R416" s="3"/>
      <c r="S416" s="3"/>
      <c r="T416" s="3"/>
      <c r="U416" s="3"/>
      <c r="V416" s="3"/>
      <c r="W416" s="3"/>
    </row>
    <row r="417" spans="1:23" s="36" customFormat="1" ht="37.5">
      <c r="A417" s="113"/>
      <c r="B417" s="113"/>
      <c r="C417" s="113"/>
      <c r="D417" s="99"/>
      <c r="E417" s="113"/>
      <c r="F417" s="113"/>
      <c r="G417" s="100"/>
      <c r="H417" s="113"/>
      <c r="I417" s="113"/>
      <c r="J417" s="105"/>
      <c r="K417" s="105"/>
      <c r="L417" s="105" t="s">
        <v>252</v>
      </c>
      <c r="M417" s="105"/>
      <c r="N417" s="113"/>
      <c r="O417" s="113"/>
      <c r="P417" s="113"/>
      <c r="Q417" s="113"/>
      <c r="R417" s="3"/>
      <c r="S417" s="3"/>
      <c r="T417" s="3"/>
      <c r="U417" s="3"/>
      <c r="V417" s="3"/>
      <c r="W417" s="3"/>
    </row>
    <row r="418" spans="1:23" s="36" customFormat="1">
      <c r="A418" s="101"/>
      <c r="B418" s="101"/>
      <c r="C418" s="101"/>
      <c r="D418" s="102"/>
      <c r="E418" s="101"/>
      <c r="F418" s="101"/>
      <c r="G418" s="102"/>
      <c r="H418" s="101"/>
      <c r="I418" s="101"/>
      <c r="J418" s="128"/>
      <c r="K418" s="128"/>
      <c r="L418" s="128"/>
      <c r="M418" s="128"/>
      <c r="N418" s="101"/>
      <c r="O418" s="101"/>
      <c r="P418" s="101"/>
      <c r="Q418" s="101"/>
      <c r="R418" s="3"/>
      <c r="S418" s="3"/>
      <c r="T418" s="3"/>
      <c r="U418" s="3"/>
      <c r="V418" s="3"/>
      <c r="W418" s="3"/>
    </row>
    <row r="419" spans="1:23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23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23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23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23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351"/>
      <c r="K423" s="351"/>
      <c r="L423" s="351"/>
      <c r="M423" s="6"/>
      <c r="N423" s="6"/>
      <c r="O423" s="6"/>
      <c r="P423" s="6"/>
    </row>
    <row r="424" spans="1:23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23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23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23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23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23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23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23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73"/>
      <c r="K431" s="273"/>
      <c r="L431" s="273"/>
      <c r="M431" s="273"/>
      <c r="N431" s="273"/>
      <c r="O431" s="273"/>
      <c r="P431" s="6"/>
    </row>
    <row r="432" spans="1:23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350"/>
      <c r="K432" s="350"/>
      <c r="L432" s="350"/>
      <c r="M432" s="74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06" spans="10:12">
      <c r="J506" s="230" t="s">
        <v>260</v>
      </c>
      <c r="K506" s="230" t="s">
        <v>261</v>
      </c>
      <c r="L506" s="230" t="s">
        <v>262</v>
      </c>
    </row>
    <row r="507" spans="10:12">
      <c r="J507" s="230"/>
      <c r="K507" s="230"/>
      <c r="L507" s="231"/>
    </row>
    <row r="514" spans="10:15">
      <c r="J514" s="230" t="s">
        <v>260</v>
      </c>
      <c r="K514" s="230" t="s">
        <v>261</v>
      </c>
      <c r="L514" s="230" t="s">
        <v>262</v>
      </c>
      <c r="M514" s="230" t="s">
        <v>260</v>
      </c>
      <c r="N514" s="230" t="s">
        <v>261</v>
      </c>
      <c r="O514" s="230" t="s">
        <v>262</v>
      </c>
    </row>
    <row r="515" spans="10:15">
      <c r="J515" s="230"/>
      <c r="K515" s="230"/>
      <c r="L515" s="231"/>
      <c r="M515" s="230"/>
      <c r="N515" s="230"/>
      <c r="O515" s="231"/>
    </row>
  </sheetData>
  <mergeCells count="653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345:A347"/>
    <mergeCell ref="B345:B347"/>
    <mergeCell ref="C345:C347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B273:D273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J506:J507"/>
    <mergeCell ref="K506:K507"/>
    <mergeCell ref="L506:L507"/>
    <mergeCell ref="J514:J515"/>
    <mergeCell ref="K514:K515"/>
    <mergeCell ref="L514:L515"/>
    <mergeCell ref="M514:M515"/>
    <mergeCell ref="N514:N515"/>
    <mergeCell ref="O514:O515"/>
    <mergeCell ref="A389:I389"/>
    <mergeCell ref="A390:D390"/>
    <mergeCell ref="E390:G390"/>
    <mergeCell ref="H390:L390"/>
    <mergeCell ref="A391:D391"/>
    <mergeCell ref="E391:G391"/>
    <mergeCell ref="H391:L391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G342:G343"/>
    <mergeCell ref="H342:I342"/>
    <mergeCell ref="J342:J343"/>
    <mergeCell ref="K342:K343"/>
    <mergeCell ref="L342:L343"/>
    <mergeCell ref="M342:M343"/>
    <mergeCell ref="N342:N343"/>
    <mergeCell ref="F345:F347"/>
    <mergeCell ref="A341:A343"/>
    <mergeCell ref="B341:D342"/>
    <mergeCell ref="E341:F342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G341:I341"/>
    <mergeCell ref="J341:L341"/>
    <mergeCell ref="M341:N341"/>
    <mergeCell ref="D104:D107"/>
    <mergeCell ref="E332:I332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E318:K318"/>
    <mergeCell ref="E319:K319"/>
    <mergeCell ref="E320:K320"/>
    <mergeCell ref="E321:K321"/>
    <mergeCell ref="A324:K324"/>
    <mergeCell ref="A325:K325"/>
    <mergeCell ref="A326:I326"/>
    <mergeCell ref="A281:A283"/>
    <mergeCell ref="B281:D282"/>
    <mergeCell ref="H282:I282"/>
    <mergeCell ref="J282:J283"/>
    <mergeCell ref="K282:K283"/>
    <mergeCell ref="A273:A274"/>
    <mergeCell ref="N14:O14"/>
    <mergeCell ref="D172:D175"/>
    <mergeCell ref="E172:E175"/>
    <mergeCell ref="F172:F175"/>
    <mergeCell ref="A44:A47"/>
    <mergeCell ref="B44:B47"/>
    <mergeCell ref="C44:C47"/>
    <mergeCell ref="D44:D47"/>
    <mergeCell ref="E44:E47"/>
    <mergeCell ref="E104:E107"/>
    <mergeCell ref="F104:F107"/>
    <mergeCell ref="A156:I156"/>
    <mergeCell ref="A157:D157"/>
    <mergeCell ref="E157:G157"/>
    <mergeCell ref="H157:L157"/>
    <mergeCell ref="M163:M165"/>
    <mergeCell ref="N163:N165"/>
    <mergeCell ref="A164:L164"/>
    <mergeCell ref="A166:L166"/>
    <mergeCell ref="A167:J167"/>
    <mergeCell ref="J168:L168"/>
    <mergeCell ref="A163:L163"/>
    <mergeCell ref="M168:N168"/>
    <mergeCell ref="M169:M170"/>
    <mergeCell ref="A423:L423"/>
    <mergeCell ref="A424:L424"/>
    <mergeCell ref="A425:L425"/>
    <mergeCell ref="A419:O419"/>
    <mergeCell ref="A420:O420"/>
    <mergeCell ref="A421:L421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44:F47"/>
    <mergeCell ref="A315:O315"/>
    <mergeCell ref="A317:K317"/>
    <mergeCell ref="L12:M12"/>
    <mergeCell ref="L13:M13"/>
    <mergeCell ref="L14:M14"/>
    <mergeCell ref="N12:O12"/>
    <mergeCell ref="N13:O13"/>
    <mergeCell ref="B436:D436"/>
    <mergeCell ref="E436:L436"/>
    <mergeCell ref="A431:O431"/>
    <mergeCell ref="A426:L426"/>
    <mergeCell ref="A427:L427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A428:O428"/>
    <mergeCell ref="A429:O429"/>
    <mergeCell ref="A430:O430"/>
    <mergeCell ref="B433:D433"/>
    <mergeCell ref="E433:L433"/>
    <mergeCell ref="B434:D434"/>
    <mergeCell ref="E434:L434"/>
    <mergeCell ref="B432:D432"/>
    <mergeCell ref="E432:L432"/>
    <mergeCell ref="A422:L422"/>
    <mergeCell ref="M404:M405"/>
    <mergeCell ref="N404:N405"/>
    <mergeCell ref="H404:I404"/>
    <mergeCell ref="J404:J405"/>
    <mergeCell ref="K404:K405"/>
    <mergeCell ref="L404:L405"/>
    <mergeCell ref="B404:B405"/>
    <mergeCell ref="C404:C405"/>
    <mergeCell ref="D404:D405"/>
    <mergeCell ref="E404:E405"/>
    <mergeCell ref="F404:F405"/>
    <mergeCell ref="G404:G405"/>
    <mergeCell ref="A407:A408"/>
    <mergeCell ref="J403:L403"/>
    <mergeCell ref="F407:F408"/>
    <mergeCell ref="J290:J291"/>
    <mergeCell ref="K290:K291"/>
    <mergeCell ref="L290:L291"/>
    <mergeCell ref="M290:M291"/>
    <mergeCell ref="A401:L401"/>
    <mergeCell ref="A402:J402"/>
    <mergeCell ref="A403:A405"/>
    <mergeCell ref="B403:D403"/>
    <mergeCell ref="E403:F403"/>
    <mergeCell ref="G403:I403"/>
    <mergeCell ref="B407:B408"/>
    <mergeCell ref="C407:C408"/>
    <mergeCell ref="D407:D408"/>
    <mergeCell ref="E407:E408"/>
    <mergeCell ref="A365:J365"/>
    <mergeCell ref="A367:A369"/>
    <mergeCell ref="B367:D368"/>
    <mergeCell ref="A322:F322"/>
    <mergeCell ref="A323:K323"/>
    <mergeCell ref="A335:L335"/>
    <mergeCell ref="A336:L336"/>
    <mergeCell ref="M336:M338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L282:L283"/>
    <mergeCell ref="M276:M278"/>
    <mergeCell ref="N276:N278"/>
    <mergeCell ref="A277:L277"/>
    <mergeCell ref="A278:L278"/>
    <mergeCell ref="A279:L279"/>
    <mergeCell ref="A280:J280"/>
    <mergeCell ref="E281:F282"/>
    <mergeCell ref="G281:I281"/>
    <mergeCell ref="J281:L281"/>
    <mergeCell ref="G282:G28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J249:J250"/>
    <mergeCell ref="K249:K250"/>
    <mergeCell ref="L249:L250"/>
    <mergeCell ref="M249:M250"/>
    <mergeCell ref="N249:N250"/>
    <mergeCell ref="O249:O250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3:D233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L205:L206"/>
    <mergeCell ref="M205:M206"/>
    <mergeCell ref="N205:N206"/>
    <mergeCell ref="O205:O206"/>
    <mergeCell ref="A224:F224"/>
    <mergeCell ref="A225:K225"/>
    <mergeCell ref="A226:K226"/>
    <mergeCell ref="A227:K227"/>
    <mergeCell ref="A228:I228"/>
    <mergeCell ref="M204:O204"/>
    <mergeCell ref="G205:G206"/>
    <mergeCell ref="H205:I205"/>
    <mergeCell ref="J205:J206"/>
    <mergeCell ref="K205:K206"/>
    <mergeCell ref="A168:A170"/>
    <mergeCell ref="B168:D169"/>
    <mergeCell ref="E168:F169"/>
    <mergeCell ref="G168:I168"/>
    <mergeCell ref="N169:N170"/>
    <mergeCell ref="A203:J203"/>
    <mergeCell ref="A204:A206"/>
    <mergeCell ref="B204:D205"/>
    <mergeCell ref="E204:F205"/>
    <mergeCell ref="G204:I204"/>
    <mergeCell ref="J204:L204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B133:D134"/>
    <mergeCell ref="E133:F134"/>
    <mergeCell ref="G133:I133"/>
    <mergeCell ref="J133:L133"/>
    <mergeCell ref="H134:I134"/>
    <mergeCell ref="A155:K155"/>
    <mergeCell ref="A147:O147"/>
    <mergeCell ref="A148:K148"/>
    <mergeCell ref="E149:K149"/>
    <mergeCell ref="E150:K150"/>
    <mergeCell ref="E151:K151"/>
    <mergeCell ref="A152:F152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C104:C107"/>
    <mergeCell ref="J134:J135"/>
    <mergeCell ref="K134:K135"/>
    <mergeCell ref="M134:M135"/>
    <mergeCell ref="N134:N135"/>
    <mergeCell ref="A153:K153"/>
    <mergeCell ref="A154:K154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9:J39"/>
    <mergeCell ref="A40:A42"/>
    <mergeCell ref="P248:Q248"/>
    <mergeCell ref="Q205:Q206"/>
    <mergeCell ref="A32:J32"/>
    <mergeCell ref="A33:J33"/>
    <mergeCell ref="A91:D91"/>
    <mergeCell ref="A92:D92"/>
    <mergeCell ref="E92:G92"/>
    <mergeCell ref="P249:P250"/>
    <mergeCell ref="Q249:Q250"/>
    <mergeCell ref="A161:D161"/>
    <mergeCell ref="E161:G161"/>
    <mergeCell ref="H161:L161"/>
    <mergeCell ref="A159:D159"/>
    <mergeCell ref="E159:G159"/>
    <mergeCell ref="A231:D231"/>
    <mergeCell ref="E231:G231"/>
    <mergeCell ref="H231:L231"/>
    <mergeCell ref="A232:D232"/>
    <mergeCell ref="E232:G232"/>
    <mergeCell ref="H232:L232"/>
    <mergeCell ref="E234:G234"/>
    <mergeCell ref="H234:L234"/>
    <mergeCell ref="A34:O34"/>
    <mergeCell ref="A35:L35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J100:L100"/>
    <mergeCell ref="A146:O146"/>
    <mergeCell ref="H159:L159"/>
    <mergeCell ref="A160:D160"/>
    <mergeCell ref="E160:G160"/>
    <mergeCell ref="H160:L160"/>
    <mergeCell ref="A89:D89"/>
    <mergeCell ref="E89:G89"/>
    <mergeCell ref="H89:L89"/>
    <mergeCell ref="A90:D90"/>
    <mergeCell ref="E90:G90"/>
    <mergeCell ref="H90:L90"/>
    <mergeCell ref="E91:G91"/>
    <mergeCell ref="H91:L91"/>
    <mergeCell ref="H92:L92"/>
    <mergeCell ref="E93:G93"/>
    <mergeCell ref="H93:L93"/>
    <mergeCell ref="A93:D93"/>
    <mergeCell ref="A158:D158"/>
    <mergeCell ref="E158:G158"/>
    <mergeCell ref="H158:L158"/>
    <mergeCell ref="G134:G135"/>
    <mergeCell ref="M412:M413"/>
    <mergeCell ref="N412:N413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L134:L135"/>
    <mergeCell ref="A104:A107"/>
    <mergeCell ref="B104:B107"/>
    <mergeCell ref="O134:O135"/>
    <mergeCell ref="A132:J132"/>
    <mergeCell ref="A133:A135"/>
    <mergeCell ref="P412:P413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P411:Q411"/>
    <mergeCell ref="F412:F413"/>
    <mergeCell ref="G412:G413"/>
    <mergeCell ref="Q412:Q413"/>
    <mergeCell ref="L15:M15"/>
    <mergeCell ref="N15:O15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O412:O413"/>
    <mergeCell ref="M35:M37"/>
    <mergeCell ref="N35:N37"/>
    <mergeCell ref="A36:L36"/>
    <mergeCell ref="A38:L38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3:AE547"/>
  <sheetViews>
    <sheetView view="pageBreakPreview" topLeftCell="A175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346</v>
      </c>
    </row>
    <row r="4" spans="1:16">
      <c r="L4" s="3" t="s">
        <v>341</v>
      </c>
    </row>
    <row r="5" spans="1:16" ht="35.25" customHeight="1">
      <c r="A5" s="312" t="s">
        <v>345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45" customHeight="1">
      <c r="A24" s="311" t="s">
        <v>138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63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47.25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63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47.25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63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47.25" hidden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63" hidden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325</v>
      </c>
      <c r="K68" s="10">
        <v>324</v>
      </c>
      <c r="L68" s="10">
        <v>324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33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10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1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4" hidden="1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326</v>
      </c>
      <c r="K76" s="10">
        <f>SUM(K68:K75)</f>
        <v>325</v>
      </c>
      <c r="L76" s="10">
        <f>SUM(L68:L75)</f>
        <v>325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33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286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286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286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57.75" customHeight="1">
      <c r="A93" s="235" t="s">
        <v>287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63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63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hidden="1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 hidden="1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63" hidden="1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hidden="1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63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63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388</v>
      </c>
      <c r="K137" s="10">
        <f t="shared" ref="K137:K142" si="3">J137</f>
        <v>388</v>
      </c>
      <c r="L137" s="10">
        <f t="shared" ref="L137:L142" si="4">J137</f>
        <v>388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39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f t="shared" si="3"/>
        <v>0</v>
      </c>
      <c r="L138" s="10">
        <f t="shared" si="4"/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5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0" t="s">
        <v>21</v>
      </c>
      <c r="G139" s="10" t="s">
        <v>31</v>
      </c>
      <c r="H139" s="10" t="s">
        <v>32</v>
      </c>
      <c r="I139" s="15" t="s">
        <v>118</v>
      </c>
      <c r="J139" s="10"/>
      <c r="K139" s="10">
        <f t="shared" si="3"/>
        <v>0</v>
      </c>
      <c r="L139" s="10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5"/>
        <v>0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f t="shared" si="3"/>
        <v>0</v>
      </c>
      <c r="L140" s="10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5"/>
        <v>0</v>
      </c>
    </row>
    <row r="141" spans="1:18" ht="96.75" hidden="1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/>
      <c r="K141" s="10">
        <f t="shared" si="3"/>
        <v>0</v>
      </c>
      <c r="L141" s="10">
        <f t="shared" si="4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5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4</v>
      </c>
      <c r="K142" s="10">
        <f t="shared" si="3"/>
        <v>4</v>
      </c>
      <c r="L142" s="10">
        <f t="shared" si="4"/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5"/>
        <v>0</v>
      </c>
      <c r="R142" s="3" t="s">
        <v>267</v>
      </c>
    </row>
    <row r="143" spans="1:18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5"/>
        <v>0</v>
      </c>
      <c r="R143" s="3" t="s">
        <v>271</v>
      </c>
    </row>
    <row r="144" spans="1:18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392</v>
      </c>
      <c r="K145" s="10">
        <f>SUM(K137:K144)</f>
        <v>392</v>
      </c>
      <c r="L145" s="10">
        <f>SUM(L137:L144)</f>
        <v>392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5"/>
        <v>39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286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286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286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7.75" customHeight="1">
      <c r="A162" s="235" t="s">
        <v>287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 ht="23.25" customHeight="1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36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45">
        <v>7</v>
      </c>
      <c r="H171" s="145">
        <v>8</v>
      </c>
      <c r="I171" s="145">
        <v>9</v>
      </c>
      <c r="J171" s="145">
        <v>10</v>
      </c>
      <c r="K171" s="145">
        <v>11</v>
      </c>
      <c r="L171" s="145">
        <v>12</v>
      </c>
      <c r="M171" s="146">
        <v>13</v>
      </c>
      <c r="N171" s="146">
        <v>14</v>
      </c>
      <c r="O171" s="6"/>
      <c r="P171" s="6"/>
    </row>
    <row r="172" spans="1:16" ht="57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45" t="s">
        <v>111</v>
      </c>
      <c r="I172" s="145">
        <v>744</v>
      </c>
      <c r="J172" s="145">
        <v>100</v>
      </c>
      <c r="K172" s="145">
        <v>100</v>
      </c>
      <c r="L172" s="145">
        <v>100</v>
      </c>
      <c r="M172" s="146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45" t="s">
        <v>111</v>
      </c>
      <c r="I173" s="145">
        <v>744</v>
      </c>
      <c r="J173" s="145">
        <v>100</v>
      </c>
      <c r="K173" s="145">
        <v>100</v>
      </c>
      <c r="L173" s="145">
        <v>100</v>
      </c>
      <c r="M173" s="146">
        <v>10</v>
      </c>
      <c r="N173" s="39">
        <v>10</v>
      </c>
      <c r="O173" s="6"/>
      <c r="P173" s="6"/>
    </row>
    <row r="174" spans="1:16" ht="47.25" customHeight="1">
      <c r="A174" s="219"/>
      <c r="B174" s="222"/>
      <c r="C174" s="222"/>
      <c r="D174" s="222"/>
      <c r="E174" s="222"/>
      <c r="F174" s="225"/>
      <c r="G174" s="11" t="s">
        <v>322</v>
      </c>
      <c r="H174" s="145" t="s">
        <v>323</v>
      </c>
      <c r="I174" s="145">
        <v>642</v>
      </c>
      <c r="J174" s="145">
        <v>0</v>
      </c>
      <c r="K174" s="145">
        <v>0</v>
      </c>
      <c r="L174" s="145">
        <v>0</v>
      </c>
      <c r="M174" s="146">
        <v>0</v>
      </c>
      <c r="N174" s="39">
        <v>0</v>
      </c>
      <c r="O174" s="6"/>
      <c r="P174" s="6"/>
    </row>
    <row r="175" spans="1:16" ht="37.5">
      <c r="A175" s="220"/>
      <c r="B175" s="223"/>
      <c r="C175" s="223"/>
      <c r="D175" s="223"/>
      <c r="E175" s="223"/>
      <c r="F175" s="226"/>
      <c r="G175" s="11" t="s">
        <v>324</v>
      </c>
      <c r="H175" s="145" t="s">
        <v>111</v>
      </c>
      <c r="I175" s="145">
        <v>744</v>
      </c>
      <c r="J175" s="145">
        <v>100</v>
      </c>
      <c r="K175" s="145">
        <v>100</v>
      </c>
      <c r="L175" s="145">
        <v>100</v>
      </c>
      <c r="M175" s="146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47.25" hidden="1" customHeight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37.5" hidden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57.75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47.25" customHeight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37.5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57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47.25" hidden="1" customHeight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37.5" hidden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18.7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18.7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18.7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18.7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18.7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18.7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18.7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18.7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18.7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18.7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18.7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18.7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18.7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18.7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idden="1">
      <c r="A202" s="172"/>
      <c r="B202" s="172"/>
      <c r="C202" s="172"/>
      <c r="D202" s="172"/>
      <c r="E202" s="172"/>
      <c r="F202" s="170"/>
      <c r="G202" s="125"/>
      <c r="H202" s="24"/>
      <c r="I202" s="24"/>
      <c r="J202" s="24"/>
      <c r="K202" s="24"/>
      <c r="L202" s="24"/>
      <c r="M202" s="149"/>
      <c r="N202" s="88"/>
      <c r="O202" s="147"/>
      <c r="P202" s="147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110</v>
      </c>
      <c r="K208" s="10">
        <v>123</v>
      </c>
      <c r="L208" s="10">
        <v>123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11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6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6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6"/>
        <v>0</v>
      </c>
    </row>
    <row r="212" spans="1:18" ht="78.75" hidden="1" customHeight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6"/>
        <v>0</v>
      </c>
      <c r="R212" s="3" t="s">
        <v>268</v>
      </c>
    </row>
    <row r="213" spans="1:18" ht="75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>
        <v>1</v>
      </c>
      <c r="K213" s="10">
        <v>1</v>
      </c>
      <c r="L213" s="10"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6"/>
        <v>0</v>
      </c>
      <c r="R213" s="3" t="s">
        <v>267</v>
      </c>
    </row>
    <row r="214" spans="1:18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6"/>
        <v>0</v>
      </c>
      <c r="R214" s="3" t="s">
        <v>272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111</v>
      </c>
      <c r="K216" s="10">
        <f>SUM(K208:K215)</f>
        <v>124</v>
      </c>
      <c r="L216" s="10">
        <f>SUM(L208:L215)</f>
        <v>124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11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829</v>
      </c>
      <c r="K217" s="10">
        <f>K76+K145+K216</f>
        <v>841</v>
      </c>
      <c r="L217" s="10">
        <f>L76+L145+L216</f>
        <v>841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83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 ht="16.5" customHeight="1">
      <c r="A229" s="290" t="s">
        <v>44</v>
      </c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16"/>
      <c r="M229" s="16"/>
      <c r="N229" s="16"/>
      <c r="O229" s="16"/>
      <c r="P229" s="6"/>
    </row>
    <row r="230" spans="1:16">
      <c r="A230" s="258" t="s">
        <v>45</v>
      </c>
      <c r="B230" s="258"/>
      <c r="C230" s="258"/>
      <c r="D230" s="258"/>
      <c r="E230" s="258"/>
      <c r="F230" s="258"/>
      <c r="G230" s="258"/>
      <c r="H230" s="258"/>
      <c r="I230" s="258"/>
      <c r="J230" s="6"/>
      <c r="K230" s="6"/>
      <c r="L230" s="6"/>
      <c r="M230" s="6"/>
      <c r="N230" s="6"/>
      <c r="O230" s="6"/>
      <c r="P230" s="6"/>
    </row>
    <row r="231" spans="1:16">
      <c r="A231" s="234" t="s">
        <v>46</v>
      </c>
      <c r="B231" s="234"/>
      <c r="C231" s="234"/>
      <c r="D231" s="234"/>
      <c r="E231" s="234" t="s">
        <v>47</v>
      </c>
      <c r="F231" s="234"/>
      <c r="G231" s="234"/>
      <c r="H231" s="234" t="s">
        <v>48</v>
      </c>
      <c r="I231" s="234"/>
      <c r="J231" s="234"/>
      <c r="K231" s="234"/>
      <c r="L231" s="234"/>
      <c r="M231" s="6"/>
      <c r="N231" s="6"/>
      <c r="O231" s="6"/>
      <c r="P231" s="6"/>
    </row>
    <row r="232" spans="1:16">
      <c r="A232" s="230">
        <v>1</v>
      </c>
      <c r="B232" s="230"/>
      <c r="C232" s="230"/>
      <c r="D232" s="230"/>
      <c r="E232" s="228">
        <v>2</v>
      </c>
      <c r="F232" s="233"/>
      <c r="G232" s="229"/>
      <c r="H232" s="234">
        <v>3</v>
      </c>
      <c r="I232" s="234"/>
      <c r="J232" s="234"/>
      <c r="K232" s="234"/>
      <c r="L232" s="234"/>
    </row>
    <row r="233" spans="1:16" ht="57.75" customHeight="1">
      <c r="A233" s="235" t="s">
        <v>286</v>
      </c>
      <c r="B233" s="236"/>
      <c r="C233" s="236"/>
      <c r="D233" s="237"/>
      <c r="E233" s="228" t="s">
        <v>50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63.75" customHeight="1">
      <c r="A234" s="235" t="s">
        <v>286</v>
      </c>
      <c r="B234" s="236"/>
      <c r="C234" s="236"/>
      <c r="D234" s="237"/>
      <c r="E234" s="228" t="s">
        <v>52</v>
      </c>
      <c r="F234" s="233"/>
      <c r="G234" s="229"/>
      <c r="H234" s="228" t="s">
        <v>53</v>
      </c>
      <c r="I234" s="233"/>
      <c r="J234" s="233"/>
      <c r="K234" s="233"/>
      <c r="L234" s="229"/>
    </row>
    <row r="235" spans="1:16" ht="57.75" customHeight="1">
      <c r="A235" s="235" t="s">
        <v>286</v>
      </c>
      <c r="B235" s="236"/>
      <c r="C235" s="236"/>
      <c r="D235" s="237"/>
      <c r="E235" s="228" t="s">
        <v>56</v>
      </c>
      <c r="F235" s="233"/>
      <c r="G235" s="229"/>
      <c r="H235" s="228" t="s">
        <v>51</v>
      </c>
      <c r="I235" s="233"/>
      <c r="J235" s="233"/>
      <c r="K235" s="233"/>
      <c r="L235" s="229"/>
      <c r="M235" s="256"/>
      <c r="N235" s="310"/>
    </row>
    <row r="236" spans="1:16" ht="57.75" customHeight="1">
      <c r="A236" s="235" t="s">
        <v>287</v>
      </c>
      <c r="B236" s="236"/>
      <c r="C236" s="236"/>
      <c r="D236" s="237"/>
      <c r="E236" s="228" t="s">
        <v>54</v>
      </c>
      <c r="F236" s="233"/>
      <c r="G236" s="229"/>
      <c r="H236" s="259" t="s">
        <v>156</v>
      </c>
      <c r="I236" s="260"/>
      <c r="J236" s="260"/>
      <c r="K236" s="260"/>
      <c r="L236" s="261"/>
      <c r="M236" s="257"/>
      <c r="N236" s="310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310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193</v>
      </c>
      <c r="K241" s="230" t="s">
        <v>194</v>
      </c>
      <c r="L241" s="230" t="s">
        <v>195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39">
        <v>10</v>
      </c>
      <c r="O244" s="6"/>
      <c r="P244" s="6"/>
    </row>
    <row r="245" spans="1:17" hidden="1">
      <c r="A245" s="23"/>
      <c r="B245" s="9"/>
      <c r="C245" s="9"/>
      <c r="D245" s="24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193</v>
      </c>
      <c r="K249" s="230" t="s">
        <v>194</v>
      </c>
      <c r="L249" s="230" t="s">
        <v>195</v>
      </c>
      <c r="M249" s="230" t="s">
        <v>193</v>
      </c>
      <c r="N249" s="230" t="s">
        <v>194</v>
      </c>
      <c r="O249" s="230" t="s">
        <v>195</v>
      </c>
      <c r="P249" s="234" t="s">
        <v>154</v>
      </c>
      <c r="Q249" s="230" t="s">
        <v>155</v>
      </c>
    </row>
    <row r="250" spans="1:17" ht="112.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7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39">
        <f>J285*0.05</f>
        <v>0</v>
      </c>
      <c r="O285" s="6"/>
      <c r="P285" s="6"/>
    </row>
    <row r="286" spans="1:16" hidden="1">
      <c r="A286" s="23"/>
      <c r="B286" s="24"/>
      <c r="C286" s="24"/>
      <c r="D286" s="21"/>
      <c r="E286" s="9"/>
      <c r="F286" s="21"/>
      <c r="G286" s="22"/>
      <c r="H286" s="22"/>
      <c r="I286" s="22"/>
      <c r="J286" s="22"/>
      <c r="K286" s="24"/>
      <c r="L286" s="24"/>
      <c r="M286" s="12">
        <v>5</v>
      </c>
      <c r="N286" s="39">
        <f>J286*0.05</f>
        <v>0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8">J294*0.1</f>
        <v>0</v>
      </c>
    </row>
    <row r="295" spans="1:17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8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8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8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8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8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8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8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8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8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8"/>
        <v>0</v>
      </c>
    </row>
    <row r="305" spans="1:17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8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8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8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8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8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8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8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 ht="30" customHeigh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 ht="27.75" customHeigh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95.2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93.75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93.7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63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93.7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93.7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63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93.7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63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93.75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79.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37.5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>
        <v>1080</v>
      </c>
      <c r="K371" s="44">
        <v>0</v>
      </c>
      <c r="L371" s="44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108</v>
      </c>
      <c r="R371" s="112"/>
    </row>
    <row r="372" spans="1:18" s="36" customFormat="1" ht="37.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2940</v>
      </c>
      <c r="K372" s="44">
        <v>2020</v>
      </c>
      <c r="L372" s="44">
        <v>8599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9">J372*0.1</f>
        <v>294</v>
      </c>
      <c r="R372" s="77"/>
    </row>
    <row r="373" spans="1:18" s="36" customFormat="1" ht="37.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4230</v>
      </c>
      <c r="K373" s="44">
        <v>3190</v>
      </c>
      <c r="L373" s="44">
        <v>3190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9"/>
        <v>423</v>
      </c>
      <c r="R373" s="77"/>
    </row>
    <row r="374" spans="1:18" s="36" customFormat="1" ht="37.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2160</v>
      </c>
      <c r="K374" s="44">
        <v>0</v>
      </c>
      <c r="L374" s="4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9"/>
        <v>216</v>
      </c>
      <c r="R374" s="77"/>
    </row>
    <row r="375" spans="1:18" s="36" customFormat="1" ht="37.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v>0</v>
      </c>
      <c r="L375" s="4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9"/>
        <v>0</v>
      </c>
      <c r="R375" s="77"/>
    </row>
    <row r="376" spans="1:18" s="36" customFormat="1" ht="37.5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>
        <v>5580</v>
      </c>
      <c r="K376" s="44"/>
      <c r="L376" s="44">
        <v>7212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9"/>
        <v>558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9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15990</v>
      </c>
      <c r="K378" s="47">
        <f>SUM(K371:K377)</f>
        <v>5210</v>
      </c>
      <c r="L378" s="47">
        <f>SUM(L371:L377)</f>
        <v>19001</v>
      </c>
      <c r="M378" s="1"/>
      <c r="N378" s="1"/>
      <c r="O378" s="1"/>
      <c r="P378" s="12">
        <v>10</v>
      </c>
      <c r="Q378" s="39">
        <f t="shared" si="9"/>
        <v>1599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7.75" customHeight="1">
      <c r="A392" s="235" t="s">
        <v>286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286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286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57.75" customHeight="1">
      <c r="A395" s="235" t="s">
        <v>287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6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91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36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246" t="s">
        <v>232</v>
      </c>
      <c r="I412" s="246"/>
      <c r="J412" s="253" t="s">
        <v>260</v>
      </c>
      <c r="K412" s="253" t="s">
        <v>261</v>
      </c>
      <c r="L412" s="253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53"/>
      <c r="K413" s="232"/>
      <c r="L413" s="232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30" t="s">
        <v>260</v>
      </c>
      <c r="K538" s="230" t="s">
        <v>261</v>
      </c>
      <c r="L538" s="230" t="s">
        <v>262</v>
      </c>
    </row>
    <row r="539" spans="10:12">
      <c r="J539" s="230"/>
      <c r="K539" s="230"/>
      <c r="L539" s="231"/>
    </row>
    <row r="546" spans="10:15">
      <c r="J546" s="230" t="s">
        <v>260</v>
      </c>
      <c r="K546" s="230" t="s">
        <v>261</v>
      </c>
      <c r="L546" s="230" t="s">
        <v>262</v>
      </c>
      <c r="M546" s="230" t="s">
        <v>260</v>
      </c>
      <c r="N546" s="230" t="s">
        <v>261</v>
      </c>
      <c r="O546" s="230" t="s">
        <v>262</v>
      </c>
    </row>
    <row r="547" spans="10:15">
      <c r="J547" s="230"/>
      <c r="K547" s="230"/>
      <c r="L547" s="231"/>
      <c r="M547" s="230"/>
      <c r="N547" s="230"/>
      <c r="O547" s="231"/>
    </row>
  </sheetData>
  <mergeCells count="653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D345:D347"/>
    <mergeCell ref="E345:E347"/>
    <mergeCell ref="A276:L276"/>
    <mergeCell ref="E233:G233"/>
    <mergeCell ref="H233:L233"/>
    <mergeCell ref="A233:D233"/>
    <mergeCell ref="E263:K263"/>
    <mergeCell ref="A264:F264"/>
    <mergeCell ref="A265:K265"/>
    <mergeCell ref="A266:K266"/>
    <mergeCell ref="A267:K267"/>
    <mergeCell ref="A268:I268"/>
    <mergeCell ref="B269:D269"/>
    <mergeCell ref="E269:I269"/>
    <mergeCell ref="B270:D270"/>
    <mergeCell ref="E270:I270"/>
    <mergeCell ref="J342:J343"/>
    <mergeCell ref="A331:A332"/>
    <mergeCell ref="B331:D331"/>
    <mergeCell ref="E331:I331"/>
    <mergeCell ref="B332:D332"/>
    <mergeCell ref="E332:I332"/>
    <mergeCell ref="E321:K321"/>
    <mergeCell ref="A322:F322"/>
    <mergeCell ref="B367:D368"/>
    <mergeCell ref="A120:A123"/>
    <mergeCell ref="B120:B123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E160:G160"/>
    <mergeCell ref="M546:M547"/>
    <mergeCell ref="N546:N547"/>
    <mergeCell ref="O546:O547"/>
    <mergeCell ref="H160:L160"/>
    <mergeCell ref="A161:D161"/>
    <mergeCell ref="E161:G161"/>
    <mergeCell ref="H161:L161"/>
    <mergeCell ref="J538:J539"/>
    <mergeCell ref="K538:K539"/>
    <mergeCell ref="L538:L539"/>
    <mergeCell ref="J546:J547"/>
    <mergeCell ref="K546:K547"/>
    <mergeCell ref="L546:L547"/>
    <mergeCell ref="E383:K383"/>
    <mergeCell ref="E384:K384"/>
    <mergeCell ref="A389:I389"/>
    <mergeCell ref="A385:F385"/>
    <mergeCell ref="A386:K386"/>
    <mergeCell ref="A387:K387"/>
    <mergeCell ref="A388:K388"/>
    <mergeCell ref="H342:I342"/>
    <mergeCell ref="A365:J365"/>
    <mergeCell ref="K342:K343"/>
    <mergeCell ref="H159:L159"/>
    <mergeCell ref="A380:O380"/>
    <mergeCell ref="A381:K381"/>
    <mergeCell ref="E382:K382"/>
    <mergeCell ref="A326:I326"/>
    <mergeCell ref="O290:O291"/>
    <mergeCell ref="A315:O315"/>
    <mergeCell ref="A317:K317"/>
    <mergeCell ref="E318:K318"/>
    <mergeCell ref="E319:K319"/>
    <mergeCell ref="E320:K320"/>
    <mergeCell ref="H290:I290"/>
    <mergeCell ref="J290:J291"/>
    <mergeCell ref="K290:K291"/>
    <mergeCell ref="L290:L291"/>
    <mergeCell ref="M290:M291"/>
    <mergeCell ref="N290:N291"/>
    <mergeCell ref="L282:L283"/>
    <mergeCell ref="A287:O287"/>
    <mergeCell ref="A162:D162"/>
    <mergeCell ref="E162:G162"/>
    <mergeCell ref="H162:L162"/>
    <mergeCell ref="A160:D16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N12:O12"/>
    <mergeCell ref="N13:O13"/>
    <mergeCell ref="N14:O14"/>
    <mergeCell ref="M342:M343"/>
    <mergeCell ref="N342:N343"/>
    <mergeCell ref="D172:D175"/>
    <mergeCell ref="E172:E175"/>
    <mergeCell ref="F172:F175"/>
    <mergeCell ref="A44:A47"/>
    <mergeCell ref="B44:B47"/>
    <mergeCell ref="C44:C47"/>
    <mergeCell ref="D44:D47"/>
    <mergeCell ref="E44:E47"/>
    <mergeCell ref="L12:M12"/>
    <mergeCell ref="E104:E107"/>
    <mergeCell ref="F104:F107"/>
    <mergeCell ref="A87:I87"/>
    <mergeCell ref="E92:G92"/>
    <mergeCell ref="H92:L92"/>
    <mergeCell ref="L13:M13"/>
    <mergeCell ref="L14:M14"/>
    <mergeCell ref="J100:L100"/>
    <mergeCell ref="M101:M102"/>
    <mergeCell ref="G289:I289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F44:F47"/>
    <mergeCell ref="A104:A107"/>
    <mergeCell ref="B104:B107"/>
    <mergeCell ref="C104:C107"/>
    <mergeCell ref="D104:D107"/>
    <mergeCell ref="M289:O289"/>
    <mergeCell ref="A323:K323"/>
    <mergeCell ref="A324:K324"/>
    <mergeCell ref="A325:K325"/>
    <mergeCell ref="A288:J288"/>
    <mergeCell ref="A289:A291"/>
    <mergeCell ref="B289:D290"/>
    <mergeCell ref="E289:F290"/>
    <mergeCell ref="A158:D158"/>
    <mergeCell ref="E158:G158"/>
    <mergeCell ref="H158:L158"/>
    <mergeCell ref="A159:D159"/>
    <mergeCell ref="E159:G159"/>
    <mergeCell ref="G290:G291"/>
    <mergeCell ref="A280:J280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A238:L238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26:L426"/>
    <mergeCell ref="A427:L427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8:O428"/>
    <mergeCell ref="A419:O419"/>
    <mergeCell ref="A340:J340"/>
    <mergeCell ref="A367:A369"/>
    <mergeCell ref="A338:L338"/>
    <mergeCell ref="A339:J33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5:L335"/>
    <mergeCell ref="A336:L336"/>
    <mergeCell ref="E330:I330"/>
    <mergeCell ref="H391:L391"/>
    <mergeCell ref="M341:N341"/>
    <mergeCell ref="A396:O396"/>
    <mergeCell ref="A398:L398"/>
    <mergeCell ref="M398:M400"/>
    <mergeCell ref="N398:N400"/>
    <mergeCell ref="A399:L399"/>
    <mergeCell ref="H392:L392"/>
    <mergeCell ref="M249:M250"/>
    <mergeCell ref="N249:N250"/>
    <mergeCell ref="M276:M278"/>
    <mergeCell ref="N276:N278"/>
    <mergeCell ref="A277:L277"/>
    <mergeCell ref="A278:L278"/>
    <mergeCell ref="A279:L279"/>
    <mergeCell ref="M282:M283"/>
    <mergeCell ref="N282:N283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1:A272"/>
    <mergeCell ref="B271:D271"/>
    <mergeCell ref="A239:J239"/>
    <mergeCell ref="A240:A242"/>
    <mergeCell ref="B240:D241"/>
    <mergeCell ref="E240:F241"/>
    <mergeCell ref="G240:I240"/>
    <mergeCell ref="J240:L240"/>
    <mergeCell ref="G241:G242"/>
    <mergeCell ref="L241:L242"/>
    <mergeCell ref="K241:K242"/>
    <mergeCell ref="A226:K226"/>
    <mergeCell ref="A227:K227"/>
    <mergeCell ref="A228:I228"/>
    <mergeCell ref="A235:D235"/>
    <mergeCell ref="E235:G235"/>
    <mergeCell ref="H235:L235"/>
    <mergeCell ref="A229:K229"/>
    <mergeCell ref="M235:M237"/>
    <mergeCell ref="N235:N237"/>
    <mergeCell ref="A392:D392"/>
    <mergeCell ref="E392:G392"/>
    <mergeCell ref="A393:D393"/>
    <mergeCell ref="E393:G393"/>
    <mergeCell ref="H393:L393"/>
    <mergeCell ref="E394:G394"/>
    <mergeCell ref="H394:L394"/>
    <mergeCell ref="A394:D394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O249:O250"/>
    <mergeCell ref="A258:O258"/>
    <mergeCell ref="A259:O259"/>
    <mergeCell ref="A260:K260"/>
    <mergeCell ref="E261:K261"/>
    <mergeCell ref="E262:K262"/>
    <mergeCell ref="H249:I249"/>
    <mergeCell ref="E391:G391"/>
    <mergeCell ref="H241:I241"/>
    <mergeCell ref="J241:J242"/>
    <mergeCell ref="A390:D390"/>
    <mergeCell ref="E390:G390"/>
    <mergeCell ref="H390:L390"/>
    <mergeCell ref="A341:A343"/>
    <mergeCell ref="B341:D342"/>
    <mergeCell ref="E341:F342"/>
    <mergeCell ref="G341:I341"/>
    <mergeCell ref="J341:L341"/>
    <mergeCell ref="J249:J250"/>
    <mergeCell ref="K249:K250"/>
    <mergeCell ref="L249:L250"/>
    <mergeCell ref="J289:L289"/>
    <mergeCell ref="E367:F368"/>
    <mergeCell ref="G367:I367"/>
    <mergeCell ref="J367:L367"/>
    <mergeCell ref="L342:L343"/>
    <mergeCell ref="G342:G343"/>
    <mergeCell ref="F345:F347"/>
    <mergeCell ref="A348:A350"/>
    <mergeCell ref="B348:B350"/>
    <mergeCell ref="C348:C350"/>
    <mergeCell ref="A220:K220"/>
    <mergeCell ref="E221:K221"/>
    <mergeCell ref="E222:K222"/>
    <mergeCell ref="E223:K223"/>
    <mergeCell ref="A224:F224"/>
    <mergeCell ref="A225:K225"/>
    <mergeCell ref="G205:G206"/>
    <mergeCell ref="H205:I205"/>
    <mergeCell ref="J205:J206"/>
    <mergeCell ref="K205:K206"/>
    <mergeCell ref="A218:O218"/>
    <mergeCell ref="A219:O219"/>
    <mergeCell ref="L205:L206"/>
    <mergeCell ref="M205:M206"/>
    <mergeCell ref="N205:N206"/>
    <mergeCell ref="O205:O206"/>
    <mergeCell ref="A172:A175"/>
    <mergeCell ref="B172:B175"/>
    <mergeCell ref="C172:C175"/>
    <mergeCell ref="M204:O204"/>
    <mergeCell ref="A203:J203"/>
    <mergeCell ref="A204:A206"/>
    <mergeCell ref="B204:D205"/>
    <mergeCell ref="E204:F205"/>
    <mergeCell ref="G204:I204"/>
    <mergeCell ref="J204:L20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E168:F169"/>
    <mergeCell ref="G168:I168"/>
    <mergeCell ref="J168:L168"/>
    <mergeCell ref="G169:G170"/>
    <mergeCell ref="H169:I169"/>
    <mergeCell ref="J169:J170"/>
    <mergeCell ref="A163:L163"/>
    <mergeCell ref="M168:N168"/>
    <mergeCell ref="M169:M170"/>
    <mergeCell ref="N169:N170"/>
    <mergeCell ref="K169:K170"/>
    <mergeCell ref="L169:L170"/>
    <mergeCell ref="A166:L166"/>
    <mergeCell ref="A167:J167"/>
    <mergeCell ref="A168:A170"/>
    <mergeCell ref="B168:D169"/>
    <mergeCell ref="M163:M165"/>
    <mergeCell ref="N163:N165"/>
    <mergeCell ref="A164:L164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E151:K151"/>
    <mergeCell ref="N101:N102"/>
    <mergeCell ref="A95:L95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E93:G93"/>
    <mergeCell ref="H93:L93"/>
    <mergeCell ref="A93:D93"/>
    <mergeCell ref="L101:L102"/>
    <mergeCell ref="G101:G102"/>
    <mergeCell ref="H101:I101"/>
    <mergeCell ref="E234:G234"/>
    <mergeCell ref="H234:L234"/>
    <mergeCell ref="J101:J102"/>
    <mergeCell ref="K101:K102"/>
    <mergeCell ref="A231:D231"/>
    <mergeCell ref="E231:G231"/>
    <mergeCell ref="A131:O131"/>
    <mergeCell ref="M133:O133"/>
    <mergeCell ref="G134:G135"/>
    <mergeCell ref="E100:F101"/>
    <mergeCell ref="M95:M97"/>
    <mergeCell ref="N95:N97"/>
    <mergeCell ref="A96:L96"/>
    <mergeCell ref="A98:L98"/>
    <mergeCell ref="A99:J99"/>
    <mergeCell ref="A100:A102"/>
    <mergeCell ref="B100:D101"/>
    <mergeCell ref="G100:I100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M336:M338"/>
    <mergeCell ref="N336:N338"/>
    <mergeCell ref="P248:Q248"/>
    <mergeCell ref="Q205:Q206"/>
    <mergeCell ref="A32:J32"/>
    <mergeCell ref="A33:J33"/>
    <mergeCell ref="A92:D92"/>
    <mergeCell ref="A89:D89"/>
    <mergeCell ref="E89:G89"/>
    <mergeCell ref="P249:P250"/>
    <mergeCell ref="Q249:Q250"/>
    <mergeCell ref="A234:D234"/>
    <mergeCell ref="A34:O34"/>
    <mergeCell ref="A35:L35"/>
    <mergeCell ref="M35:M37"/>
    <mergeCell ref="N35:N37"/>
    <mergeCell ref="A36:L36"/>
    <mergeCell ref="A38:L38"/>
    <mergeCell ref="A39:J39"/>
    <mergeCell ref="A40:A42"/>
    <mergeCell ref="A62:O62"/>
    <mergeCell ref="A63:J63"/>
    <mergeCell ref="A64:A66"/>
    <mergeCell ref="B64:D65"/>
    <mergeCell ref="E64:F65"/>
    <mergeCell ref="G64:I64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A91:D91"/>
    <mergeCell ref="E91:G91"/>
    <mergeCell ref="H91:L91"/>
    <mergeCell ref="A230:I230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P368:P369"/>
    <mergeCell ref="Q368:Q369"/>
    <mergeCell ref="M367:O367"/>
    <mergeCell ref="O368:O369"/>
    <mergeCell ref="A395:D395"/>
    <mergeCell ref="E395:G395"/>
    <mergeCell ref="H395:L395"/>
    <mergeCell ref="A391:D39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404:M405"/>
    <mergeCell ref="J404:J405"/>
    <mergeCell ref="K404:K405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E232:G232"/>
    <mergeCell ref="H232:L232"/>
    <mergeCell ref="P412:P413"/>
    <mergeCell ref="Q412:Q413"/>
    <mergeCell ref="M411:O411"/>
    <mergeCell ref="N412:N413"/>
    <mergeCell ref="O412:O413"/>
    <mergeCell ref="A410:J410"/>
    <mergeCell ref="N404:N405"/>
    <mergeCell ref="A407:A408"/>
    <mergeCell ref="B407:B408"/>
    <mergeCell ref="C407:C408"/>
    <mergeCell ref="D407:D408"/>
    <mergeCell ref="J412:J413"/>
    <mergeCell ref="M412:M413"/>
    <mergeCell ref="E411:F411"/>
    <mergeCell ref="A415:A416"/>
    <mergeCell ref="B415:B416"/>
    <mergeCell ref="C415:C416"/>
    <mergeCell ref="D415:D416"/>
    <mergeCell ref="E415:E416"/>
    <mergeCell ref="F415:F416"/>
    <mergeCell ref="L15:M15"/>
    <mergeCell ref="N15:O15"/>
    <mergeCell ref="A88:D88"/>
    <mergeCell ref="E88:G88"/>
    <mergeCell ref="H88:L88"/>
    <mergeCell ref="A236:D236"/>
    <mergeCell ref="E236:G236"/>
    <mergeCell ref="H236:L236"/>
    <mergeCell ref="H231:L231"/>
    <mergeCell ref="A232:D232"/>
    <mergeCell ref="G411:I411"/>
    <mergeCell ref="J411:L411"/>
    <mergeCell ref="K412:K413"/>
    <mergeCell ref="L412:L413"/>
    <mergeCell ref="A411:A413"/>
    <mergeCell ref="B411:D411"/>
    <mergeCell ref="E407:E408"/>
    <mergeCell ref="F407:F408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33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/>
  <dimension ref="A3:AE545"/>
  <sheetViews>
    <sheetView view="pageBreakPreview" topLeftCell="A423" zoomScale="80" zoomScaleSheetLayoutView="80" workbookViewId="0">
      <selection activeCell="J412" sqref="J412:L414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347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59" t="s">
        <v>168</v>
      </c>
      <c r="O15" s="36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26" t="s">
        <v>152</v>
      </c>
      <c r="M16" s="326"/>
      <c r="N16" s="324" t="s">
        <v>169</v>
      </c>
      <c r="O16" s="325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26" t="s">
        <v>152</v>
      </c>
      <c r="M17" s="326"/>
      <c r="N17" s="327" t="s">
        <v>253</v>
      </c>
      <c r="O17" s="328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139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8.25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hidden="1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 hidden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 hidden="1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hidden="1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7.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304</v>
      </c>
      <c r="K68" s="10">
        <v>312</v>
      </c>
      <c r="L68" s="10">
        <v>312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30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>
        <v>4</v>
      </c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105" hidden="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/>
      <c r="K71" s="10">
        <v>0</v>
      </c>
      <c r="L71" s="10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131.2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1</v>
      </c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309</v>
      </c>
      <c r="K76" s="10">
        <f>SUM(K68:K75)</f>
        <v>312</v>
      </c>
      <c r="L76" s="10">
        <f>SUM(L68:L75)</f>
        <v>312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31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8" t="s">
        <v>313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28">
        <v>1</v>
      </c>
      <c r="B89" s="233"/>
      <c r="C89" s="233"/>
      <c r="D89" s="229"/>
      <c r="E89" s="228">
        <v>2</v>
      </c>
      <c r="F89" s="233"/>
      <c r="G89" s="229"/>
      <c r="H89" s="259">
        <v>3</v>
      </c>
      <c r="I89" s="260"/>
      <c r="J89" s="260"/>
      <c r="K89" s="260"/>
      <c r="L89" s="261"/>
    </row>
    <row r="90" spans="1:16" ht="57.75" customHeight="1">
      <c r="A90" s="235" t="s">
        <v>288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288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288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5" customHeight="1">
      <c r="A93" s="235" t="s">
        <v>289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75.7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94.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94.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94.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94.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94.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60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384</v>
      </c>
      <c r="K137" s="10">
        <v>387</v>
      </c>
      <c r="L137" s="10">
        <v>387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38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26</v>
      </c>
      <c r="K139" s="10">
        <v>29</v>
      </c>
      <c r="L139" s="10">
        <v>29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>J139*0.1</f>
        <v>3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9.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3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2</v>
      </c>
      <c r="K142" s="10">
        <v>2</v>
      </c>
      <c r="L142" s="10">
        <v>2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415</v>
      </c>
      <c r="K145" s="10">
        <f>SUM(K137:K144)</f>
        <v>421</v>
      </c>
      <c r="L145" s="10">
        <f>SUM(L137:L144)</f>
        <v>421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42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8" t="s">
        <v>314</v>
      </c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28">
        <v>1</v>
      </c>
      <c r="B158" s="233"/>
      <c r="C158" s="233"/>
      <c r="D158" s="229"/>
      <c r="E158" s="228">
        <v>2</v>
      </c>
      <c r="F158" s="233"/>
      <c r="G158" s="229"/>
      <c r="H158" s="259">
        <v>3</v>
      </c>
      <c r="I158" s="260"/>
      <c r="J158" s="260"/>
      <c r="K158" s="260"/>
      <c r="L158" s="261"/>
    </row>
    <row r="159" spans="1:17" ht="57.75" customHeight="1">
      <c r="A159" s="235" t="s">
        <v>288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288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288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45" customHeight="1">
      <c r="A162" s="235" t="s">
        <v>289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108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94.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94.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94.5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94.5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94.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94.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118</v>
      </c>
      <c r="J208" s="10">
        <v>43</v>
      </c>
      <c r="K208" s="10">
        <v>44</v>
      </c>
      <c r="L208" s="10">
        <v>44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4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118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2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118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2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118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2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118</v>
      </c>
      <c r="J212" s="106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2"/>
        <v>0</v>
      </c>
      <c r="R212" s="3" t="s">
        <v>268</v>
      </c>
    </row>
    <row r="213" spans="1:18" ht="75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118</v>
      </c>
      <c r="J213" s="10">
        <v>1</v>
      </c>
      <c r="K213" s="10">
        <v>1</v>
      </c>
      <c r="L213" s="10"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2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2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44</v>
      </c>
      <c r="K216" s="10">
        <f>SUM(K208:K215)</f>
        <v>45</v>
      </c>
      <c r="L216" s="10">
        <f>SUM(L208:L215)</f>
        <v>45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4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768</v>
      </c>
      <c r="K217" s="10">
        <f>K76+K145+K216</f>
        <v>778</v>
      </c>
      <c r="L217" s="10">
        <f>L76+L145+L216</f>
        <v>778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77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8" t="s">
        <v>315</v>
      </c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28">
        <v>1</v>
      </c>
      <c r="B230" s="233"/>
      <c r="C230" s="233"/>
      <c r="D230" s="229"/>
      <c r="E230" s="228">
        <v>2</v>
      </c>
      <c r="F230" s="233"/>
      <c r="G230" s="229"/>
      <c r="H230" s="259">
        <v>3</v>
      </c>
      <c r="I230" s="260"/>
      <c r="J230" s="260"/>
      <c r="K230" s="260"/>
      <c r="L230" s="261"/>
    </row>
    <row r="231" spans="1:16" ht="57.75" customHeight="1">
      <c r="A231" s="235" t="s">
        <v>288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288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288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45" customHeight="1">
      <c r="A234" s="235" t="s">
        <v>289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256</v>
      </c>
      <c r="O235" s="6"/>
      <c r="P235" s="6"/>
    </row>
    <row r="236" spans="1:16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104.25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75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82" t="s">
        <v>146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53.25" customHeight="1">
      <c r="A244" s="355" t="s">
        <v>215</v>
      </c>
      <c r="B244" s="357" t="s">
        <v>263</v>
      </c>
      <c r="C244" s="331" t="s">
        <v>29</v>
      </c>
      <c r="D244" s="221" t="s">
        <v>125</v>
      </c>
      <c r="E244" s="224" t="s">
        <v>97</v>
      </c>
      <c r="F244" s="221" t="s">
        <v>66</v>
      </c>
      <c r="G244" s="136" t="s">
        <v>324</v>
      </c>
      <c r="H244" s="10" t="s">
        <v>111</v>
      </c>
      <c r="I244" s="135">
        <v>744</v>
      </c>
      <c r="J244" s="135">
        <v>100</v>
      </c>
      <c r="K244" s="141">
        <v>100</v>
      </c>
      <c r="L244" s="141">
        <v>100</v>
      </c>
      <c r="M244" s="141">
        <v>10</v>
      </c>
      <c r="N244" s="39">
        <v>10</v>
      </c>
      <c r="O244" s="6"/>
      <c r="P244" s="6"/>
    </row>
    <row r="245" spans="1:17" ht="112.5">
      <c r="A245" s="356"/>
      <c r="B245" s="358"/>
      <c r="C245" s="336"/>
      <c r="D245" s="223"/>
      <c r="E245" s="226"/>
      <c r="F245" s="223"/>
      <c r="G245" s="136" t="s">
        <v>322</v>
      </c>
      <c r="H245" s="135" t="s">
        <v>323</v>
      </c>
      <c r="I245" s="135">
        <v>642</v>
      </c>
      <c r="J245" s="135">
        <v>0</v>
      </c>
      <c r="K245" s="141">
        <v>0</v>
      </c>
      <c r="L245" s="141">
        <v>0</v>
      </c>
      <c r="M245" s="141">
        <v>10</v>
      </c>
      <c r="N245" s="141">
        <v>10</v>
      </c>
      <c r="O245" s="6"/>
      <c r="P245" s="6"/>
    </row>
    <row r="246" spans="1:17" ht="18.75" customHeigh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99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62.25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249</v>
      </c>
      <c r="K249" s="230" t="s">
        <v>250</v>
      </c>
      <c r="L249" s="230" t="s">
        <v>251</v>
      </c>
      <c r="M249" s="230" t="s">
        <v>249</v>
      </c>
      <c r="N249" s="230" t="s">
        <v>250</v>
      </c>
      <c r="O249" s="230" t="s">
        <v>251</v>
      </c>
      <c r="P249" s="230" t="s">
        <v>154</v>
      </c>
      <c r="Q249" s="230" t="s">
        <v>155</v>
      </c>
    </row>
    <row r="250" spans="1:17" ht="75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0"/>
      <c r="Q250" s="230"/>
    </row>
    <row r="251" spans="1:17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3">J253*0.05</f>
        <v>0</v>
      </c>
    </row>
    <row r="254" spans="1:17" ht="56.25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>
        <v>0</v>
      </c>
      <c r="K254" s="10">
        <v>0</v>
      </c>
      <c r="L254" s="10">
        <v>0</v>
      </c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3"/>
        <v>0</v>
      </c>
    </row>
    <row r="257" spans="1:17" ht="23.25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189" customHeight="1">
      <c r="A266" s="288" t="s">
        <v>318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7" ht="16.5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>
      <c r="A269" s="234" t="s">
        <v>46</v>
      </c>
      <c r="B269" s="234"/>
      <c r="C269" s="234"/>
      <c r="D269" s="234"/>
      <c r="E269" s="234" t="s">
        <v>47</v>
      </c>
      <c r="F269" s="234"/>
      <c r="G269" s="234"/>
      <c r="H269" s="234" t="s">
        <v>48</v>
      </c>
      <c r="I269" s="234"/>
      <c r="J269" s="234"/>
      <c r="K269" s="234"/>
      <c r="L269" s="234"/>
      <c r="M269" s="6"/>
      <c r="N269" s="6"/>
      <c r="O269" s="6"/>
      <c r="P269" s="6"/>
    </row>
    <row r="270" spans="1:17">
      <c r="A270" s="228">
        <v>1</v>
      </c>
      <c r="B270" s="233"/>
      <c r="C270" s="233"/>
      <c r="D270" s="229"/>
      <c r="E270" s="228">
        <v>2</v>
      </c>
      <c r="F270" s="233"/>
      <c r="G270" s="229"/>
      <c r="H270" s="259">
        <v>3</v>
      </c>
      <c r="I270" s="260"/>
      <c r="J270" s="260"/>
      <c r="K270" s="260"/>
      <c r="L270" s="261"/>
    </row>
    <row r="271" spans="1:17" ht="57.75" customHeight="1">
      <c r="A271" s="235" t="s">
        <v>288</v>
      </c>
      <c r="B271" s="236"/>
      <c r="C271" s="236"/>
      <c r="D271" s="237"/>
      <c r="E271" s="228" t="s">
        <v>50</v>
      </c>
      <c r="F271" s="233"/>
      <c r="G271" s="229"/>
      <c r="H271" s="228" t="s">
        <v>51</v>
      </c>
      <c r="I271" s="233"/>
      <c r="J271" s="233"/>
      <c r="K271" s="233"/>
      <c r="L271" s="229"/>
    </row>
    <row r="272" spans="1:17" ht="63.75" customHeight="1">
      <c r="A272" s="235" t="s">
        <v>288</v>
      </c>
      <c r="B272" s="236"/>
      <c r="C272" s="236"/>
      <c r="D272" s="237"/>
      <c r="E272" s="228" t="s">
        <v>52</v>
      </c>
      <c r="F272" s="233"/>
      <c r="G272" s="229"/>
      <c r="H272" s="228" t="s">
        <v>53</v>
      </c>
      <c r="I272" s="233"/>
      <c r="J272" s="233"/>
      <c r="K272" s="233"/>
      <c r="L272" s="229"/>
    </row>
    <row r="273" spans="1:16" ht="57.75" customHeight="1">
      <c r="A273" s="235" t="s">
        <v>288</v>
      </c>
      <c r="B273" s="236"/>
      <c r="C273" s="236"/>
      <c r="D273" s="237"/>
      <c r="E273" s="228" t="s">
        <v>56</v>
      </c>
      <c r="F273" s="233"/>
      <c r="G273" s="229"/>
      <c r="H273" s="228" t="s">
        <v>51</v>
      </c>
      <c r="I273" s="233"/>
      <c r="J273" s="233"/>
      <c r="K273" s="233"/>
      <c r="L273" s="229"/>
    </row>
    <row r="274" spans="1:16" ht="45" customHeight="1">
      <c r="A274" s="235" t="s">
        <v>289</v>
      </c>
      <c r="B274" s="236"/>
      <c r="C274" s="236"/>
      <c r="D274" s="237"/>
      <c r="E274" s="228" t="s">
        <v>54</v>
      </c>
      <c r="F274" s="233"/>
      <c r="G274" s="229"/>
      <c r="H274" s="259" t="s">
        <v>156</v>
      </c>
      <c r="I274" s="260"/>
      <c r="J274" s="260"/>
      <c r="K274" s="260"/>
      <c r="L274" s="261"/>
    </row>
    <row r="275" spans="1:16" ht="41.25" customHeight="1">
      <c r="A275" s="271" t="s">
        <v>94</v>
      </c>
      <c r="B275" s="271"/>
      <c r="C275" s="271"/>
      <c r="D275" s="271"/>
      <c r="E275" s="271"/>
      <c r="F275" s="271"/>
      <c r="G275" s="271"/>
      <c r="H275" s="271"/>
      <c r="I275" s="271"/>
      <c r="J275" s="271"/>
      <c r="K275" s="271"/>
      <c r="L275" s="271"/>
      <c r="M275" s="256" t="s">
        <v>167</v>
      </c>
      <c r="N275" s="234" t="s">
        <v>176</v>
      </c>
      <c r="O275" s="6"/>
      <c r="P275" s="6"/>
    </row>
    <row r="276" spans="1:16" ht="18" customHeight="1">
      <c r="A276" s="258" t="s">
        <v>58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7"/>
      <c r="N276" s="234"/>
      <c r="O276" s="6"/>
    </row>
    <row r="277" spans="1:16">
      <c r="A277" s="258" t="s">
        <v>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>
      <c r="A278" s="258" t="s">
        <v>9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6"/>
      <c r="N278" s="9"/>
      <c r="O278" s="6"/>
    </row>
    <row r="279" spans="1:16">
      <c r="A279" s="258" t="s">
        <v>210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6"/>
      <c r="L279" s="6"/>
      <c r="M279" s="6"/>
      <c r="N279" s="9"/>
      <c r="O279" s="6"/>
    </row>
    <row r="280" spans="1:16" ht="99.75" customHeight="1">
      <c r="A280" s="230" t="s">
        <v>10</v>
      </c>
      <c r="B280" s="230" t="s">
        <v>11</v>
      </c>
      <c r="C280" s="230"/>
      <c r="D280" s="230"/>
      <c r="E280" s="230" t="s">
        <v>12</v>
      </c>
      <c r="F280" s="230"/>
      <c r="G280" s="230" t="s">
        <v>13</v>
      </c>
      <c r="H280" s="230"/>
      <c r="I280" s="230"/>
      <c r="J280" s="230" t="s">
        <v>14</v>
      </c>
      <c r="K280" s="230"/>
      <c r="L280" s="230"/>
      <c r="M280" s="228" t="s">
        <v>153</v>
      </c>
      <c r="N280" s="229"/>
      <c r="O280" s="6"/>
      <c r="P280" s="6"/>
    </row>
    <row r="281" spans="1:16" ht="59.25" customHeight="1">
      <c r="A281" s="231"/>
      <c r="B281" s="230"/>
      <c r="C281" s="230"/>
      <c r="D281" s="230"/>
      <c r="E281" s="230"/>
      <c r="F281" s="230"/>
      <c r="G281" s="230" t="s">
        <v>15</v>
      </c>
      <c r="H281" s="230" t="s">
        <v>16</v>
      </c>
      <c r="I281" s="230"/>
      <c r="J281" s="230" t="s">
        <v>249</v>
      </c>
      <c r="K281" s="230" t="s">
        <v>250</v>
      </c>
      <c r="L281" s="230" t="s">
        <v>251</v>
      </c>
      <c r="M281" s="234" t="s">
        <v>154</v>
      </c>
      <c r="N281" s="230" t="s">
        <v>155</v>
      </c>
      <c r="O281" s="6"/>
      <c r="P281" s="6"/>
    </row>
    <row r="282" spans="1:16" ht="56.25">
      <c r="A282" s="231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231"/>
      <c r="H282" s="10" t="s">
        <v>22</v>
      </c>
      <c r="I282" s="10" t="s">
        <v>23</v>
      </c>
      <c r="J282" s="230"/>
      <c r="K282" s="230"/>
      <c r="L282" s="231"/>
      <c r="M282" s="234"/>
      <c r="N282" s="230"/>
      <c r="O282" s="6"/>
      <c r="P282" s="6"/>
    </row>
    <row r="283" spans="1:16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6" ht="89.25" customHeight="1">
      <c r="A284" s="40" t="s">
        <v>184</v>
      </c>
      <c r="B284" s="181" t="s">
        <v>64</v>
      </c>
      <c r="C284" s="181" t="s">
        <v>125</v>
      </c>
      <c r="D284" s="184" t="s">
        <v>21</v>
      </c>
      <c r="E284" s="182" t="s">
        <v>66</v>
      </c>
      <c r="F284" s="136" t="s">
        <v>21</v>
      </c>
      <c r="G284" s="154" t="s">
        <v>322</v>
      </c>
      <c r="H284" s="135" t="s">
        <v>328</v>
      </c>
      <c r="I284" s="135">
        <v>642</v>
      </c>
      <c r="J284" s="135">
        <v>0</v>
      </c>
      <c r="K284" s="135">
        <v>0</v>
      </c>
      <c r="L284" s="135">
        <v>0</v>
      </c>
      <c r="M284" s="141">
        <v>10</v>
      </c>
      <c r="N284" s="39">
        <v>10</v>
      </c>
      <c r="O284" s="6"/>
      <c r="P284" s="6"/>
    </row>
    <row r="285" spans="1:16" ht="89.25" customHeight="1">
      <c r="A285" s="40" t="s">
        <v>185</v>
      </c>
      <c r="B285" s="181" t="s">
        <v>127</v>
      </c>
      <c r="C285" s="181" t="s">
        <v>125</v>
      </c>
      <c r="D285" s="184" t="s">
        <v>21</v>
      </c>
      <c r="E285" s="182" t="s">
        <v>66</v>
      </c>
      <c r="F285" s="185"/>
      <c r="G285" s="154" t="s">
        <v>322</v>
      </c>
      <c r="H285" s="182" t="s">
        <v>328</v>
      </c>
      <c r="I285" s="182">
        <v>642</v>
      </c>
      <c r="J285" s="182">
        <v>0</v>
      </c>
      <c r="K285" s="182">
        <v>0</v>
      </c>
      <c r="L285" s="182">
        <v>0</v>
      </c>
      <c r="M285" s="184">
        <v>10</v>
      </c>
      <c r="N285" s="39">
        <v>10</v>
      </c>
      <c r="O285" s="183"/>
      <c r="P285" s="183"/>
    </row>
    <row r="286" spans="1:16" ht="89.25" customHeight="1">
      <c r="A286" s="40" t="s">
        <v>186</v>
      </c>
      <c r="B286" s="181" t="s">
        <v>61</v>
      </c>
      <c r="C286" s="181" t="s">
        <v>125</v>
      </c>
      <c r="D286" s="184" t="s">
        <v>21</v>
      </c>
      <c r="E286" s="182" t="s">
        <v>66</v>
      </c>
      <c r="F286" s="185"/>
      <c r="G286" s="154" t="s">
        <v>322</v>
      </c>
      <c r="H286" s="182" t="s">
        <v>328</v>
      </c>
      <c r="I286" s="182">
        <v>642</v>
      </c>
      <c r="J286" s="182">
        <v>0</v>
      </c>
      <c r="K286" s="182">
        <v>0</v>
      </c>
      <c r="L286" s="182">
        <v>0</v>
      </c>
      <c r="M286" s="184">
        <v>10</v>
      </c>
      <c r="N286" s="39">
        <v>10</v>
      </c>
      <c r="O286" s="183"/>
      <c r="P286" s="183"/>
    </row>
    <row r="287" spans="1:16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249</v>
      </c>
      <c r="K290" s="230" t="s">
        <v>250</v>
      </c>
      <c r="L290" s="230" t="s">
        <v>251</v>
      </c>
      <c r="M290" s="230" t="s">
        <v>249</v>
      </c>
      <c r="N290" s="230" t="s">
        <v>250</v>
      </c>
      <c r="O290" s="230" t="s">
        <v>251</v>
      </c>
      <c r="P290" s="230" t="s">
        <v>154</v>
      </c>
      <c r="Q290" s="230" t="s">
        <v>155</v>
      </c>
    </row>
    <row r="291" spans="1:17" ht="52.5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>
      <c r="A292" s="10">
        <v>1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40" t="s">
        <v>177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40" t="s">
        <v>178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4">J294*0.1</f>
        <v>0</v>
      </c>
    </row>
    <row r="295" spans="1:17" ht="37.5" hidden="1">
      <c r="A295" s="40" t="s">
        <v>179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4"/>
        <v>0</v>
      </c>
    </row>
    <row r="296" spans="1:17" ht="93.75" hidden="1">
      <c r="A296" s="40" t="s">
        <v>180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4"/>
        <v>0</v>
      </c>
    </row>
    <row r="297" spans="1:17" ht="75" hidden="1">
      <c r="A297" s="40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4"/>
        <v>0</v>
      </c>
    </row>
    <row r="298" spans="1:17" ht="56.25" hidden="1">
      <c r="A298" s="40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4"/>
        <v>0</v>
      </c>
    </row>
    <row r="299" spans="1:17" ht="75" hidden="1">
      <c r="A299" s="40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4"/>
        <v>0</v>
      </c>
    </row>
    <row r="300" spans="1:17" ht="56.25" hidden="1">
      <c r="A300" s="40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4"/>
        <v>0</v>
      </c>
    </row>
    <row r="301" spans="1:17" ht="93.75" hidden="1">
      <c r="A301" s="40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4"/>
        <v>0</v>
      </c>
    </row>
    <row r="302" spans="1:17" ht="75" hidden="1">
      <c r="A302" s="40"/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4"/>
        <v>0</v>
      </c>
    </row>
    <row r="303" spans="1:17" ht="56.25" hidden="1">
      <c r="A303" s="40" t="s">
        <v>182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4"/>
        <v>0</v>
      </c>
    </row>
    <row r="304" spans="1:17" ht="55.5" hidden="1" customHeight="1">
      <c r="A304" s="40" t="s">
        <v>183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4"/>
        <v>0</v>
      </c>
    </row>
    <row r="305" spans="1:17" ht="37.5" hidden="1">
      <c r="A305" s="40" t="s">
        <v>184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4"/>
        <v>0</v>
      </c>
    </row>
    <row r="306" spans="1:17" ht="93.75">
      <c r="A306" s="40" t="s">
        <v>185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>
        <v>0</v>
      </c>
      <c r="K306" s="10">
        <v>0</v>
      </c>
      <c r="L306" s="10">
        <v>0</v>
      </c>
      <c r="M306" s="20" t="s">
        <v>254</v>
      </c>
      <c r="N306" s="20" t="s">
        <v>254</v>
      </c>
      <c r="O306" s="20" t="s">
        <v>254</v>
      </c>
      <c r="P306" s="12">
        <v>10</v>
      </c>
      <c r="Q306" s="39">
        <f t="shared" si="4"/>
        <v>0</v>
      </c>
    </row>
    <row r="307" spans="1:17" ht="75">
      <c r="A307" s="40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>
        <v>0</v>
      </c>
      <c r="K307" s="10">
        <v>0</v>
      </c>
      <c r="L307" s="10">
        <v>0</v>
      </c>
      <c r="M307" s="20" t="s">
        <v>255</v>
      </c>
      <c r="N307" s="20" t="s">
        <v>255</v>
      </c>
      <c r="O307" s="20" t="s">
        <v>255</v>
      </c>
      <c r="P307" s="12">
        <v>10</v>
      </c>
      <c r="Q307" s="39">
        <f t="shared" si="4"/>
        <v>0</v>
      </c>
    </row>
    <row r="308" spans="1:17" ht="56.25" hidden="1">
      <c r="A308" s="40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4"/>
        <v>0</v>
      </c>
    </row>
    <row r="309" spans="1:17" ht="75" hidden="1">
      <c r="A309" s="40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4"/>
        <v>0</v>
      </c>
    </row>
    <row r="310" spans="1:17" ht="56.25" hidden="1">
      <c r="A310" s="40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4"/>
        <v>0</v>
      </c>
    </row>
    <row r="311" spans="1:17" ht="93.75" hidden="1">
      <c r="A311" s="40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4"/>
        <v>0</v>
      </c>
    </row>
    <row r="312" spans="1:17" ht="75" hidden="1">
      <c r="A312" s="40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v>1</v>
      </c>
    </row>
    <row r="315" spans="1:17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customHeight="1">
      <c r="A320" s="10" t="s">
        <v>67</v>
      </c>
      <c r="B320" s="10" t="s">
        <v>68</v>
      </c>
      <c r="C320" s="19">
        <v>42443</v>
      </c>
      <c r="D320" s="10">
        <v>529</v>
      </c>
      <c r="E320" s="353" t="s">
        <v>333</v>
      </c>
      <c r="F320" s="354"/>
      <c r="G320" s="354"/>
      <c r="H320" s="354"/>
      <c r="I320" s="354"/>
      <c r="J320" s="354"/>
      <c r="K320" s="354"/>
      <c r="L320" s="6"/>
      <c r="M320" s="6"/>
      <c r="N320" s="6"/>
      <c r="O320" s="6"/>
    </row>
    <row r="321" spans="1:16" ht="66" customHeight="1">
      <c r="A321" s="10" t="s">
        <v>67</v>
      </c>
      <c r="B321" s="10" t="s">
        <v>68</v>
      </c>
      <c r="C321" s="19">
        <v>43823</v>
      </c>
      <c r="D321" s="10">
        <v>2319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6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6" ht="213" customHeight="1">
      <c r="A324" s="288" t="s">
        <v>319</v>
      </c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16"/>
      <c r="M324" s="16"/>
      <c r="N324" s="16"/>
      <c r="O324" s="16"/>
      <c r="P324" s="6"/>
    </row>
    <row r="325" spans="1:16" ht="17.25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6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6">
      <c r="A327" s="234" t="s">
        <v>46</v>
      </c>
      <c r="B327" s="234"/>
      <c r="C327" s="234"/>
      <c r="D327" s="234"/>
      <c r="E327" s="234" t="s">
        <v>47</v>
      </c>
      <c r="F327" s="234"/>
      <c r="G327" s="234"/>
      <c r="H327" s="234" t="s">
        <v>48</v>
      </c>
      <c r="I327" s="234"/>
      <c r="J327" s="234"/>
      <c r="K327" s="234"/>
      <c r="L327" s="234"/>
      <c r="M327" s="6"/>
      <c r="N327" s="6"/>
      <c r="O327" s="6"/>
      <c r="P327" s="6"/>
    </row>
    <row r="328" spans="1:16">
      <c r="A328" s="228">
        <v>1</v>
      </c>
      <c r="B328" s="233"/>
      <c r="C328" s="233"/>
      <c r="D328" s="229"/>
      <c r="E328" s="228">
        <v>2</v>
      </c>
      <c r="F328" s="233"/>
      <c r="G328" s="229"/>
      <c r="H328" s="259">
        <v>3</v>
      </c>
      <c r="I328" s="260"/>
      <c r="J328" s="260"/>
      <c r="K328" s="260"/>
      <c r="L328" s="261"/>
    </row>
    <row r="329" spans="1:16" ht="57.75" customHeight="1">
      <c r="A329" s="235" t="s">
        <v>288</v>
      </c>
      <c r="B329" s="236"/>
      <c r="C329" s="236"/>
      <c r="D329" s="237"/>
      <c r="E329" s="228" t="s">
        <v>50</v>
      </c>
      <c r="F329" s="233"/>
      <c r="G329" s="229"/>
      <c r="H329" s="228" t="s">
        <v>51</v>
      </c>
      <c r="I329" s="233"/>
      <c r="J329" s="233"/>
      <c r="K329" s="233"/>
      <c r="L329" s="229"/>
    </row>
    <row r="330" spans="1:16" ht="63.75" customHeight="1">
      <c r="A330" s="235" t="s">
        <v>288</v>
      </c>
      <c r="B330" s="236"/>
      <c r="C330" s="236"/>
      <c r="D330" s="237"/>
      <c r="E330" s="228" t="s">
        <v>52</v>
      </c>
      <c r="F330" s="233"/>
      <c r="G330" s="229"/>
      <c r="H330" s="228" t="s">
        <v>53</v>
      </c>
      <c r="I330" s="233"/>
      <c r="J330" s="233"/>
      <c r="K330" s="233"/>
      <c r="L330" s="229"/>
    </row>
    <row r="331" spans="1:16" ht="57.75" customHeight="1">
      <c r="A331" s="235" t="s">
        <v>288</v>
      </c>
      <c r="B331" s="236"/>
      <c r="C331" s="236"/>
      <c r="D331" s="237"/>
      <c r="E331" s="228" t="s">
        <v>56</v>
      </c>
      <c r="F331" s="233"/>
      <c r="G331" s="229"/>
      <c r="H331" s="228" t="s">
        <v>51</v>
      </c>
      <c r="I331" s="233"/>
      <c r="J331" s="233"/>
      <c r="K331" s="233"/>
      <c r="L331" s="229"/>
    </row>
    <row r="332" spans="1:16" ht="45" customHeight="1">
      <c r="A332" s="235" t="s">
        <v>289</v>
      </c>
      <c r="B332" s="236"/>
      <c r="C332" s="236"/>
      <c r="D332" s="237"/>
      <c r="E332" s="228" t="s">
        <v>54</v>
      </c>
      <c r="F332" s="233"/>
      <c r="G332" s="229"/>
      <c r="H332" s="259" t="s">
        <v>156</v>
      </c>
      <c r="I332" s="260"/>
      <c r="J332" s="260"/>
      <c r="K332" s="260"/>
      <c r="L332" s="261"/>
    </row>
    <row r="333" spans="1:16" ht="45" hidden="1" customHeight="1">
      <c r="A333" s="120"/>
      <c r="B333" s="120"/>
      <c r="C333" s="120"/>
      <c r="D333" s="120"/>
      <c r="E333" s="24"/>
      <c r="F333" s="24"/>
      <c r="G333" s="24"/>
      <c r="H333" s="119"/>
      <c r="I333" s="119"/>
      <c r="J333" s="119"/>
      <c r="K333" s="119"/>
      <c r="L333" s="119"/>
    </row>
    <row r="334" spans="1:16" ht="45" hidden="1" customHeight="1">
      <c r="A334" s="120"/>
      <c r="B334" s="120"/>
      <c r="C334" s="120"/>
      <c r="D334" s="120"/>
      <c r="E334" s="24"/>
      <c r="F334" s="24"/>
      <c r="G334" s="24"/>
      <c r="H334" s="119"/>
      <c r="I334" s="119"/>
      <c r="J334" s="119"/>
      <c r="K334" s="119"/>
      <c r="L334" s="119"/>
    </row>
    <row r="335" spans="1:16" ht="23.25" customHeight="1">
      <c r="A335" s="120"/>
      <c r="B335" s="120"/>
      <c r="C335" s="120"/>
      <c r="D335" s="120"/>
      <c r="E335" s="24"/>
      <c r="F335" s="24"/>
      <c r="G335" s="24"/>
      <c r="H335" s="119"/>
      <c r="I335" s="119"/>
      <c r="J335" s="119"/>
      <c r="K335" s="119"/>
      <c r="L335" s="119"/>
    </row>
    <row r="336" spans="1:16">
      <c r="A336" s="285" t="s">
        <v>207</v>
      </c>
      <c r="B336" s="285"/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6"/>
      <c r="N336" s="6"/>
      <c r="O336" s="6"/>
      <c r="P336" s="6"/>
    </row>
    <row r="337" spans="1:18" s="36" customFormat="1">
      <c r="A337" s="273" t="s">
        <v>208</v>
      </c>
      <c r="B337" s="273"/>
      <c r="C337" s="273"/>
      <c r="D337" s="273"/>
      <c r="E337" s="273"/>
      <c r="F337" s="273"/>
      <c r="G337" s="273"/>
      <c r="H337" s="273"/>
      <c r="I337" s="273"/>
      <c r="J337" s="273"/>
      <c r="K337" s="273"/>
      <c r="L337" s="273"/>
      <c r="M337" s="256" t="s">
        <v>167</v>
      </c>
      <c r="N337" s="287" t="s">
        <v>226</v>
      </c>
      <c r="O337" s="77"/>
      <c r="P337" s="77"/>
      <c r="Q337" s="77"/>
      <c r="R337" s="77"/>
    </row>
    <row r="338" spans="1:18" s="36" customFormat="1" ht="31.5" customHeight="1">
      <c r="A338" s="77" t="s">
        <v>8</v>
      </c>
      <c r="B338" s="77"/>
      <c r="C338" s="77"/>
      <c r="D338" s="77"/>
      <c r="E338" s="77"/>
      <c r="F338" s="77"/>
      <c r="G338" s="77"/>
      <c r="H338" s="77"/>
      <c r="I338" s="77"/>
      <c r="J338" s="82"/>
      <c r="K338" s="77"/>
      <c r="L338" s="77"/>
      <c r="M338" s="257"/>
      <c r="N338" s="287"/>
      <c r="O338" s="77"/>
      <c r="P338" s="77"/>
      <c r="Q338" s="77"/>
      <c r="R338" s="77"/>
    </row>
    <row r="339" spans="1:18" s="36" customFormat="1" ht="28.5" customHeight="1">
      <c r="A339" s="273" t="s">
        <v>9</v>
      </c>
      <c r="B339" s="273"/>
      <c r="C339" s="273"/>
      <c r="D339" s="273"/>
      <c r="E339" s="273"/>
      <c r="F339" s="273"/>
      <c r="G339" s="273"/>
      <c r="H339" s="273"/>
      <c r="I339" s="273"/>
      <c r="J339" s="273"/>
      <c r="K339" s="273"/>
      <c r="L339" s="273"/>
      <c r="M339" s="257"/>
      <c r="N339" s="287"/>
      <c r="O339" s="77"/>
      <c r="P339" s="77"/>
      <c r="Q339" s="77"/>
      <c r="R339" s="77"/>
    </row>
    <row r="340" spans="1:18" s="36" customFormat="1">
      <c r="A340" s="286" t="s">
        <v>209</v>
      </c>
      <c r="B340" s="286"/>
      <c r="C340" s="286"/>
      <c r="D340" s="286"/>
      <c r="E340" s="286"/>
      <c r="F340" s="286"/>
      <c r="G340" s="286"/>
      <c r="H340" s="286"/>
      <c r="I340" s="286"/>
      <c r="J340" s="286"/>
      <c r="K340" s="77"/>
      <c r="L340" s="77"/>
      <c r="M340" s="77"/>
      <c r="N340" s="48"/>
      <c r="O340" s="77"/>
      <c r="P340" s="77"/>
      <c r="Q340" s="77"/>
      <c r="R340" s="77"/>
    </row>
    <row r="341" spans="1:18" s="36" customFormat="1" hidden="1">
      <c r="A341" s="273" t="s">
        <v>114</v>
      </c>
      <c r="B341" s="273"/>
      <c r="C341" s="273"/>
      <c r="D341" s="273"/>
      <c r="E341" s="273"/>
      <c r="F341" s="273"/>
      <c r="G341" s="273"/>
      <c r="H341" s="273"/>
      <c r="I341" s="273"/>
      <c r="J341" s="273"/>
      <c r="K341" s="77"/>
      <c r="L341" s="77"/>
      <c r="M341" s="77"/>
      <c r="N341" s="77"/>
      <c r="O341" s="77"/>
      <c r="P341" s="77"/>
      <c r="Q341" s="77"/>
      <c r="R341" s="77"/>
    </row>
    <row r="342" spans="1:18" s="36" customFormat="1">
      <c r="A342" s="267" t="s">
        <v>10</v>
      </c>
      <c r="B342" s="267" t="s">
        <v>11</v>
      </c>
      <c r="C342" s="267"/>
      <c r="D342" s="267"/>
      <c r="E342" s="267" t="s">
        <v>12</v>
      </c>
      <c r="F342" s="267"/>
      <c r="G342" s="267" t="s">
        <v>13</v>
      </c>
      <c r="H342" s="267"/>
      <c r="I342" s="267"/>
      <c r="J342" s="267" t="s">
        <v>14</v>
      </c>
      <c r="K342" s="267"/>
      <c r="L342" s="267"/>
      <c r="M342" s="228" t="s">
        <v>153</v>
      </c>
      <c r="N342" s="229"/>
      <c r="O342" s="77"/>
      <c r="P342" s="77"/>
      <c r="Q342" s="77"/>
      <c r="R342" s="77"/>
    </row>
    <row r="343" spans="1:18" s="36" customFormat="1" ht="18.75" customHeight="1">
      <c r="A343" s="268"/>
      <c r="B343" s="267"/>
      <c r="C343" s="267"/>
      <c r="D343" s="267"/>
      <c r="E343" s="267"/>
      <c r="F343" s="267"/>
      <c r="G343" s="267" t="s">
        <v>15</v>
      </c>
      <c r="H343" s="267" t="s">
        <v>16</v>
      </c>
      <c r="I343" s="267"/>
      <c r="J343" s="230" t="s">
        <v>260</v>
      </c>
      <c r="K343" s="230" t="s">
        <v>261</v>
      </c>
      <c r="L343" s="230" t="s">
        <v>262</v>
      </c>
      <c r="M343" s="234" t="s">
        <v>154</v>
      </c>
      <c r="N343" s="230" t="s">
        <v>155</v>
      </c>
      <c r="O343" s="77"/>
      <c r="P343" s="77"/>
      <c r="Q343" s="77"/>
      <c r="R343" s="77"/>
    </row>
    <row r="344" spans="1:18" s="36" customFormat="1" ht="75">
      <c r="A344" s="296"/>
      <c r="B344" s="151" t="s">
        <v>17</v>
      </c>
      <c r="C344" s="151" t="s">
        <v>18</v>
      </c>
      <c r="D344" s="151" t="s">
        <v>218</v>
      </c>
      <c r="E344" s="151" t="s">
        <v>20</v>
      </c>
      <c r="F344" s="151" t="s">
        <v>21</v>
      </c>
      <c r="G344" s="268"/>
      <c r="H344" s="76" t="s">
        <v>22</v>
      </c>
      <c r="I344" s="76" t="s">
        <v>23</v>
      </c>
      <c r="J344" s="221"/>
      <c r="K344" s="221"/>
      <c r="L344" s="255"/>
      <c r="M344" s="234"/>
      <c r="N344" s="230"/>
      <c r="O344" s="77"/>
      <c r="P344" s="77"/>
      <c r="Q344" s="77"/>
      <c r="R344" s="77"/>
    </row>
    <row r="345" spans="1:18" s="36" customFormat="1" ht="93.75" hidden="1" customHeight="1">
      <c r="A345" s="86" t="s">
        <v>220</v>
      </c>
      <c r="B345" s="164" t="s">
        <v>29</v>
      </c>
      <c r="C345" s="164" t="s">
        <v>29</v>
      </c>
      <c r="D345" s="164" t="s">
        <v>198</v>
      </c>
      <c r="E345" s="164" t="s">
        <v>97</v>
      </c>
      <c r="F345" s="281" t="s">
        <v>21</v>
      </c>
      <c r="G345" s="138" t="s">
        <v>219</v>
      </c>
      <c r="H345" s="1" t="s">
        <v>111</v>
      </c>
      <c r="I345" s="1">
        <v>744</v>
      </c>
      <c r="J345" s="1">
        <v>100</v>
      </c>
      <c r="K345" s="143">
        <v>100</v>
      </c>
      <c r="L345" s="143">
        <v>100</v>
      </c>
      <c r="M345" s="141">
        <v>5</v>
      </c>
      <c r="N345" s="141">
        <f>J345*0.05</f>
        <v>5</v>
      </c>
      <c r="O345" s="77"/>
      <c r="P345" s="77"/>
      <c r="Q345" s="77"/>
      <c r="R345" s="77"/>
    </row>
    <row r="346" spans="1:18" s="36" customFormat="1" ht="37.5" hidden="1">
      <c r="A346" s="332" t="s">
        <v>220</v>
      </c>
      <c r="B346" s="331" t="s">
        <v>29</v>
      </c>
      <c r="C346" s="331" t="s">
        <v>29</v>
      </c>
      <c r="D346" s="331" t="s">
        <v>198</v>
      </c>
      <c r="E346" s="331" t="s">
        <v>97</v>
      </c>
      <c r="F346" s="281"/>
      <c r="G346" s="138" t="s">
        <v>324</v>
      </c>
      <c r="H346" s="1" t="s">
        <v>111</v>
      </c>
      <c r="I346" s="1">
        <v>744</v>
      </c>
      <c r="J346" s="137">
        <v>100</v>
      </c>
      <c r="K346" s="137">
        <v>100</v>
      </c>
      <c r="L346" s="137">
        <v>100</v>
      </c>
      <c r="M346" s="141">
        <v>10</v>
      </c>
      <c r="N346" s="141">
        <v>10</v>
      </c>
      <c r="O346" s="77"/>
      <c r="P346" s="77"/>
      <c r="Q346" s="77"/>
      <c r="R346" s="77"/>
    </row>
    <row r="347" spans="1:18" s="36" customFormat="1" ht="93" hidden="1" customHeight="1">
      <c r="A347" s="333"/>
      <c r="B347" s="335"/>
      <c r="C347" s="335"/>
      <c r="D347" s="335"/>
      <c r="E347" s="335"/>
      <c r="F347" s="281"/>
      <c r="G347" s="138" t="s">
        <v>327</v>
      </c>
      <c r="H347" s="1" t="s">
        <v>111</v>
      </c>
      <c r="I347" s="1">
        <v>744</v>
      </c>
      <c r="J347" s="1">
        <v>30</v>
      </c>
      <c r="K347" s="1">
        <v>30</v>
      </c>
      <c r="L347" s="1">
        <v>30</v>
      </c>
      <c r="M347" s="141">
        <v>0</v>
      </c>
      <c r="N347" s="141">
        <v>0</v>
      </c>
      <c r="O347" s="77"/>
      <c r="P347" s="77"/>
      <c r="Q347" s="77"/>
      <c r="R347" s="77"/>
    </row>
    <row r="348" spans="1:18" s="36" customFormat="1" ht="112.5" hidden="1">
      <c r="A348" s="334"/>
      <c r="B348" s="336"/>
      <c r="C348" s="336"/>
      <c r="D348" s="335"/>
      <c r="E348" s="335"/>
      <c r="F348" s="331"/>
      <c r="G348" s="180" t="s">
        <v>322</v>
      </c>
      <c r="H348" s="138" t="s">
        <v>323</v>
      </c>
      <c r="I348" s="144">
        <v>642</v>
      </c>
      <c r="J348" s="188">
        <v>10</v>
      </c>
      <c r="K348" s="188">
        <v>11</v>
      </c>
      <c r="L348" s="188">
        <v>12</v>
      </c>
      <c r="M348" s="156">
        <v>13</v>
      </c>
      <c r="N348" s="187">
        <v>14</v>
      </c>
      <c r="O348" s="77"/>
      <c r="P348" s="77"/>
      <c r="Q348" s="77"/>
      <c r="R348" s="77"/>
    </row>
    <row r="349" spans="1:18" s="36" customFormat="1" ht="37.5" hidden="1">
      <c r="A349" s="332" t="s">
        <v>221</v>
      </c>
      <c r="B349" s="331" t="s">
        <v>29</v>
      </c>
      <c r="C349" s="337" t="s">
        <v>29</v>
      </c>
      <c r="D349" s="281" t="s">
        <v>202</v>
      </c>
      <c r="E349" s="281" t="s">
        <v>97</v>
      </c>
      <c r="F349" s="281" t="s">
        <v>21</v>
      </c>
      <c r="G349" s="168" t="s">
        <v>324</v>
      </c>
      <c r="H349" s="164" t="s">
        <v>111</v>
      </c>
      <c r="I349" s="164">
        <v>744</v>
      </c>
      <c r="J349" s="203">
        <v>100</v>
      </c>
      <c r="K349" s="203">
        <v>100</v>
      </c>
      <c r="L349" s="203">
        <v>100</v>
      </c>
      <c r="M349" s="200">
        <v>10</v>
      </c>
      <c r="N349" s="200">
        <v>10</v>
      </c>
      <c r="O349" s="173"/>
      <c r="P349" s="173"/>
      <c r="Q349" s="173"/>
      <c r="R349" s="173"/>
    </row>
    <row r="350" spans="1:18" s="36" customFormat="1" ht="93" hidden="1" customHeight="1">
      <c r="A350" s="333"/>
      <c r="B350" s="335"/>
      <c r="C350" s="338"/>
      <c r="D350" s="281"/>
      <c r="E350" s="281"/>
      <c r="F350" s="281"/>
      <c r="G350" s="168" t="s">
        <v>327</v>
      </c>
      <c r="H350" s="164" t="s">
        <v>111</v>
      </c>
      <c r="I350" s="164">
        <v>744</v>
      </c>
      <c r="J350" s="204">
        <v>30</v>
      </c>
      <c r="K350" s="204">
        <v>30</v>
      </c>
      <c r="L350" s="204">
        <v>30</v>
      </c>
      <c r="M350" s="200">
        <v>0</v>
      </c>
      <c r="N350" s="200">
        <v>0</v>
      </c>
      <c r="O350" s="173"/>
      <c r="P350" s="173"/>
      <c r="Q350" s="173"/>
      <c r="R350" s="173"/>
    </row>
    <row r="351" spans="1:18" s="36" customFormat="1" ht="112.5" hidden="1">
      <c r="A351" s="334"/>
      <c r="B351" s="336"/>
      <c r="C351" s="339"/>
      <c r="D351" s="281"/>
      <c r="E351" s="281"/>
      <c r="F351" s="281"/>
      <c r="G351" s="157" t="s">
        <v>322</v>
      </c>
      <c r="H351" s="168" t="s">
        <v>323</v>
      </c>
      <c r="I351" s="176">
        <v>642</v>
      </c>
      <c r="J351" s="175">
        <v>0</v>
      </c>
      <c r="K351" s="175">
        <v>0</v>
      </c>
      <c r="L351" s="175">
        <v>0</v>
      </c>
      <c r="M351" s="175">
        <v>10</v>
      </c>
      <c r="N351" s="175">
        <v>10</v>
      </c>
      <c r="O351" s="173"/>
      <c r="P351" s="173"/>
      <c r="Q351" s="173"/>
      <c r="R351" s="173"/>
    </row>
    <row r="352" spans="1:18" s="36" customFormat="1" ht="37.5" hidden="1">
      <c r="A352" s="332" t="s">
        <v>222</v>
      </c>
      <c r="B352" s="331" t="s">
        <v>29</v>
      </c>
      <c r="C352" s="337" t="s">
        <v>29</v>
      </c>
      <c r="D352" s="281" t="s">
        <v>203</v>
      </c>
      <c r="E352" s="281" t="s">
        <v>97</v>
      </c>
      <c r="F352" s="281" t="s">
        <v>21</v>
      </c>
      <c r="G352" s="168" t="s">
        <v>324</v>
      </c>
      <c r="H352" s="164" t="s">
        <v>111</v>
      </c>
      <c r="I352" s="164">
        <v>744</v>
      </c>
      <c r="J352" s="167">
        <v>100</v>
      </c>
      <c r="K352" s="167">
        <v>100</v>
      </c>
      <c r="L352" s="167">
        <v>100</v>
      </c>
      <c r="M352" s="171">
        <v>10</v>
      </c>
      <c r="N352" s="171">
        <v>10</v>
      </c>
      <c r="O352" s="173"/>
      <c r="P352" s="173"/>
      <c r="Q352" s="173"/>
      <c r="R352" s="173"/>
    </row>
    <row r="353" spans="1:18" s="36" customFormat="1" ht="93" hidden="1" customHeight="1">
      <c r="A353" s="333"/>
      <c r="B353" s="335"/>
      <c r="C353" s="338"/>
      <c r="D353" s="281"/>
      <c r="E353" s="281"/>
      <c r="F353" s="281"/>
      <c r="G353" s="168" t="s">
        <v>327</v>
      </c>
      <c r="H353" s="164" t="s">
        <v>111</v>
      </c>
      <c r="I353" s="164">
        <v>744</v>
      </c>
      <c r="J353" s="164">
        <v>30</v>
      </c>
      <c r="K353" s="164">
        <v>30</v>
      </c>
      <c r="L353" s="164">
        <v>30</v>
      </c>
      <c r="M353" s="171">
        <v>0</v>
      </c>
      <c r="N353" s="171">
        <v>0</v>
      </c>
      <c r="O353" s="173"/>
      <c r="P353" s="173"/>
      <c r="Q353" s="173"/>
      <c r="R353" s="173"/>
    </row>
    <row r="354" spans="1:18" s="36" customFormat="1" ht="112.5" hidden="1">
      <c r="A354" s="334"/>
      <c r="B354" s="336"/>
      <c r="C354" s="339"/>
      <c r="D354" s="281"/>
      <c r="E354" s="281"/>
      <c r="F354" s="281"/>
      <c r="G354" s="157" t="s">
        <v>322</v>
      </c>
      <c r="H354" s="168" t="s">
        <v>323</v>
      </c>
      <c r="I354" s="176">
        <v>642</v>
      </c>
      <c r="J354" s="175">
        <v>0</v>
      </c>
      <c r="K354" s="175">
        <v>0</v>
      </c>
      <c r="L354" s="175">
        <v>0</v>
      </c>
      <c r="M354" s="175">
        <v>10</v>
      </c>
      <c r="N354" s="175">
        <v>10</v>
      </c>
      <c r="O354" s="173"/>
      <c r="P354" s="173"/>
      <c r="Q354" s="173"/>
      <c r="R354" s="173"/>
    </row>
    <row r="355" spans="1:18" s="36" customFormat="1" ht="37.5">
      <c r="A355" s="332" t="s">
        <v>223</v>
      </c>
      <c r="B355" s="331" t="s">
        <v>29</v>
      </c>
      <c r="C355" s="337" t="s">
        <v>29</v>
      </c>
      <c r="D355" s="281" t="s">
        <v>204</v>
      </c>
      <c r="E355" s="281" t="s">
        <v>97</v>
      </c>
      <c r="F355" s="281" t="s">
        <v>21</v>
      </c>
      <c r="G355" s="168" t="s">
        <v>324</v>
      </c>
      <c r="H355" s="164" t="s">
        <v>111</v>
      </c>
      <c r="I355" s="164">
        <v>744</v>
      </c>
      <c r="J355" s="167">
        <v>100</v>
      </c>
      <c r="K355" s="167">
        <v>100</v>
      </c>
      <c r="L355" s="167">
        <v>100</v>
      </c>
      <c r="M355" s="171">
        <v>10</v>
      </c>
      <c r="N355" s="171">
        <v>10</v>
      </c>
      <c r="O355" s="173"/>
      <c r="P355" s="173"/>
      <c r="Q355" s="173"/>
      <c r="R355" s="173"/>
    </row>
    <row r="356" spans="1:18" s="36" customFormat="1" ht="93" customHeight="1">
      <c r="A356" s="333"/>
      <c r="B356" s="335"/>
      <c r="C356" s="338"/>
      <c r="D356" s="281"/>
      <c r="E356" s="281"/>
      <c r="F356" s="281"/>
      <c r="G356" s="168" t="s">
        <v>327</v>
      </c>
      <c r="H356" s="164" t="s">
        <v>111</v>
      </c>
      <c r="I356" s="164">
        <v>744</v>
      </c>
      <c r="J356" s="164">
        <v>30</v>
      </c>
      <c r="K356" s="164">
        <v>30</v>
      </c>
      <c r="L356" s="164">
        <v>30</v>
      </c>
      <c r="M356" s="171">
        <v>0</v>
      </c>
      <c r="N356" s="171">
        <v>0</v>
      </c>
      <c r="O356" s="173"/>
      <c r="P356" s="173"/>
      <c r="Q356" s="173"/>
      <c r="R356" s="173"/>
    </row>
    <row r="357" spans="1:18" s="36" customFormat="1" ht="112.5">
      <c r="A357" s="334"/>
      <c r="B357" s="336"/>
      <c r="C357" s="339"/>
      <c r="D357" s="281"/>
      <c r="E357" s="281"/>
      <c r="F357" s="281"/>
      <c r="G357" s="157" t="s">
        <v>322</v>
      </c>
      <c r="H357" s="168" t="s">
        <v>323</v>
      </c>
      <c r="I357" s="176">
        <v>642</v>
      </c>
      <c r="J357" s="175">
        <v>0</v>
      </c>
      <c r="K357" s="175">
        <v>0</v>
      </c>
      <c r="L357" s="175">
        <v>0</v>
      </c>
      <c r="M357" s="175">
        <v>10</v>
      </c>
      <c r="N357" s="175">
        <v>10</v>
      </c>
      <c r="O357" s="173"/>
      <c r="P357" s="173"/>
      <c r="Q357" s="173"/>
      <c r="R357" s="173"/>
    </row>
    <row r="358" spans="1:18" s="36" customFormat="1" ht="37.5" hidden="1">
      <c r="A358" s="332" t="s">
        <v>224</v>
      </c>
      <c r="B358" s="331" t="s">
        <v>29</v>
      </c>
      <c r="C358" s="337" t="s">
        <v>29</v>
      </c>
      <c r="D358" s="281" t="s">
        <v>205</v>
      </c>
      <c r="E358" s="281" t="s">
        <v>97</v>
      </c>
      <c r="F358" s="281" t="s">
        <v>21</v>
      </c>
      <c r="G358" s="168" t="s">
        <v>324</v>
      </c>
      <c r="H358" s="164" t="s">
        <v>111</v>
      </c>
      <c r="I358" s="164">
        <v>744</v>
      </c>
      <c r="J358" s="167">
        <v>100</v>
      </c>
      <c r="K358" s="167">
        <v>100</v>
      </c>
      <c r="L358" s="167">
        <v>100</v>
      </c>
      <c r="M358" s="171">
        <v>10</v>
      </c>
      <c r="N358" s="171">
        <v>10</v>
      </c>
      <c r="O358" s="173"/>
      <c r="P358" s="173"/>
      <c r="Q358" s="173"/>
      <c r="R358" s="173"/>
    </row>
    <row r="359" spans="1:18" s="36" customFormat="1" ht="93" hidden="1" customHeight="1">
      <c r="A359" s="333"/>
      <c r="B359" s="335"/>
      <c r="C359" s="338"/>
      <c r="D359" s="281"/>
      <c r="E359" s="281"/>
      <c r="F359" s="281"/>
      <c r="G359" s="168" t="s">
        <v>327</v>
      </c>
      <c r="H359" s="164" t="s">
        <v>111</v>
      </c>
      <c r="I359" s="164">
        <v>744</v>
      </c>
      <c r="J359" s="164">
        <v>30</v>
      </c>
      <c r="K359" s="164">
        <v>30</v>
      </c>
      <c r="L359" s="164">
        <v>30</v>
      </c>
      <c r="M359" s="171">
        <v>0</v>
      </c>
      <c r="N359" s="171">
        <v>0</v>
      </c>
      <c r="O359" s="173"/>
      <c r="P359" s="173"/>
      <c r="Q359" s="173"/>
      <c r="R359" s="173"/>
    </row>
    <row r="360" spans="1:18" s="36" customFormat="1" ht="112.5" hidden="1">
      <c r="A360" s="334"/>
      <c r="B360" s="336"/>
      <c r="C360" s="339"/>
      <c r="D360" s="281"/>
      <c r="E360" s="281"/>
      <c r="F360" s="281"/>
      <c r="G360" s="157" t="s">
        <v>322</v>
      </c>
      <c r="H360" s="168" t="s">
        <v>323</v>
      </c>
      <c r="I360" s="176">
        <v>642</v>
      </c>
      <c r="J360" s="175">
        <v>0</v>
      </c>
      <c r="K360" s="175">
        <v>0</v>
      </c>
      <c r="L360" s="175">
        <v>0</v>
      </c>
      <c r="M360" s="175">
        <v>10</v>
      </c>
      <c r="N360" s="175">
        <v>10</v>
      </c>
      <c r="O360" s="173"/>
      <c r="P360" s="173"/>
      <c r="Q360" s="173"/>
      <c r="R360" s="173"/>
    </row>
    <row r="361" spans="1:18" s="36" customFormat="1" ht="37.5" hidden="1">
      <c r="A361" s="332" t="s">
        <v>225</v>
      </c>
      <c r="B361" s="331" t="s">
        <v>29</v>
      </c>
      <c r="C361" s="337" t="s">
        <v>29</v>
      </c>
      <c r="D361" s="281" t="s">
        <v>329</v>
      </c>
      <c r="E361" s="281" t="s">
        <v>97</v>
      </c>
      <c r="F361" s="281" t="s">
        <v>21</v>
      </c>
      <c r="G361" s="168" t="s">
        <v>324</v>
      </c>
      <c r="H361" s="164" t="s">
        <v>111</v>
      </c>
      <c r="I361" s="164">
        <v>744</v>
      </c>
      <c r="J361" s="167">
        <v>100</v>
      </c>
      <c r="K361" s="167">
        <v>100</v>
      </c>
      <c r="L361" s="167">
        <v>100</v>
      </c>
      <c r="M361" s="171">
        <v>10</v>
      </c>
      <c r="N361" s="171">
        <v>10</v>
      </c>
      <c r="O361" s="173"/>
      <c r="P361" s="173"/>
      <c r="Q361" s="173"/>
      <c r="R361" s="173"/>
    </row>
    <row r="362" spans="1:18" s="36" customFormat="1" ht="93" hidden="1" customHeight="1">
      <c r="A362" s="333"/>
      <c r="B362" s="335"/>
      <c r="C362" s="338"/>
      <c r="D362" s="281"/>
      <c r="E362" s="281"/>
      <c r="F362" s="281"/>
      <c r="G362" s="168" t="s">
        <v>327</v>
      </c>
      <c r="H362" s="164" t="s">
        <v>111</v>
      </c>
      <c r="I362" s="164">
        <v>744</v>
      </c>
      <c r="J362" s="164">
        <v>30</v>
      </c>
      <c r="K362" s="164">
        <v>30</v>
      </c>
      <c r="L362" s="164">
        <v>30</v>
      </c>
      <c r="M362" s="171">
        <v>0</v>
      </c>
      <c r="N362" s="171">
        <v>0</v>
      </c>
      <c r="O362" s="173"/>
      <c r="P362" s="173"/>
      <c r="Q362" s="173"/>
      <c r="R362" s="173"/>
    </row>
    <row r="363" spans="1:18" s="36" customFormat="1" ht="112.5" hidden="1">
      <c r="A363" s="334"/>
      <c r="B363" s="336"/>
      <c r="C363" s="339"/>
      <c r="D363" s="281"/>
      <c r="E363" s="281"/>
      <c r="F363" s="281"/>
      <c r="G363" s="157" t="s">
        <v>322</v>
      </c>
      <c r="H363" s="168" t="s">
        <v>323</v>
      </c>
      <c r="I363" s="176">
        <v>642</v>
      </c>
      <c r="J363" s="175">
        <v>0</v>
      </c>
      <c r="K363" s="175">
        <v>0</v>
      </c>
      <c r="L363" s="175">
        <v>0</v>
      </c>
      <c r="M363" s="175">
        <v>10</v>
      </c>
      <c r="N363" s="175">
        <v>10</v>
      </c>
      <c r="O363" s="173"/>
      <c r="P363" s="173"/>
      <c r="Q363" s="173"/>
      <c r="R363" s="173"/>
    </row>
    <row r="364" spans="1:18" s="36" customFormat="1">
      <c r="A364" s="103"/>
      <c r="B364" s="94"/>
      <c r="C364" s="94"/>
      <c r="D364" s="94"/>
      <c r="E364" s="94"/>
      <c r="F364" s="94"/>
      <c r="G364" s="178"/>
      <c r="H364" s="179"/>
      <c r="I364" s="174"/>
      <c r="J364" s="48"/>
      <c r="K364" s="48"/>
      <c r="L364" s="48"/>
      <c r="M364" s="48"/>
      <c r="N364" s="48"/>
      <c r="O364" s="173"/>
      <c r="P364" s="173"/>
      <c r="Q364" s="173"/>
      <c r="R364" s="173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113.2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13.2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76" t="s">
        <v>17</v>
      </c>
      <c r="C369" s="76" t="s">
        <v>18</v>
      </c>
      <c r="D369" s="76" t="s">
        <v>197</v>
      </c>
      <c r="E369" s="76" t="s">
        <v>20</v>
      </c>
      <c r="F369" s="76" t="s">
        <v>21</v>
      </c>
      <c r="G369" s="268"/>
      <c r="H369" s="76" t="s">
        <v>28</v>
      </c>
      <c r="I369" s="76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77"/>
    </row>
    <row r="370" spans="1:18" s="36" customFormat="1">
      <c r="A370" s="76">
        <v>1</v>
      </c>
      <c r="B370" s="76">
        <v>2</v>
      </c>
      <c r="C370" s="76">
        <v>3</v>
      </c>
      <c r="D370" s="76">
        <v>4</v>
      </c>
      <c r="E370" s="76">
        <v>5</v>
      </c>
      <c r="F370" s="76">
        <v>6</v>
      </c>
      <c r="G370" s="76">
        <v>7</v>
      </c>
      <c r="H370" s="76">
        <v>8</v>
      </c>
      <c r="I370" s="76">
        <v>9</v>
      </c>
      <c r="J370" s="83">
        <v>10</v>
      </c>
      <c r="K370" s="76">
        <v>11</v>
      </c>
      <c r="L370" s="76">
        <v>12</v>
      </c>
      <c r="M370" s="76">
        <v>13</v>
      </c>
      <c r="N370" s="76">
        <v>14</v>
      </c>
      <c r="O370" s="76">
        <v>15</v>
      </c>
      <c r="P370" s="32">
        <v>16</v>
      </c>
      <c r="Q370" s="32">
        <v>17</v>
      </c>
      <c r="R370" s="77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/>
      <c r="K371" s="44">
        <f t="shared" ref="K371:K376" si="5">J371</f>
        <v>0</v>
      </c>
      <c r="L371" s="44">
        <f t="shared" ref="L371:L376" si="6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0</v>
      </c>
      <c r="R371" s="112"/>
    </row>
    <row r="372" spans="1:18" s="36" customFormat="1" ht="56.2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78"/>
      <c r="K372" s="78"/>
      <c r="L372" s="78"/>
      <c r="M372" s="110"/>
      <c r="N372" s="1" t="s">
        <v>21</v>
      </c>
      <c r="O372" s="1" t="s">
        <v>21</v>
      </c>
      <c r="P372" s="12">
        <v>10</v>
      </c>
      <c r="Q372" s="39">
        <f t="shared" ref="Q372:Q378" si="7">J372*0.1</f>
        <v>0</v>
      </c>
      <c r="R372" s="112"/>
    </row>
    <row r="373" spans="1:18" s="36" customFormat="1" ht="56.25" hidden="1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>
        <f t="shared" si="5"/>
        <v>0</v>
      </c>
      <c r="L373" s="44">
        <f t="shared" si="6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7"/>
        <v>0</v>
      </c>
      <c r="R373" s="112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9720</v>
      </c>
      <c r="K374" s="44">
        <v>9180</v>
      </c>
      <c r="L374" s="44">
        <v>9180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972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f t="shared" si="5"/>
        <v>0</v>
      </c>
      <c r="L375" s="44">
        <f t="shared" si="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 t="shared" si="5"/>
        <v>0</v>
      </c>
      <c r="L376" s="44">
        <f t="shared" si="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7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9720</v>
      </c>
      <c r="K378" s="47">
        <f>SUM(K371:K377)</f>
        <v>9180</v>
      </c>
      <c r="L378" s="47">
        <f>SUM(L371:L377)</f>
        <v>9180</v>
      </c>
      <c r="M378" s="1"/>
      <c r="N378" s="1"/>
      <c r="O378" s="1"/>
      <c r="P378" s="12">
        <v>10</v>
      </c>
      <c r="Q378" s="39">
        <f t="shared" si="7"/>
        <v>972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8" t="s">
        <v>316</v>
      </c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16"/>
      <c r="M387" s="16"/>
      <c r="N387" s="16"/>
      <c r="O387" s="16"/>
      <c r="P387" s="6"/>
    </row>
    <row r="388" spans="1:17" ht="17.2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28">
        <v>1</v>
      </c>
      <c r="B391" s="233"/>
      <c r="C391" s="233"/>
      <c r="D391" s="229"/>
      <c r="E391" s="228">
        <v>2</v>
      </c>
      <c r="F391" s="233"/>
      <c r="G391" s="229"/>
      <c r="H391" s="259">
        <v>3</v>
      </c>
      <c r="I391" s="260"/>
      <c r="J391" s="260"/>
      <c r="K391" s="260"/>
      <c r="L391" s="261"/>
    </row>
    <row r="392" spans="1:17" ht="57.75" customHeight="1">
      <c r="A392" s="235" t="s">
        <v>288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288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288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5" customHeight="1">
      <c r="A395" s="235" t="s">
        <v>289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34.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 ht="27" customHeight="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66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89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91"/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86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332</v>
      </c>
      <c r="Q411" s="246"/>
    </row>
    <row r="412" spans="1:31" s="36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246" t="s">
        <v>232</v>
      </c>
      <c r="I412" s="246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154</v>
      </c>
      <c r="Q412" s="242" t="s">
        <v>155</v>
      </c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80">
        <v>14</v>
      </c>
      <c r="O414" s="80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/>
      <c r="K415" s="73"/>
      <c r="L415" s="73"/>
      <c r="M415" s="73"/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33.7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 ht="8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8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 ht="3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230" t="s">
        <v>260</v>
      </c>
      <c r="K536" s="230" t="s">
        <v>261</v>
      </c>
      <c r="L536" s="230" t="s">
        <v>262</v>
      </c>
    </row>
    <row r="537" spans="10:15">
      <c r="J537" s="230"/>
      <c r="K537" s="230"/>
      <c r="L537" s="231"/>
    </row>
    <row r="544" spans="10:15">
      <c r="J544" s="230" t="s">
        <v>260</v>
      </c>
      <c r="K544" s="230" t="s">
        <v>261</v>
      </c>
      <c r="L544" s="230" t="s">
        <v>262</v>
      </c>
      <c r="M544" s="230" t="s">
        <v>260</v>
      </c>
      <c r="N544" s="230" t="s">
        <v>261</v>
      </c>
      <c r="O544" s="230" t="s">
        <v>262</v>
      </c>
    </row>
    <row r="545" spans="10:15">
      <c r="J545" s="230"/>
      <c r="K545" s="230"/>
      <c r="L545" s="231"/>
      <c r="M545" s="230"/>
      <c r="N545" s="230"/>
      <c r="O545" s="231"/>
    </row>
  </sheetData>
  <mergeCells count="672">
    <mergeCell ref="A361:A363"/>
    <mergeCell ref="B361:B363"/>
    <mergeCell ref="C361:C363"/>
    <mergeCell ref="D361:D363"/>
    <mergeCell ref="E361:E363"/>
    <mergeCell ref="F361:F363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49:A351"/>
    <mergeCell ref="B349:B351"/>
    <mergeCell ref="C349:C351"/>
    <mergeCell ref="D349:D351"/>
    <mergeCell ref="E349:E351"/>
    <mergeCell ref="F349:F351"/>
    <mergeCell ref="A352:A354"/>
    <mergeCell ref="B352:B354"/>
    <mergeCell ref="C352:C354"/>
    <mergeCell ref="D352:D354"/>
    <mergeCell ref="E352:E354"/>
    <mergeCell ref="F352:F354"/>
    <mergeCell ref="F184:F187"/>
    <mergeCell ref="A346:A348"/>
    <mergeCell ref="B346:B348"/>
    <mergeCell ref="C346:C348"/>
    <mergeCell ref="D346:D348"/>
    <mergeCell ref="E346:E348"/>
    <mergeCell ref="F345:F348"/>
    <mergeCell ref="A328:D328"/>
    <mergeCell ref="E328:G328"/>
    <mergeCell ref="A219:O219"/>
    <mergeCell ref="J240:L240"/>
    <mergeCell ref="A235:L235"/>
    <mergeCell ref="E271:G271"/>
    <mergeCell ref="H271:L271"/>
    <mergeCell ref="A272:D272"/>
    <mergeCell ref="E272:G272"/>
    <mergeCell ref="H272:L272"/>
    <mergeCell ref="G241:G242"/>
    <mergeCell ref="H241:I241"/>
    <mergeCell ref="A330:D330"/>
    <mergeCell ref="E330:G330"/>
    <mergeCell ref="H330:L330"/>
    <mergeCell ref="E230:G230"/>
    <mergeCell ref="A273:D273"/>
    <mergeCell ref="A431:O431"/>
    <mergeCell ref="B436:D436"/>
    <mergeCell ref="E436:L436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B403:D403"/>
    <mergeCell ref="G404:G405"/>
    <mergeCell ref="H404:I404"/>
    <mergeCell ref="J404:J405"/>
    <mergeCell ref="K404:K405"/>
    <mergeCell ref="J536:J537"/>
    <mergeCell ref="K536:K537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L536:L537"/>
    <mergeCell ref="A442:O442"/>
    <mergeCell ref="A441:O441"/>
    <mergeCell ref="A395:D395"/>
    <mergeCell ref="J544:J545"/>
    <mergeCell ref="K544:K545"/>
    <mergeCell ref="L544:L545"/>
    <mergeCell ref="M544:M545"/>
    <mergeCell ref="N544:N545"/>
    <mergeCell ref="O544:O545"/>
    <mergeCell ref="L15:M15"/>
    <mergeCell ref="L16:M16"/>
    <mergeCell ref="N15:O15"/>
    <mergeCell ref="N16:O16"/>
    <mergeCell ref="H395:L395"/>
    <mergeCell ref="A389:I389"/>
    <mergeCell ref="E392:G392"/>
    <mergeCell ref="H392:L392"/>
    <mergeCell ref="A388:K388"/>
    <mergeCell ref="A391:D391"/>
    <mergeCell ref="E391:G391"/>
    <mergeCell ref="H391:L391"/>
    <mergeCell ref="A392:D392"/>
    <mergeCell ref="J367:L367"/>
    <mergeCell ref="A381:K381"/>
    <mergeCell ref="E382:K382"/>
    <mergeCell ref="E383:K383"/>
    <mergeCell ref="A26:J26"/>
    <mergeCell ref="G343:G344"/>
    <mergeCell ref="A385:F385"/>
    <mergeCell ref="A387:K387"/>
    <mergeCell ref="A386:K386"/>
    <mergeCell ref="A365:J365"/>
    <mergeCell ref="G367:I367"/>
    <mergeCell ref="A380:O380"/>
    <mergeCell ref="M367:O367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J65:J66"/>
    <mergeCell ref="A116:A119"/>
    <mergeCell ref="K65:K66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N23:O23"/>
    <mergeCell ref="A24:J24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L65:L66"/>
    <mergeCell ref="M40:N40"/>
    <mergeCell ref="M41:M42"/>
    <mergeCell ref="N41:N42"/>
    <mergeCell ref="A38:L38"/>
    <mergeCell ref="A39:J39"/>
    <mergeCell ref="A40:A42"/>
    <mergeCell ref="K41:K42"/>
    <mergeCell ref="L41:L42"/>
    <mergeCell ref="J40:L40"/>
    <mergeCell ref="A390:D390"/>
    <mergeCell ref="E390:G390"/>
    <mergeCell ref="H390:L390"/>
    <mergeCell ref="L343:L344"/>
    <mergeCell ref="E331:G331"/>
    <mergeCell ref="H331:L331"/>
    <mergeCell ref="A331:D331"/>
    <mergeCell ref="B100:D101"/>
    <mergeCell ref="E100:F101"/>
    <mergeCell ref="G100:I100"/>
    <mergeCell ref="J100:L100"/>
    <mergeCell ref="L101:L102"/>
    <mergeCell ref="D104:D107"/>
    <mergeCell ref="E104:E107"/>
    <mergeCell ref="A155:K155"/>
    <mergeCell ref="A156:I156"/>
    <mergeCell ref="K134:K135"/>
    <mergeCell ref="L134:L135"/>
    <mergeCell ref="H327:L327"/>
    <mergeCell ref="E384:K384"/>
    <mergeCell ref="B116:B119"/>
    <mergeCell ref="C116:C119"/>
    <mergeCell ref="D116:D119"/>
    <mergeCell ref="E116:E119"/>
    <mergeCell ref="A92:D92"/>
    <mergeCell ref="A329:D329"/>
    <mergeCell ref="E329:G329"/>
    <mergeCell ref="H329:L329"/>
    <mergeCell ref="A95:L95"/>
    <mergeCell ref="A104:A107"/>
    <mergeCell ref="B104:B107"/>
    <mergeCell ref="C104:C107"/>
    <mergeCell ref="A96:L96"/>
    <mergeCell ref="A98:L98"/>
    <mergeCell ref="A99:J99"/>
    <mergeCell ref="A100:A102"/>
    <mergeCell ref="F116:F119"/>
    <mergeCell ref="A120:A123"/>
    <mergeCell ref="B120:B123"/>
    <mergeCell ref="C120:C123"/>
    <mergeCell ref="D120:D123"/>
    <mergeCell ref="E120:E123"/>
    <mergeCell ref="F120:F123"/>
    <mergeCell ref="E229:G229"/>
    <mergeCell ref="H229:L229"/>
    <mergeCell ref="A230:D230"/>
    <mergeCell ref="D184:D187"/>
    <mergeCell ref="E184:E187"/>
    <mergeCell ref="O134:O135"/>
    <mergeCell ref="A146:O146"/>
    <mergeCell ref="A147:O147"/>
    <mergeCell ref="A148:K148"/>
    <mergeCell ref="E149:K149"/>
    <mergeCell ref="E150:K150"/>
    <mergeCell ref="H134:I134"/>
    <mergeCell ref="J134:J135"/>
    <mergeCell ref="A77:O77"/>
    <mergeCell ref="A78:O78"/>
    <mergeCell ref="A79:K79"/>
    <mergeCell ref="E80:K80"/>
    <mergeCell ref="E81:K81"/>
    <mergeCell ref="E82:K82"/>
    <mergeCell ref="N95:N97"/>
    <mergeCell ref="A83:F83"/>
    <mergeCell ref="A84:K84"/>
    <mergeCell ref="A85:K85"/>
    <mergeCell ref="A86:K86"/>
    <mergeCell ref="A87:I87"/>
    <mergeCell ref="N134:N135"/>
    <mergeCell ref="A88:D88"/>
    <mergeCell ref="E88:G88"/>
    <mergeCell ref="H88:L88"/>
    <mergeCell ref="A218:O218"/>
    <mergeCell ref="O205:O206"/>
    <mergeCell ref="A172:A175"/>
    <mergeCell ref="M95:M97"/>
    <mergeCell ref="J133:L133"/>
    <mergeCell ref="M133:O133"/>
    <mergeCell ref="G134:G135"/>
    <mergeCell ref="G101:G102"/>
    <mergeCell ref="H101:I101"/>
    <mergeCell ref="J101:J102"/>
    <mergeCell ref="K101:K102"/>
    <mergeCell ref="A154:K154"/>
    <mergeCell ref="F104:F107"/>
    <mergeCell ref="A131:O131"/>
    <mergeCell ref="A132:J132"/>
    <mergeCell ref="A133:A135"/>
    <mergeCell ref="B133:D134"/>
    <mergeCell ref="E133:F134"/>
    <mergeCell ref="G133:I133"/>
    <mergeCell ref="M134:M135"/>
    <mergeCell ref="A159:D159"/>
    <mergeCell ref="E151:K151"/>
    <mergeCell ref="C176:C179"/>
    <mergeCell ref="D176:D179"/>
    <mergeCell ref="E176:E179"/>
    <mergeCell ref="F176:F179"/>
    <mergeCell ref="A180:A183"/>
    <mergeCell ref="B180:B183"/>
    <mergeCell ref="C180:C183"/>
    <mergeCell ref="B172:B175"/>
    <mergeCell ref="C172:C175"/>
    <mergeCell ref="D172:D175"/>
    <mergeCell ref="E172:E175"/>
    <mergeCell ref="F172:F175"/>
    <mergeCell ref="D180:D183"/>
    <mergeCell ref="E180:E183"/>
    <mergeCell ref="F180:F183"/>
    <mergeCell ref="A227:K227"/>
    <mergeCell ref="A228:I228"/>
    <mergeCell ref="E223:K223"/>
    <mergeCell ref="A224:F224"/>
    <mergeCell ref="A225:K225"/>
    <mergeCell ref="A226:K226"/>
    <mergeCell ref="A220:K220"/>
    <mergeCell ref="E221:K221"/>
    <mergeCell ref="E222:K222"/>
    <mergeCell ref="M205:M206"/>
    <mergeCell ref="K205:K206"/>
    <mergeCell ref="A202:O202"/>
    <mergeCell ref="A203:J203"/>
    <mergeCell ref="A204:A206"/>
    <mergeCell ref="B204:D205"/>
    <mergeCell ref="E204:F205"/>
    <mergeCell ref="G204:I204"/>
    <mergeCell ref="J204:L204"/>
    <mergeCell ref="M204:O204"/>
    <mergeCell ref="G205:G206"/>
    <mergeCell ref="H205:I205"/>
    <mergeCell ref="J205:J206"/>
    <mergeCell ref="N205:N206"/>
    <mergeCell ref="A184:A187"/>
    <mergeCell ref="B184:B187"/>
    <mergeCell ref="C184:C187"/>
    <mergeCell ref="A176:A179"/>
    <mergeCell ref="B176:B179"/>
    <mergeCell ref="J241:J242"/>
    <mergeCell ref="A246:O246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L241:L242"/>
    <mergeCell ref="A244:A245"/>
    <mergeCell ref="B244:B245"/>
    <mergeCell ref="C244:C245"/>
    <mergeCell ref="D244:D245"/>
    <mergeCell ref="E244:E245"/>
    <mergeCell ref="K241:K242"/>
    <mergeCell ref="L205:L206"/>
    <mergeCell ref="A248:A250"/>
    <mergeCell ref="B248:D249"/>
    <mergeCell ref="E248:F249"/>
    <mergeCell ref="G248:I248"/>
    <mergeCell ref="J248:L248"/>
    <mergeCell ref="L249:L250"/>
    <mergeCell ref="A332:D332"/>
    <mergeCell ref="E332:G332"/>
    <mergeCell ref="H332:L332"/>
    <mergeCell ref="E263:K263"/>
    <mergeCell ref="A264:F264"/>
    <mergeCell ref="G281:G282"/>
    <mergeCell ref="A327:D327"/>
    <mergeCell ref="E327:G327"/>
    <mergeCell ref="A275:L275"/>
    <mergeCell ref="G280:I280"/>
    <mergeCell ref="J280:L280"/>
    <mergeCell ref="A280:A282"/>
    <mergeCell ref="A276:L276"/>
    <mergeCell ref="A277:L277"/>
    <mergeCell ref="A278:L278"/>
    <mergeCell ref="A279:J279"/>
    <mergeCell ref="H281:I281"/>
    <mergeCell ref="H328:L328"/>
    <mergeCell ref="K281:K282"/>
    <mergeCell ref="L281:L282"/>
    <mergeCell ref="E273:G273"/>
    <mergeCell ref="H273:L273"/>
    <mergeCell ref="B280:D281"/>
    <mergeCell ref="E280:F281"/>
    <mergeCell ref="A162:D162"/>
    <mergeCell ref="E162:G162"/>
    <mergeCell ref="H162:L162"/>
    <mergeCell ref="A274:D274"/>
    <mergeCell ref="E274:G274"/>
    <mergeCell ref="H274:L274"/>
    <mergeCell ref="A265:K265"/>
    <mergeCell ref="A266:K266"/>
    <mergeCell ref="A267:K267"/>
    <mergeCell ref="A268:I268"/>
    <mergeCell ref="E232:G232"/>
    <mergeCell ref="H232:L232"/>
    <mergeCell ref="E233:G233"/>
    <mergeCell ref="H233:L233"/>
    <mergeCell ref="A233:D233"/>
    <mergeCell ref="A269:D269"/>
    <mergeCell ref="E269:G269"/>
    <mergeCell ref="A247:J247"/>
    <mergeCell ref="H269:L269"/>
    <mergeCell ref="A234:D234"/>
    <mergeCell ref="E234:G234"/>
    <mergeCell ref="H234:L234"/>
    <mergeCell ref="F244:F245"/>
    <mergeCell ref="H270:L270"/>
    <mergeCell ref="A271:D271"/>
    <mergeCell ref="J290:J291"/>
    <mergeCell ref="K290:K291"/>
    <mergeCell ref="L290:L291"/>
    <mergeCell ref="A287:O287"/>
    <mergeCell ref="A288:J288"/>
    <mergeCell ref="A289:A291"/>
    <mergeCell ref="M290:M291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J281:J282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A324:K324"/>
    <mergeCell ref="A341:J341"/>
    <mergeCell ref="A367:A369"/>
    <mergeCell ref="B367:D368"/>
    <mergeCell ref="E367:F368"/>
    <mergeCell ref="A429:O429"/>
    <mergeCell ref="M343:M344"/>
    <mergeCell ref="N343:N344"/>
    <mergeCell ref="M368:M369"/>
    <mergeCell ref="A393:D393"/>
    <mergeCell ref="E393:G393"/>
    <mergeCell ref="H393:L393"/>
    <mergeCell ref="E394:G394"/>
    <mergeCell ref="H394:L394"/>
    <mergeCell ref="A394:D394"/>
    <mergeCell ref="A426:L426"/>
    <mergeCell ref="A427:L427"/>
    <mergeCell ref="A428:O428"/>
    <mergeCell ref="A398:L398"/>
    <mergeCell ref="M398:M400"/>
    <mergeCell ref="N398:N400"/>
    <mergeCell ref="A399:L399"/>
    <mergeCell ref="A401:L401"/>
    <mergeCell ref="A402:J402"/>
    <mergeCell ref="A403:A405"/>
    <mergeCell ref="A339:L339"/>
    <mergeCell ref="P64:Q64"/>
    <mergeCell ref="P65:P66"/>
    <mergeCell ref="Q65:Q66"/>
    <mergeCell ref="A168:A170"/>
    <mergeCell ref="B168:D169"/>
    <mergeCell ref="E168:F169"/>
    <mergeCell ref="K169:K170"/>
    <mergeCell ref="A326:I326"/>
    <mergeCell ref="A166:L166"/>
    <mergeCell ref="A167:J167"/>
    <mergeCell ref="A336:L336"/>
    <mergeCell ref="A163:L163"/>
    <mergeCell ref="N281:N282"/>
    <mergeCell ref="M275:M277"/>
    <mergeCell ref="N275:N277"/>
    <mergeCell ref="A258:O258"/>
    <mergeCell ref="A259:O259"/>
    <mergeCell ref="M100:N100"/>
    <mergeCell ref="M101:M102"/>
    <mergeCell ref="N101:N102"/>
    <mergeCell ref="P133:Q133"/>
    <mergeCell ref="P134:P135"/>
    <mergeCell ref="A325:K325"/>
    <mergeCell ref="A164:L164"/>
    <mergeCell ref="M168:N168"/>
    <mergeCell ref="M169:M170"/>
    <mergeCell ref="A229:D229"/>
    <mergeCell ref="A270:D270"/>
    <mergeCell ref="G168:I168"/>
    <mergeCell ref="J168:L168"/>
    <mergeCell ref="G169:G170"/>
    <mergeCell ref="L169:L170"/>
    <mergeCell ref="N249:N250"/>
    <mergeCell ref="E270:G270"/>
    <mergeCell ref="M240:N240"/>
    <mergeCell ref="M241:M242"/>
    <mergeCell ref="N241:N242"/>
    <mergeCell ref="M248:O248"/>
    <mergeCell ref="A260:K260"/>
    <mergeCell ref="E261:K261"/>
    <mergeCell ref="E262:K262"/>
    <mergeCell ref="H249:I249"/>
    <mergeCell ref="J249:J250"/>
    <mergeCell ref="K249:K250"/>
    <mergeCell ref="G249:G250"/>
    <mergeCell ref="O249:O250"/>
    <mergeCell ref="M249:M250"/>
    <mergeCell ref="A157:D157"/>
    <mergeCell ref="E157:G157"/>
    <mergeCell ref="H157:L157"/>
    <mergeCell ref="A158:D158"/>
    <mergeCell ref="E158:G158"/>
    <mergeCell ref="H158:L158"/>
    <mergeCell ref="A89:D89"/>
    <mergeCell ref="E89:G89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52:F152"/>
    <mergeCell ref="A153:K153"/>
    <mergeCell ref="E91:G91"/>
    <mergeCell ref="H91:L91"/>
    <mergeCell ref="J41:J42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28:M28"/>
    <mergeCell ref="N28:O28"/>
    <mergeCell ref="K29:M29"/>
    <mergeCell ref="N29:O29"/>
    <mergeCell ref="K26:M26"/>
    <mergeCell ref="N26:O26"/>
    <mergeCell ref="A27:J27"/>
    <mergeCell ref="K27:M27"/>
    <mergeCell ref="N27:O27"/>
    <mergeCell ref="N24:O24"/>
    <mergeCell ref="K24:M24"/>
    <mergeCell ref="A23:J23"/>
    <mergeCell ref="K23:M23"/>
    <mergeCell ref="Q249:Q250"/>
    <mergeCell ref="M342:N342"/>
    <mergeCell ref="A340:J340"/>
    <mergeCell ref="M337:M339"/>
    <mergeCell ref="N337:N339"/>
    <mergeCell ref="P289:Q289"/>
    <mergeCell ref="P290:P291"/>
    <mergeCell ref="Q290:Q291"/>
    <mergeCell ref="E160:G160"/>
    <mergeCell ref="H160:L160"/>
    <mergeCell ref="A161:D161"/>
    <mergeCell ref="E161:G161"/>
    <mergeCell ref="H161:L161"/>
    <mergeCell ref="H230:L230"/>
    <mergeCell ref="A231:D231"/>
    <mergeCell ref="E231:G231"/>
    <mergeCell ref="H231:L231"/>
    <mergeCell ref="A232:D232"/>
    <mergeCell ref="M280:N280"/>
    <mergeCell ref="M281:M282"/>
    <mergeCell ref="A337:L337"/>
    <mergeCell ref="N169:N170"/>
    <mergeCell ref="M163:M165"/>
    <mergeCell ref="N163:N165"/>
    <mergeCell ref="A91:D91"/>
    <mergeCell ref="N368:N369"/>
    <mergeCell ref="O368:O369"/>
    <mergeCell ref="P368:P369"/>
    <mergeCell ref="Q368:Q369"/>
    <mergeCell ref="A342:A344"/>
    <mergeCell ref="B342:D343"/>
    <mergeCell ref="E342:F343"/>
    <mergeCell ref="G342:I342"/>
    <mergeCell ref="J342:L342"/>
    <mergeCell ref="H343:I343"/>
    <mergeCell ref="J343:J344"/>
    <mergeCell ref="K343:K344"/>
    <mergeCell ref="H169:I169"/>
    <mergeCell ref="J169:J170"/>
    <mergeCell ref="E159:G159"/>
    <mergeCell ref="H159:L159"/>
    <mergeCell ref="A160:D160"/>
    <mergeCell ref="Q134:Q135"/>
    <mergeCell ref="P204:Q204"/>
    <mergeCell ref="P205:P206"/>
    <mergeCell ref="Q205:Q206"/>
    <mergeCell ref="P248:Q248"/>
    <mergeCell ref="P249:P250"/>
    <mergeCell ref="M404:M405"/>
    <mergeCell ref="F415:F416"/>
    <mergeCell ref="N404:N405"/>
    <mergeCell ref="M412:M413"/>
    <mergeCell ref="N412:N413"/>
    <mergeCell ref="P367:Q367"/>
    <mergeCell ref="G368:G369"/>
    <mergeCell ref="H368:I368"/>
    <mergeCell ref="J368:J369"/>
    <mergeCell ref="K368:K369"/>
    <mergeCell ref="L368:L369"/>
    <mergeCell ref="A396:O396"/>
    <mergeCell ref="E395:G395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E404:E405"/>
    <mergeCell ref="F404:F405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O412:O413"/>
    <mergeCell ref="P412:P413"/>
    <mergeCell ref="M411:O411"/>
    <mergeCell ref="P411:Q411"/>
    <mergeCell ref="F412:F413"/>
    <mergeCell ref="G412:G413"/>
    <mergeCell ref="Q412:Q413"/>
    <mergeCell ref="H89:L89"/>
    <mergeCell ref="A90:D90"/>
    <mergeCell ref="E90:G90"/>
    <mergeCell ref="H90:L90"/>
    <mergeCell ref="E92:G92"/>
    <mergeCell ref="H92:L92"/>
    <mergeCell ref="E93:G93"/>
    <mergeCell ref="H93:L93"/>
    <mergeCell ref="A93:D93"/>
    <mergeCell ref="A407:A408"/>
    <mergeCell ref="B407:B408"/>
    <mergeCell ref="C407:C408"/>
    <mergeCell ref="D407:D408"/>
    <mergeCell ref="E407:E408"/>
    <mergeCell ref="F407:F408"/>
    <mergeCell ref="H412:I412"/>
    <mergeCell ref="J412:J413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4" manualBreakCount="4">
    <brk id="33" max="16" man="1"/>
    <brk id="323" max="16" man="1"/>
    <brk id="366" max="16" man="1"/>
    <brk id="40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/>
  <dimension ref="A3:AE547"/>
  <sheetViews>
    <sheetView view="pageBreakPreview" zoomScale="80" zoomScaleSheetLayoutView="80" workbookViewId="0">
      <selection activeCell="J412" sqref="J412:L414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348</v>
      </c>
    </row>
    <row r="4" spans="1:16">
      <c r="L4" s="3" t="s">
        <v>341</v>
      </c>
    </row>
    <row r="5" spans="1:16" ht="35.25" customHeight="1">
      <c r="A5" s="312" t="s">
        <v>345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hidden="1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116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335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 hidden="1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hidden="1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 ht="18.75" hidden="1" customHeight="1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 hidden="1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 hidden="1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hidden="1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201"/>
      <c r="P40" s="6"/>
    </row>
    <row r="41" spans="1:16" ht="59.25" hidden="1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201"/>
      <c r="P41" s="6"/>
    </row>
    <row r="42" spans="1:16" ht="75" hidden="1">
      <c r="A42" s="231"/>
      <c r="B42" s="199" t="s">
        <v>17</v>
      </c>
      <c r="C42" s="199" t="s">
        <v>18</v>
      </c>
      <c r="D42" s="199" t="s">
        <v>109</v>
      </c>
      <c r="E42" s="199" t="s">
        <v>20</v>
      </c>
      <c r="F42" s="199" t="s">
        <v>21</v>
      </c>
      <c r="G42" s="231"/>
      <c r="H42" s="199" t="s">
        <v>22</v>
      </c>
      <c r="I42" s="199" t="s">
        <v>23</v>
      </c>
      <c r="J42" s="230"/>
      <c r="K42" s="230"/>
      <c r="L42" s="231"/>
      <c r="M42" s="230"/>
      <c r="N42" s="230"/>
      <c r="O42" s="201"/>
      <c r="P42" s="6"/>
    </row>
    <row r="43" spans="1:16" hidden="1">
      <c r="A43" s="199">
        <v>1</v>
      </c>
      <c r="B43" s="199">
        <v>2</v>
      </c>
      <c r="C43" s="199">
        <v>3</v>
      </c>
      <c r="D43" s="199">
        <v>4</v>
      </c>
      <c r="E43" s="199">
        <v>5</v>
      </c>
      <c r="F43" s="199">
        <v>6</v>
      </c>
      <c r="G43" s="199">
        <v>7</v>
      </c>
      <c r="H43" s="199">
        <v>8</v>
      </c>
      <c r="I43" s="199">
        <v>9</v>
      </c>
      <c r="J43" s="199">
        <v>10</v>
      </c>
      <c r="K43" s="199">
        <v>11</v>
      </c>
      <c r="L43" s="199">
        <v>12</v>
      </c>
      <c r="M43" s="200">
        <v>13</v>
      </c>
      <c r="N43" s="200">
        <v>14</v>
      </c>
      <c r="O43" s="201"/>
      <c r="P43" s="6"/>
    </row>
    <row r="44" spans="1:16" ht="62.25" hidden="1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99" t="s">
        <v>111</v>
      </c>
      <c r="I44" s="199">
        <v>744</v>
      </c>
      <c r="J44" s="199">
        <v>100</v>
      </c>
      <c r="K44" s="199">
        <v>100</v>
      </c>
      <c r="L44" s="199">
        <v>100</v>
      </c>
      <c r="M44" s="200">
        <v>10</v>
      </c>
      <c r="N44" s="39">
        <v>10</v>
      </c>
      <c r="O44" s="201"/>
      <c r="P44" s="6"/>
    </row>
    <row r="45" spans="1:16" ht="63" hidden="1" customHeight="1">
      <c r="A45" s="298"/>
      <c r="B45" s="222"/>
      <c r="C45" s="222"/>
      <c r="D45" s="222"/>
      <c r="E45" s="222"/>
      <c r="F45" s="225"/>
      <c r="G45" s="11" t="s">
        <v>321</v>
      </c>
      <c r="H45" s="199" t="s">
        <v>111</v>
      </c>
      <c r="I45" s="199">
        <v>744</v>
      </c>
      <c r="J45" s="199">
        <v>100</v>
      </c>
      <c r="K45" s="199">
        <v>100</v>
      </c>
      <c r="L45" s="199">
        <v>100</v>
      </c>
      <c r="M45" s="200">
        <v>10</v>
      </c>
      <c r="N45" s="39">
        <v>10</v>
      </c>
      <c r="O45" s="201"/>
      <c r="P45" s="6"/>
    </row>
    <row r="46" spans="1:16" ht="78.75" hidden="1" customHeight="1">
      <c r="A46" s="298"/>
      <c r="B46" s="222"/>
      <c r="C46" s="222"/>
      <c r="D46" s="222"/>
      <c r="E46" s="222"/>
      <c r="F46" s="225"/>
      <c r="G46" s="11" t="s">
        <v>322</v>
      </c>
      <c r="H46" s="199" t="s">
        <v>323</v>
      </c>
      <c r="I46" s="199">
        <v>642</v>
      </c>
      <c r="J46" s="199">
        <v>0</v>
      </c>
      <c r="K46" s="199">
        <v>0</v>
      </c>
      <c r="L46" s="199">
        <v>0</v>
      </c>
      <c r="M46" s="200">
        <v>0</v>
      </c>
      <c r="N46" s="39">
        <v>0</v>
      </c>
      <c r="O46" s="201"/>
      <c r="P46" s="6"/>
    </row>
    <row r="47" spans="1:16" ht="31.5" hidden="1" customHeight="1">
      <c r="A47" s="299"/>
      <c r="B47" s="223"/>
      <c r="C47" s="223"/>
      <c r="D47" s="223"/>
      <c r="E47" s="223"/>
      <c r="F47" s="226"/>
      <c r="G47" s="11" t="s">
        <v>324</v>
      </c>
      <c r="H47" s="199" t="s">
        <v>111</v>
      </c>
      <c r="I47" s="199">
        <v>744</v>
      </c>
      <c r="J47" s="199">
        <v>100</v>
      </c>
      <c r="K47" s="199">
        <v>100</v>
      </c>
      <c r="L47" s="199">
        <v>100</v>
      </c>
      <c r="M47" s="200">
        <v>10</v>
      </c>
      <c r="N47" s="39">
        <v>10</v>
      </c>
      <c r="O47" s="201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99" t="s">
        <v>111</v>
      </c>
      <c r="I48" s="199">
        <v>744</v>
      </c>
      <c r="J48" s="199">
        <v>100</v>
      </c>
      <c r="K48" s="199">
        <v>100</v>
      </c>
      <c r="L48" s="199">
        <v>100</v>
      </c>
      <c r="M48" s="200">
        <v>10</v>
      </c>
      <c r="N48" s="39">
        <v>10</v>
      </c>
      <c r="O48" s="201"/>
      <c r="P48" s="161"/>
    </row>
    <row r="49" spans="1:17" ht="63" hidden="1" customHeight="1">
      <c r="A49" s="240"/>
      <c r="B49" s="222"/>
      <c r="C49" s="222"/>
      <c r="D49" s="222"/>
      <c r="E49" s="222"/>
      <c r="F49" s="225"/>
      <c r="G49" s="11" t="s">
        <v>321</v>
      </c>
      <c r="H49" s="199" t="s">
        <v>111</v>
      </c>
      <c r="I49" s="199">
        <v>744</v>
      </c>
      <c r="J49" s="199">
        <v>100</v>
      </c>
      <c r="K49" s="199">
        <v>100</v>
      </c>
      <c r="L49" s="199">
        <v>100</v>
      </c>
      <c r="M49" s="200">
        <v>10</v>
      </c>
      <c r="N49" s="39">
        <v>10</v>
      </c>
      <c r="O49" s="201"/>
      <c r="P49" s="161"/>
    </row>
    <row r="50" spans="1:17" ht="78.75" hidden="1" customHeight="1">
      <c r="A50" s="240"/>
      <c r="B50" s="222"/>
      <c r="C50" s="222"/>
      <c r="D50" s="222"/>
      <c r="E50" s="222"/>
      <c r="F50" s="225"/>
      <c r="G50" s="11" t="s">
        <v>322</v>
      </c>
      <c r="H50" s="199" t="s">
        <v>323</v>
      </c>
      <c r="I50" s="199">
        <v>642</v>
      </c>
      <c r="J50" s="199">
        <v>0</v>
      </c>
      <c r="K50" s="199">
        <v>0</v>
      </c>
      <c r="L50" s="199">
        <v>0</v>
      </c>
      <c r="M50" s="200">
        <v>0</v>
      </c>
      <c r="N50" s="39">
        <v>0</v>
      </c>
      <c r="O50" s="20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99" t="s">
        <v>111</v>
      </c>
      <c r="I51" s="199">
        <v>744</v>
      </c>
      <c r="J51" s="199">
        <v>100</v>
      </c>
      <c r="K51" s="199">
        <v>100</v>
      </c>
      <c r="L51" s="199">
        <v>100</v>
      </c>
      <c r="M51" s="200">
        <v>10</v>
      </c>
      <c r="N51" s="39">
        <v>10</v>
      </c>
      <c r="O51" s="201"/>
      <c r="P51" s="161"/>
    </row>
    <row r="52" spans="1:17" ht="62.25" hidden="1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99" t="s">
        <v>111</v>
      </c>
      <c r="I52" s="199">
        <v>744</v>
      </c>
      <c r="J52" s="199">
        <v>100</v>
      </c>
      <c r="K52" s="199">
        <v>100</v>
      </c>
      <c r="L52" s="199">
        <v>100</v>
      </c>
      <c r="M52" s="200">
        <v>10</v>
      </c>
      <c r="N52" s="39">
        <v>10</v>
      </c>
      <c r="O52" s="201"/>
      <c r="P52" s="161"/>
    </row>
    <row r="53" spans="1:17" ht="63" hidden="1" customHeight="1">
      <c r="A53" s="219"/>
      <c r="B53" s="222"/>
      <c r="C53" s="222"/>
      <c r="D53" s="222"/>
      <c r="E53" s="222"/>
      <c r="F53" s="225"/>
      <c r="G53" s="11" t="s">
        <v>321</v>
      </c>
      <c r="H53" s="199" t="s">
        <v>111</v>
      </c>
      <c r="I53" s="199">
        <v>744</v>
      </c>
      <c r="J53" s="199">
        <v>100</v>
      </c>
      <c r="K53" s="199">
        <v>100</v>
      </c>
      <c r="L53" s="199">
        <v>100</v>
      </c>
      <c r="M53" s="200">
        <v>10</v>
      </c>
      <c r="N53" s="39">
        <v>10</v>
      </c>
      <c r="O53" s="201"/>
      <c r="P53" s="161"/>
    </row>
    <row r="54" spans="1:17" ht="78.75" hidden="1" customHeight="1">
      <c r="A54" s="219"/>
      <c r="B54" s="222"/>
      <c r="C54" s="222"/>
      <c r="D54" s="222"/>
      <c r="E54" s="222"/>
      <c r="F54" s="225"/>
      <c r="G54" s="11" t="s">
        <v>322</v>
      </c>
      <c r="H54" s="199" t="s">
        <v>323</v>
      </c>
      <c r="I54" s="199">
        <v>642</v>
      </c>
      <c r="J54" s="199">
        <v>0</v>
      </c>
      <c r="K54" s="199">
        <v>0</v>
      </c>
      <c r="L54" s="199">
        <v>0</v>
      </c>
      <c r="M54" s="200">
        <v>0</v>
      </c>
      <c r="N54" s="39">
        <v>0</v>
      </c>
      <c r="O54" s="201"/>
      <c r="P54" s="161"/>
    </row>
    <row r="55" spans="1:17" ht="30.75" hidden="1" customHeight="1">
      <c r="A55" s="220"/>
      <c r="B55" s="223"/>
      <c r="C55" s="223"/>
      <c r="D55" s="223"/>
      <c r="E55" s="223"/>
      <c r="F55" s="226"/>
      <c r="G55" s="11" t="s">
        <v>324</v>
      </c>
      <c r="H55" s="199" t="s">
        <v>111</v>
      </c>
      <c r="I55" s="199">
        <v>744</v>
      </c>
      <c r="J55" s="199">
        <v>100</v>
      </c>
      <c r="K55" s="199">
        <v>100</v>
      </c>
      <c r="L55" s="199">
        <v>100</v>
      </c>
      <c r="M55" s="200">
        <v>10</v>
      </c>
      <c r="N55" s="39">
        <v>10</v>
      </c>
      <c r="O55" s="20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99" t="s">
        <v>111</v>
      </c>
      <c r="I56" s="199">
        <v>744</v>
      </c>
      <c r="J56" s="199">
        <v>100</v>
      </c>
      <c r="K56" s="199">
        <v>100</v>
      </c>
      <c r="L56" s="199">
        <v>100</v>
      </c>
      <c r="M56" s="200">
        <v>10</v>
      </c>
      <c r="N56" s="39">
        <v>10</v>
      </c>
      <c r="O56" s="201"/>
      <c r="P56" s="161"/>
    </row>
    <row r="57" spans="1:17" ht="63" hidden="1" customHeight="1">
      <c r="A57" s="219"/>
      <c r="B57" s="222"/>
      <c r="C57" s="222"/>
      <c r="D57" s="222"/>
      <c r="E57" s="222"/>
      <c r="F57" s="225"/>
      <c r="G57" s="11" t="s">
        <v>321</v>
      </c>
      <c r="H57" s="199" t="s">
        <v>111</v>
      </c>
      <c r="I57" s="199">
        <v>744</v>
      </c>
      <c r="J57" s="199">
        <v>100</v>
      </c>
      <c r="K57" s="199">
        <v>100</v>
      </c>
      <c r="L57" s="199">
        <v>100</v>
      </c>
      <c r="M57" s="200">
        <v>10</v>
      </c>
      <c r="N57" s="39">
        <v>10</v>
      </c>
      <c r="O57" s="201"/>
      <c r="P57" s="161"/>
    </row>
    <row r="58" spans="1:17" ht="78.75" hidden="1" customHeight="1">
      <c r="A58" s="219"/>
      <c r="B58" s="222"/>
      <c r="C58" s="222"/>
      <c r="D58" s="222"/>
      <c r="E58" s="222"/>
      <c r="F58" s="225"/>
      <c r="G58" s="11" t="s">
        <v>322</v>
      </c>
      <c r="H58" s="199" t="s">
        <v>323</v>
      </c>
      <c r="I58" s="199">
        <v>642</v>
      </c>
      <c r="J58" s="199">
        <v>0</v>
      </c>
      <c r="K58" s="199">
        <v>0</v>
      </c>
      <c r="L58" s="199">
        <v>0</v>
      </c>
      <c r="M58" s="200">
        <v>0</v>
      </c>
      <c r="N58" s="39">
        <v>0</v>
      </c>
      <c r="O58" s="20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99" t="s">
        <v>111</v>
      </c>
      <c r="I59" s="199">
        <v>744</v>
      </c>
      <c r="J59" s="199">
        <v>100</v>
      </c>
      <c r="K59" s="199">
        <v>100</v>
      </c>
      <c r="L59" s="199">
        <v>100</v>
      </c>
      <c r="M59" s="200">
        <v>10</v>
      </c>
      <c r="N59" s="39">
        <v>10</v>
      </c>
      <c r="O59" s="201"/>
      <c r="P59" s="161"/>
    </row>
    <row r="60" spans="1:17" ht="30.75" hidden="1" customHeight="1">
      <c r="A60" s="202"/>
      <c r="B60" s="202"/>
      <c r="C60" s="202"/>
      <c r="D60" s="202"/>
      <c r="E60" s="202"/>
      <c r="F60" s="206"/>
      <c r="G60" s="158"/>
      <c r="H60" s="158"/>
      <c r="I60" s="158"/>
      <c r="J60" s="158"/>
      <c r="K60" s="24"/>
      <c r="L60" s="24"/>
      <c r="M60" s="24"/>
      <c r="N60" s="24"/>
      <c r="O60" s="24"/>
      <c r="P60" s="161"/>
    </row>
    <row r="61" spans="1:17" ht="30.75" hidden="1" customHeight="1">
      <c r="A61" s="202"/>
      <c r="B61" s="202"/>
      <c r="C61" s="202"/>
      <c r="D61" s="202"/>
      <c r="E61" s="202"/>
      <c r="F61" s="206"/>
      <c r="G61" s="158"/>
      <c r="H61" s="158"/>
      <c r="I61" s="158"/>
      <c r="J61" s="158"/>
      <c r="K61" s="24"/>
      <c r="L61" s="24"/>
      <c r="M61" s="24"/>
      <c r="N61" s="24"/>
      <c r="O61" s="24"/>
      <c r="P61" s="161"/>
    </row>
    <row r="62" spans="1:17" ht="18.75" hidden="1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 hidden="1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hidden="1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hidden="1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 hidden="1" customHeight="1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 hidden="1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idden="1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/>
      <c r="K68" s="10">
        <f t="shared" ref="K68:K73" si="0">J68</f>
        <v>0</v>
      </c>
      <c r="L68" s="10">
        <f t="shared" ref="L68:L73" si="1">J68</f>
        <v>0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0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f t="shared" si="0"/>
        <v>0</v>
      </c>
      <c r="L69" s="10">
        <f t="shared" si="1"/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2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2"/>
        <v>0</v>
      </c>
      <c r="R70" s="3" t="s">
        <v>269</v>
      </c>
    </row>
    <row r="71" spans="1:18" ht="105" hidden="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2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2"/>
        <v>0</v>
      </c>
    </row>
    <row r="73" spans="1:18" ht="131.25" hidden="1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2"/>
        <v>0</v>
      </c>
      <c r="R73" s="3" t="s">
        <v>267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2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2"/>
        <v>0</v>
      </c>
    </row>
    <row r="76" spans="1:18" ht="23.25" hidden="1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0</v>
      </c>
      <c r="K76" s="10">
        <f>SUM(K68:K75)</f>
        <v>0</v>
      </c>
      <c r="L76" s="10">
        <f>SUM(L68:L75)</f>
        <v>0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2"/>
        <v>0</v>
      </c>
    </row>
    <row r="77" spans="1:18" hidden="1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 hidden="1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 hidden="1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 hidden="1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 hidden="1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 hidden="1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 hidden="1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idden="1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hidden="1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hidden="1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 hidden="1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 hidden="1">
      <c r="A88" s="230">
        <v>1</v>
      </c>
      <c r="B88" s="230"/>
      <c r="C88" s="230"/>
      <c r="D88" s="230"/>
      <c r="E88" s="228">
        <v>2</v>
      </c>
      <c r="F88" s="233"/>
      <c r="G88" s="229"/>
      <c r="H88" s="234">
        <v>3</v>
      </c>
      <c r="I88" s="234"/>
      <c r="J88" s="234"/>
      <c r="K88" s="234"/>
      <c r="L88" s="234"/>
    </row>
    <row r="89" spans="1:16" ht="57.75" hidden="1" customHeight="1">
      <c r="A89" s="235" t="s">
        <v>247</v>
      </c>
      <c r="B89" s="236"/>
      <c r="C89" s="236"/>
      <c r="D89" s="237"/>
      <c r="E89" s="228" t="s">
        <v>50</v>
      </c>
      <c r="F89" s="233"/>
      <c r="G89" s="229"/>
      <c r="H89" s="228" t="s">
        <v>51</v>
      </c>
      <c r="I89" s="233"/>
      <c r="J89" s="233"/>
      <c r="K89" s="233"/>
      <c r="L89" s="229"/>
    </row>
    <row r="90" spans="1:16" ht="63.75" hidden="1" customHeight="1">
      <c r="A90" s="235" t="s">
        <v>247</v>
      </c>
      <c r="B90" s="236"/>
      <c r="C90" s="236"/>
      <c r="D90" s="237"/>
      <c r="E90" s="228" t="s">
        <v>52</v>
      </c>
      <c r="F90" s="233"/>
      <c r="G90" s="229"/>
      <c r="H90" s="228" t="s">
        <v>53</v>
      </c>
      <c r="I90" s="233"/>
      <c r="J90" s="233"/>
      <c r="K90" s="233"/>
      <c r="L90" s="229"/>
    </row>
    <row r="91" spans="1:16" ht="57.75" hidden="1" customHeight="1">
      <c r="A91" s="235" t="s">
        <v>247</v>
      </c>
      <c r="B91" s="236"/>
      <c r="C91" s="236"/>
      <c r="D91" s="237"/>
      <c r="E91" s="228" t="s">
        <v>56</v>
      </c>
      <c r="F91" s="233"/>
      <c r="G91" s="229"/>
      <c r="H91" s="228" t="s">
        <v>51</v>
      </c>
      <c r="I91" s="233"/>
      <c r="J91" s="233"/>
      <c r="K91" s="233"/>
      <c r="L91" s="229"/>
    </row>
    <row r="92" spans="1:16" ht="45" hidden="1" customHeight="1">
      <c r="A92" s="235" t="s">
        <v>246</v>
      </c>
      <c r="B92" s="236"/>
      <c r="C92" s="236"/>
      <c r="D92" s="237"/>
      <c r="E92" s="228" t="s">
        <v>54</v>
      </c>
      <c r="F92" s="233"/>
      <c r="G92" s="229"/>
      <c r="H92" s="259" t="s">
        <v>156</v>
      </c>
      <c r="I92" s="260"/>
      <c r="J92" s="260"/>
      <c r="K92" s="260"/>
      <c r="L92" s="261"/>
    </row>
    <row r="93" spans="1:16" hidden="1">
      <c r="A93" s="9"/>
      <c r="B93" s="9"/>
      <c r="C93" s="9"/>
      <c r="D93" s="9"/>
      <c r="E93" s="9"/>
      <c r="F93" s="9"/>
      <c r="G93" s="9"/>
      <c r="H93" s="9"/>
      <c r="I93" s="9"/>
      <c r="J93" s="6"/>
      <c r="K93" s="6"/>
      <c r="L93" s="6"/>
      <c r="M93" s="6"/>
      <c r="N93" s="6"/>
      <c r="O93" s="6"/>
      <c r="P93" s="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6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96.7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hidden="1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 hidden="1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78.75" hidden="1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hidden="1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78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78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78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78.75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60" customHeight="1">
      <c r="A124" s="218" t="s">
        <v>339</v>
      </c>
      <c r="B124" s="221" t="s">
        <v>29</v>
      </c>
      <c r="C124" s="221" t="s">
        <v>29</v>
      </c>
      <c r="D124" s="221" t="s">
        <v>29</v>
      </c>
      <c r="E124" s="221" t="s">
        <v>100</v>
      </c>
      <c r="F124" s="224" t="s">
        <v>21</v>
      </c>
      <c r="G124" s="11" t="s">
        <v>320</v>
      </c>
      <c r="H124" s="211" t="s">
        <v>111</v>
      </c>
      <c r="I124" s="211">
        <v>744</v>
      </c>
      <c r="J124" s="211">
        <v>100</v>
      </c>
      <c r="K124" s="211">
        <v>100</v>
      </c>
      <c r="L124" s="211">
        <v>100</v>
      </c>
      <c r="M124" s="212">
        <v>10</v>
      </c>
      <c r="N124" s="39">
        <v>10</v>
      </c>
      <c r="O124" s="213"/>
      <c r="P124" s="213"/>
    </row>
    <row r="125" spans="1:16" ht="78.75">
      <c r="A125" s="219"/>
      <c r="B125" s="222"/>
      <c r="C125" s="222"/>
      <c r="D125" s="222"/>
      <c r="E125" s="222"/>
      <c r="F125" s="225"/>
      <c r="G125" s="11" t="s">
        <v>325</v>
      </c>
      <c r="H125" s="211" t="s">
        <v>111</v>
      </c>
      <c r="I125" s="211">
        <v>744</v>
      </c>
      <c r="J125" s="211">
        <v>100</v>
      </c>
      <c r="K125" s="211">
        <v>100</v>
      </c>
      <c r="L125" s="211">
        <v>100</v>
      </c>
      <c r="M125" s="212">
        <v>10</v>
      </c>
      <c r="N125" s="39">
        <v>10</v>
      </c>
      <c r="O125" s="213"/>
      <c r="P125" s="213"/>
    </row>
    <row r="126" spans="1:16" ht="78.75">
      <c r="A126" s="219"/>
      <c r="B126" s="222"/>
      <c r="C126" s="222"/>
      <c r="D126" s="222"/>
      <c r="E126" s="222"/>
      <c r="F126" s="225"/>
      <c r="G126" s="11" t="s">
        <v>322</v>
      </c>
      <c r="H126" s="211" t="s">
        <v>323</v>
      </c>
      <c r="I126" s="211">
        <v>642</v>
      </c>
      <c r="J126" s="211">
        <v>0</v>
      </c>
      <c r="K126" s="211">
        <v>0</v>
      </c>
      <c r="L126" s="211">
        <v>0</v>
      </c>
      <c r="M126" s="212">
        <v>0</v>
      </c>
      <c r="N126" s="39">
        <v>0</v>
      </c>
      <c r="O126" s="213"/>
      <c r="P126" s="213"/>
    </row>
    <row r="127" spans="1:16" ht="39.75" customHeight="1">
      <c r="A127" s="220"/>
      <c r="B127" s="223"/>
      <c r="C127" s="223"/>
      <c r="D127" s="223"/>
      <c r="E127" s="223"/>
      <c r="F127" s="226"/>
      <c r="G127" s="11" t="s">
        <v>324</v>
      </c>
      <c r="H127" s="211" t="s">
        <v>111</v>
      </c>
      <c r="I127" s="211">
        <v>744</v>
      </c>
      <c r="J127" s="211">
        <v>100</v>
      </c>
      <c r="K127" s="211">
        <v>100</v>
      </c>
      <c r="L127" s="211">
        <v>100</v>
      </c>
      <c r="M127" s="212">
        <v>10</v>
      </c>
      <c r="N127" s="39">
        <v>10</v>
      </c>
      <c r="O127" s="213"/>
      <c r="P127" s="213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126.7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idden="1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/>
      <c r="K137" s="10">
        <f t="shared" ref="K137:K138" si="3">J137</f>
        <v>0</v>
      </c>
      <c r="L137" s="10">
        <f t="shared" ref="L137:L138" si="4">J137</f>
        <v>0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0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f t="shared" si="3"/>
        <v>0</v>
      </c>
      <c r="L138" s="10">
        <f t="shared" si="4"/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5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0" t="s">
        <v>21</v>
      </c>
      <c r="G139" s="10" t="s">
        <v>31</v>
      </c>
      <c r="H139" s="10" t="s">
        <v>32</v>
      </c>
      <c r="I139" s="15" t="s">
        <v>118</v>
      </c>
      <c r="J139" s="10">
        <v>139</v>
      </c>
      <c r="K139" s="10">
        <v>142</v>
      </c>
      <c r="L139" s="10">
        <v>142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5"/>
        <v>14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5"/>
        <v>0</v>
      </c>
    </row>
    <row r="141" spans="1:18" ht="83.2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2</v>
      </c>
      <c r="K141" s="10">
        <v>2</v>
      </c>
      <c r="L141" s="10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5"/>
        <v>0</v>
      </c>
      <c r="R141" s="3" t="s">
        <v>268</v>
      </c>
    </row>
    <row r="142" spans="1:18" ht="84.7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5"/>
        <v>0</v>
      </c>
      <c r="R142" s="3" t="s">
        <v>267</v>
      </c>
    </row>
    <row r="143" spans="1:18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>
        <v>125</v>
      </c>
      <c r="K143" s="10">
        <v>131</v>
      </c>
      <c r="L143" s="10">
        <v>131</v>
      </c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5"/>
        <v>13</v>
      </c>
      <c r="R143" s="3" t="s">
        <v>271</v>
      </c>
    </row>
    <row r="144" spans="1:18">
      <c r="A144" s="25" t="s">
        <v>339</v>
      </c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>
        <v>2</v>
      </c>
      <c r="K144" s="10">
        <v>0</v>
      </c>
      <c r="L144" s="10">
        <v>0</v>
      </c>
      <c r="M144" s="10" t="s">
        <v>21</v>
      </c>
      <c r="N144" s="10" t="s">
        <v>21</v>
      </c>
      <c r="O144" s="10" t="s">
        <v>21</v>
      </c>
      <c r="P144" s="12"/>
      <c r="Q144" s="39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268</v>
      </c>
      <c r="K145" s="10">
        <f>SUM(K137:K144)</f>
        <v>275</v>
      </c>
      <c r="L145" s="10">
        <f>SUM(L137:L144)</f>
        <v>275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5"/>
        <v>27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 ht="18.75" customHeight="1">
      <c r="A158" s="228">
        <v>1</v>
      </c>
      <c r="B158" s="233"/>
      <c r="C158" s="233"/>
      <c r="D158" s="229"/>
      <c r="E158" s="228">
        <v>2</v>
      </c>
      <c r="F158" s="233"/>
      <c r="G158" s="229"/>
      <c r="H158" s="259">
        <v>3</v>
      </c>
      <c r="I158" s="260"/>
      <c r="J158" s="260"/>
      <c r="K158" s="260"/>
      <c r="L158" s="261"/>
    </row>
    <row r="159" spans="1:17" ht="57.75" customHeight="1">
      <c r="A159" s="235" t="s">
        <v>290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290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290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2.5" customHeight="1">
      <c r="A162" s="235" t="s">
        <v>291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57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352" t="s">
        <v>113</v>
      </c>
      <c r="B167" s="352"/>
      <c r="C167" s="352"/>
      <c r="D167" s="352"/>
      <c r="E167" s="352"/>
      <c r="F167" s="352"/>
      <c r="G167" s="352"/>
      <c r="H167" s="352"/>
      <c r="I167" s="352"/>
      <c r="J167" s="352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30" t="s">
        <v>153</v>
      </c>
      <c r="N168" s="230"/>
      <c r="O168" s="361"/>
      <c r="P168" s="361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361"/>
      <c r="P169" s="361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214" t="s">
        <v>22</v>
      </c>
      <c r="I170" s="214" t="s">
        <v>23</v>
      </c>
      <c r="J170" s="230"/>
      <c r="K170" s="230"/>
      <c r="L170" s="231"/>
      <c r="M170" s="230"/>
      <c r="N170" s="230"/>
      <c r="O170" s="361"/>
      <c r="P170" s="361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14">
        <v>7</v>
      </c>
      <c r="H171" s="214">
        <v>8</v>
      </c>
      <c r="I171" s="214">
        <v>9</v>
      </c>
      <c r="J171" s="214">
        <v>10</v>
      </c>
      <c r="K171" s="214">
        <v>11</v>
      </c>
      <c r="L171" s="214">
        <v>12</v>
      </c>
      <c r="M171" s="215">
        <v>13</v>
      </c>
      <c r="N171" s="215">
        <v>14</v>
      </c>
      <c r="O171" s="216"/>
      <c r="P171" s="216"/>
    </row>
    <row r="172" spans="1:16" ht="57.75" hidden="1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214" t="s">
        <v>111</v>
      </c>
      <c r="I172" s="214">
        <v>744</v>
      </c>
      <c r="J172" s="214">
        <v>100</v>
      </c>
      <c r="K172" s="214">
        <v>100</v>
      </c>
      <c r="L172" s="214">
        <v>100</v>
      </c>
      <c r="M172" s="215">
        <v>10</v>
      </c>
      <c r="N172" s="39">
        <v>10</v>
      </c>
      <c r="O172" s="216"/>
      <c r="P172" s="88"/>
    </row>
    <row r="173" spans="1:16" ht="69" hidden="1" customHeight="1">
      <c r="A173" s="219"/>
      <c r="B173" s="222"/>
      <c r="C173" s="222"/>
      <c r="D173" s="222"/>
      <c r="E173" s="222"/>
      <c r="F173" s="225"/>
      <c r="G173" s="11" t="s">
        <v>326</v>
      </c>
      <c r="H173" s="214" t="s">
        <v>111</v>
      </c>
      <c r="I173" s="214">
        <v>744</v>
      </c>
      <c r="J173" s="214">
        <v>100</v>
      </c>
      <c r="K173" s="214">
        <v>100</v>
      </c>
      <c r="L173" s="214">
        <v>100</v>
      </c>
      <c r="M173" s="215">
        <v>10</v>
      </c>
      <c r="N173" s="39">
        <v>10</v>
      </c>
      <c r="O173" s="216"/>
      <c r="P173" s="88"/>
    </row>
    <row r="174" spans="1:16" ht="56.25" hidden="1" customHeight="1">
      <c r="A174" s="219"/>
      <c r="B174" s="222"/>
      <c r="C174" s="222"/>
      <c r="D174" s="222"/>
      <c r="E174" s="222"/>
      <c r="F174" s="225"/>
      <c r="G174" s="11" t="s">
        <v>322</v>
      </c>
      <c r="H174" s="214" t="s">
        <v>323</v>
      </c>
      <c r="I174" s="214">
        <v>642</v>
      </c>
      <c r="J174" s="214">
        <v>0</v>
      </c>
      <c r="K174" s="214">
        <v>0</v>
      </c>
      <c r="L174" s="214">
        <v>0</v>
      </c>
      <c r="M174" s="215">
        <v>0</v>
      </c>
      <c r="N174" s="39">
        <v>0</v>
      </c>
      <c r="O174" s="216"/>
      <c r="P174" s="88"/>
    </row>
    <row r="175" spans="1:16" ht="32.25" hidden="1" customHeight="1">
      <c r="A175" s="220"/>
      <c r="B175" s="223"/>
      <c r="C175" s="223"/>
      <c r="D175" s="223"/>
      <c r="E175" s="223"/>
      <c r="F175" s="226"/>
      <c r="G175" s="11" t="s">
        <v>324</v>
      </c>
      <c r="H175" s="214" t="s">
        <v>111</v>
      </c>
      <c r="I175" s="214">
        <v>744</v>
      </c>
      <c r="J175" s="214">
        <v>100</v>
      </c>
      <c r="K175" s="214">
        <v>100</v>
      </c>
      <c r="L175" s="214">
        <v>100</v>
      </c>
      <c r="M175" s="215">
        <v>10</v>
      </c>
      <c r="N175" s="39">
        <v>10</v>
      </c>
      <c r="O175" s="216"/>
      <c r="P175" s="88"/>
    </row>
    <row r="176" spans="1:16" ht="51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364" t="s">
        <v>320</v>
      </c>
      <c r="H176" s="364"/>
      <c r="I176" s="364"/>
      <c r="J176" s="165" t="s">
        <v>111</v>
      </c>
      <c r="K176" s="165">
        <v>744</v>
      </c>
      <c r="L176" s="165">
        <v>100</v>
      </c>
      <c r="M176" s="214">
        <v>100</v>
      </c>
      <c r="N176" s="214">
        <v>100</v>
      </c>
      <c r="O176" s="216"/>
      <c r="P176" s="88"/>
    </row>
    <row r="177" spans="1:16" ht="69" hidden="1" customHeight="1">
      <c r="A177" s="219"/>
      <c r="B177" s="222"/>
      <c r="C177" s="222"/>
      <c r="D177" s="222"/>
      <c r="E177" s="222"/>
      <c r="F177" s="225"/>
      <c r="G177" s="364" t="s">
        <v>326</v>
      </c>
      <c r="H177" s="364"/>
      <c r="I177" s="364"/>
      <c r="J177" s="165" t="s">
        <v>111</v>
      </c>
      <c r="K177" s="165">
        <v>744</v>
      </c>
      <c r="L177" s="165">
        <v>100</v>
      </c>
      <c r="M177" s="214">
        <v>100</v>
      </c>
      <c r="N177" s="214">
        <v>100</v>
      </c>
      <c r="O177" s="216"/>
      <c r="P177" s="88"/>
    </row>
    <row r="178" spans="1:16" ht="56.25" hidden="1" customHeight="1">
      <c r="A178" s="219"/>
      <c r="B178" s="222"/>
      <c r="C178" s="222"/>
      <c r="D178" s="222"/>
      <c r="E178" s="222"/>
      <c r="F178" s="225"/>
      <c r="G178" s="364" t="s">
        <v>322</v>
      </c>
      <c r="H178" s="353"/>
      <c r="I178" s="364"/>
      <c r="J178" s="165" t="s">
        <v>323</v>
      </c>
      <c r="K178" s="165">
        <v>642</v>
      </c>
      <c r="L178" s="165">
        <v>0</v>
      </c>
      <c r="M178" s="214">
        <v>0</v>
      </c>
      <c r="N178" s="214">
        <v>0</v>
      </c>
      <c r="O178" s="216"/>
      <c r="P178" s="88"/>
    </row>
    <row r="179" spans="1:16" ht="32.25" hidden="1" customHeight="1">
      <c r="A179" s="220"/>
      <c r="B179" s="223"/>
      <c r="C179" s="223"/>
      <c r="D179" s="223"/>
      <c r="E179" s="223"/>
      <c r="F179" s="226"/>
      <c r="G179" s="364" t="s">
        <v>324</v>
      </c>
      <c r="H179" s="364"/>
      <c r="I179" s="364"/>
      <c r="J179" s="165" t="s">
        <v>111</v>
      </c>
      <c r="K179" s="165">
        <v>744</v>
      </c>
      <c r="L179" s="165">
        <v>100</v>
      </c>
      <c r="M179" s="214">
        <v>100</v>
      </c>
      <c r="N179" s="214">
        <v>100</v>
      </c>
      <c r="O179" s="216"/>
      <c r="P179" s="88"/>
    </row>
    <row r="180" spans="1:16" ht="57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364" t="s">
        <v>320</v>
      </c>
      <c r="H180" s="364"/>
      <c r="I180" s="364"/>
      <c r="J180" s="165" t="s">
        <v>111</v>
      </c>
      <c r="K180" s="165">
        <v>744</v>
      </c>
      <c r="L180" s="165">
        <v>100</v>
      </c>
      <c r="M180" s="214">
        <v>100</v>
      </c>
      <c r="N180" s="214">
        <v>100</v>
      </c>
      <c r="O180" s="216"/>
      <c r="P180" s="88"/>
    </row>
    <row r="181" spans="1:16" ht="69" hidden="1" customHeight="1">
      <c r="A181" s="219"/>
      <c r="B181" s="222"/>
      <c r="C181" s="222"/>
      <c r="D181" s="222"/>
      <c r="E181" s="222"/>
      <c r="F181" s="225"/>
      <c r="G181" s="364" t="s">
        <v>326</v>
      </c>
      <c r="H181" s="364"/>
      <c r="I181" s="364"/>
      <c r="J181" s="165" t="s">
        <v>111</v>
      </c>
      <c r="K181" s="165">
        <v>744</v>
      </c>
      <c r="L181" s="165">
        <v>100</v>
      </c>
      <c r="M181" s="214">
        <v>100</v>
      </c>
      <c r="N181" s="214">
        <v>100</v>
      </c>
      <c r="O181" s="216"/>
      <c r="P181" s="88"/>
    </row>
    <row r="182" spans="1:16" ht="56.25" hidden="1" customHeight="1">
      <c r="A182" s="219"/>
      <c r="B182" s="222"/>
      <c r="C182" s="222"/>
      <c r="D182" s="222"/>
      <c r="E182" s="222"/>
      <c r="F182" s="225"/>
      <c r="G182" s="364" t="s">
        <v>322</v>
      </c>
      <c r="H182" s="353"/>
      <c r="I182" s="364"/>
      <c r="J182" s="165" t="s">
        <v>323</v>
      </c>
      <c r="K182" s="165">
        <v>642</v>
      </c>
      <c r="L182" s="165">
        <v>0</v>
      </c>
      <c r="M182" s="214">
        <v>0</v>
      </c>
      <c r="N182" s="214">
        <v>0</v>
      </c>
      <c r="O182" s="216"/>
      <c r="P182" s="88"/>
    </row>
    <row r="183" spans="1:16" ht="32.25" hidden="1" customHeight="1">
      <c r="A183" s="220"/>
      <c r="B183" s="223"/>
      <c r="C183" s="223"/>
      <c r="D183" s="223"/>
      <c r="E183" s="223"/>
      <c r="F183" s="226"/>
      <c r="G183" s="364" t="s">
        <v>324</v>
      </c>
      <c r="H183" s="364"/>
      <c r="I183" s="364"/>
      <c r="J183" s="165" t="s">
        <v>111</v>
      </c>
      <c r="K183" s="165">
        <v>744</v>
      </c>
      <c r="L183" s="165">
        <v>100</v>
      </c>
      <c r="M183" s="214">
        <v>100</v>
      </c>
      <c r="N183" s="214">
        <v>100</v>
      </c>
      <c r="O183" s="216"/>
      <c r="P183" s="88"/>
    </row>
    <row r="184" spans="1:16" ht="57.75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217" t="s">
        <v>320</v>
      </c>
      <c r="H184" s="214" t="s">
        <v>111</v>
      </c>
      <c r="I184" s="214">
        <v>744</v>
      </c>
      <c r="J184" s="214">
        <v>100</v>
      </c>
      <c r="K184" s="214">
        <v>100</v>
      </c>
      <c r="L184" s="214">
        <v>100</v>
      </c>
      <c r="M184" s="215">
        <v>10</v>
      </c>
      <c r="N184" s="39">
        <v>10</v>
      </c>
      <c r="O184" s="216"/>
      <c r="P184" s="88"/>
    </row>
    <row r="185" spans="1:16" ht="69" customHeight="1">
      <c r="A185" s="219"/>
      <c r="B185" s="222"/>
      <c r="C185" s="222"/>
      <c r="D185" s="222"/>
      <c r="E185" s="222"/>
      <c r="F185" s="225"/>
      <c r="G185" s="217" t="s">
        <v>326</v>
      </c>
      <c r="H185" s="214" t="s">
        <v>111</v>
      </c>
      <c r="I185" s="214">
        <v>744</v>
      </c>
      <c r="J185" s="214">
        <v>100</v>
      </c>
      <c r="K185" s="214">
        <v>100</v>
      </c>
      <c r="L185" s="214">
        <v>100</v>
      </c>
      <c r="M185" s="215">
        <v>10</v>
      </c>
      <c r="N185" s="39">
        <v>10</v>
      </c>
      <c r="O185" s="216"/>
      <c r="P185" s="88"/>
    </row>
    <row r="186" spans="1:16" ht="56.25" customHeight="1">
      <c r="A186" s="219"/>
      <c r="B186" s="222"/>
      <c r="C186" s="222"/>
      <c r="D186" s="222"/>
      <c r="E186" s="222"/>
      <c r="F186" s="225"/>
      <c r="G186" s="217" t="s">
        <v>322</v>
      </c>
      <c r="H186" s="214" t="s">
        <v>323</v>
      </c>
      <c r="I186" s="214">
        <v>642</v>
      </c>
      <c r="J186" s="214">
        <v>0</v>
      </c>
      <c r="K186" s="214">
        <v>0</v>
      </c>
      <c r="L186" s="214">
        <v>0</v>
      </c>
      <c r="M186" s="215">
        <v>0</v>
      </c>
      <c r="N186" s="39">
        <v>0</v>
      </c>
      <c r="O186" s="216"/>
      <c r="P186" s="88"/>
    </row>
    <row r="187" spans="1:16" ht="32.25" customHeight="1">
      <c r="A187" s="220"/>
      <c r="B187" s="223"/>
      <c r="C187" s="223"/>
      <c r="D187" s="223"/>
      <c r="E187" s="223"/>
      <c r="F187" s="226"/>
      <c r="G187" s="217" t="s">
        <v>324</v>
      </c>
      <c r="H187" s="214" t="s">
        <v>111</v>
      </c>
      <c r="I187" s="214">
        <v>744</v>
      </c>
      <c r="J187" s="214">
        <v>100</v>
      </c>
      <c r="K187" s="214">
        <v>100</v>
      </c>
      <c r="L187" s="214">
        <v>100</v>
      </c>
      <c r="M187" s="215">
        <v>10</v>
      </c>
      <c r="N187" s="39">
        <v>10</v>
      </c>
      <c r="O187" s="216"/>
      <c r="P187" s="88"/>
    </row>
    <row r="188" spans="1:16" ht="32.25" hidden="1" customHeight="1">
      <c r="A188" s="172"/>
      <c r="B188" s="172"/>
      <c r="C188" s="172"/>
      <c r="D188" s="172"/>
      <c r="E188" s="172"/>
      <c r="F188" s="170"/>
      <c r="G188" s="158"/>
      <c r="H188" s="158"/>
      <c r="I188" s="158"/>
      <c r="J188" s="24"/>
      <c r="K188" s="24"/>
      <c r="L188" s="24"/>
      <c r="M188" s="24"/>
      <c r="N188" s="24"/>
      <c r="O188" s="170"/>
      <c r="P188" s="88"/>
    </row>
    <row r="189" spans="1:16" ht="32.25" hidden="1" customHeight="1">
      <c r="A189" s="172"/>
      <c r="B189" s="172"/>
      <c r="C189" s="172"/>
      <c r="D189" s="172"/>
      <c r="E189" s="172"/>
      <c r="F189" s="170"/>
      <c r="G189" s="158"/>
      <c r="H189" s="158"/>
      <c r="I189" s="158"/>
      <c r="J189" s="24"/>
      <c r="K189" s="24"/>
      <c r="L189" s="24"/>
      <c r="M189" s="24"/>
      <c r="N189" s="24"/>
      <c r="O189" s="170"/>
      <c r="P189" s="88"/>
    </row>
    <row r="190" spans="1:16" ht="32.25" hidden="1" customHeight="1">
      <c r="A190" s="172"/>
      <c r="B190" s="172"/>
      <c r="C190" s="172"/>
      <c r="D190" s="172"/>
      <c r="E190" s="172"/>
      <c r="F190" s="170"/>
      <c r="G190" s="158"/>
      <c r="H190" s="158"/>
      <c r="I190" s="158"/>
      <c r="J190" s="24"/>
      <c r="K190" s="24"/>
      <c r="L190" s="24"/>
      <c r="M190" s="24"/>
      <c r="N190" s="24"/>
      <c r="O190" s="170"/>
      <c r="P190" s="88"/>
    </row>
    <row r="191" spans="1:16" ht="32.25" hidden="1" customHeight="1">
      <c r="A191" s="172"/>
      <c r="B191" s="172"/>
      <c r="C191" s="172"/>
      <c r="D191" s="172"/>
      <c r="E191" s="172"/>
      <c r="F191" s="170"/>
      <c r="G191" s="158"/>
      <c r="H191" s="158"/>
      <c r="I191" s="158"/>
      <c r="J191" s="24"/>
      <c r="K191" s="24"/>
      <c r="L191" s="24"/>
      <c r="M191" s="24"/>
      <c r="N191" s="24"/>
      <c r="O191" s="170"/>
      <c r="P191" s="88"/>
    </row>
    <row r="192" spans="1:16" ht="32.25" hidden="1" customHeight="1">
      <c r="A192" s="172"/>
      <c r="B192" s="172"/>
      <c r="C192" s="172"/>
      <c r="D192" s="172"/>
      <c r="E192" s="172"/>
      <c r="F192" s="170"/>
      <c r="G192" s="158"/>
      <c r="H192" s="158"/>
      <c r="I192" s="158"/>
      <c r="J192" s="24"/>
      <c r="K192" s="24"/>
      <c r="L192" s="24"/>
      <c r="M192" s="24"/>
      <c r="N192" s="24"/>
      <c r="O192" s="170"/>
      <c r="P192" s="88"/>
    </row>
    <row r="193" spans="1:17" ht="32.25" hidden="1" customHeight="1">
      <c r="A193" s="172"/>
      <c r="B193" s="172"/>
      <c r="C193" s="172"/>
      <c r="D193" s="172"/>
      <c r="E193" s="172"/>
      <c r="F193" s="170"/>
      <c r="G193" s="158"/>
      <c r="H193" s="158"/>
      <c r="I193" s="158"/>
      <c r="J193" s="24"/>
      <c r="K193" s="24"/>
      <c r="L193" s="24"/>
      <c r="M193" s="24"/>
      <c r="N193" s="24"/>
      <c r="O193" s="170"/>
      <c r="P193" s="88"/>
    </row>
    <row r="194" spans="1:17" ht="32.25" hidden="1" customHeight="1">
      <c r="A194" s="172"/>
      <c r="B194" s="172"/>
      <c r="C194" s="172"/>
      <c r="D194" s="172"/>
      <c r="E194" s="172"/>
      <c r="F194" s="170"/>
      <c r="G194" s="158"/>
      <c r="H194" s="158"/>
      <c r="I194" s="158"/>
      <c r="J194" s="24"/>
      <c r="K194" s="24"/>
      <c r="L194" s="24"/>
      <c r="M194" s="24"/>
      <c r="N194" s="24"/>
      <c r="O194" s="170"/>
      <c r="P194" s="88"/>
    </row>
    <row r="195" spans="1:17" ht="32.25" hidden="1" customHeight="1">
      <c r="A195" s="172"/>
      <c r="B195" s="172"/>
      <c r="C195" s="172"/>
      <c r="D195" s="172"/>
      <c r="E195" s="172"/>
      <c r="F195" s="170"/>
      <c r="G195" s="158"/>
      <c r="H195" s="158"/>
      <c r="I195" s="158"/>
      <c r="J195" s="24"/>
      <c r="K195" s="24"/>
      <c r="L195" s="24"/>
      <c r="M195" s="24"/>
      <c r="N195" s="24"/>
      <c r="O195" s="170"/>
      <c r="P195" s="88"/>
    </row>
    <row r="196" spans="1:17" ht="32.25" hidden="1" customHeight="1">
      <c r="A196" s="172"/>
      <c r="B196" s="172"/>
      <c r="C196" s="172"/>
      <c r="D196" s="172"/>
      <c r="E196" s="172"/>
      <c r="F196" s="170"/>
      <c r="G196" s="158"/>
      <c r="H196" s="158"/>
      <c r="I196" s="158"/>
      <c r="J196" s="24"/>
      <c r="K196" s="24"/>
      <c r="L196" s="24"/>
      <c r="M196" s="24"/>
      <c r="N196" s="24"/>
      <c r="O196" s="170"/>
      <c r="P196" s="88"/>
    </row>
    <row r="197" spans="1:17" ht="32.25" hidden="1" customHeight="1">
      <c r="A197" s="172"/>
      <c r="B197" s="172"/>
      <c r="C197" s="172"/>
      <c r="D197" s="172"/>
      <c r="E197" s="172"/>
      <c r="F197" s="170"/>
      <c r="G197" s="158"/>
      <c r="H197" s="158"/>
      <c r="I197" s="158"/>
      <c r="J197" s="24"/>
      <c r="K197" s="24"/>
      <c r="L197" s="24"/>
      <c r="M197" s="24"/>
      <c r="N197" s="24"/>
      <c r="O197" s="170"/>
      <c r="P197" s="88"/>
    </row>
    <row r="198" spans="1:17" ht="32.25" hidden="1" customHeight="1">
      <c r="A198" s="172"/>
      <c r="B198" s="172"/>
      <c r="C198" s="172"/>
      <c r="D198" s="172"/>
      <c r="E198" s="172"/>
      <c r="F198" s="170"/>
      <c r="G198" s="158"/>
      <c r="H198" s="158"/>
      <c r="I198" s="158"/>
      <c r="J198" s="24"/>
      <c r="K198" s="24"/>
      <c r="L198" s="24"/>
      <c r="M198" s="24"/>
      <c r="N198" s="24"/>
      <c r="O198" s="170"/>
      <c r="P198" s="88"/>
    </row>
    <row r="199" spans="1:17" ht="32.25" hidden="1" customHeight="1">
      <c r="A199" s="172"/>
      <c r="B199" s="172"/>
      <c r="C199" s="172"/>
      <c r="D199" s="172"/>
      <c r="E199" s="172"/>
      <c r="F199" s="170"/>
      <c r="G199" s="158"/>
      <c r="H199" s="158"/>
      <c r="I199" s="158"/>
      <c r="J199" s="24"/>
      <c r="K199" s="24"/>
      <c r="L199" s="24"/>
      <c r="M199" s="24"/>
      <c r="N199" s="24"/>
      <c r="O199" s="170"/>
      <c r="P199" s="88"/>
    </row>
    <row r="200" spans="1:17" ht="32.25" hidden="1" customHeight="1">
      <c r="A200" s="172"/>
      <c r="B200" s="172"/>
      <c r="C200" s="172"/>
      <c r="D200" s="172"/>
      <c r="E200" s="172"/>
      <c r="F200" s="170"/>
      <c r="G200" s="158"/>
      <c r="H200" s="158"/>
      <c r="I200" s="158"/>
      <c r="J200" s="24"/>
      <c r="K200" s="24"/>
      <c r="L200" s="24"/>
      <c r="M200" s="24"/>
      <c r="N200" s="24"/>
      <c r="O200" s="170"/>
      <c r="P200" s="88"/>
    </row>
    <row r="201" spans="1:17" ht="32.25" hidden="1" customHeight="1">
      <c r="A201" s="172"/>
      <c r="B201" s="172"/>
      <c r="C201" s="172"/>
      <c r="D201" s="172"/>
      <c r="E201" s="172"/>
      <c r="F201" s="170"/>
      <c r="G201" s="158"/>
      <c r="H201" s="158"/>
      <c r="I201" s="158"/>
      <c r="J201" s="24"/>
      <c r="K201" s="24"/>
      <c r="L201" s="24"/>
      <c r="M201" s="24"/>
      <c r="N201" s="24"/>
      <c r="O201" s="170"/>
      <c r="P201" s="88"/>
    </row>
    <row r="202" spans="1:17" ht="21.75" customHeight="1">
      <c r="A202" s="148"/>
      <c r="B202" s="148"/>
      <c r="C202" s="148"/>
      <c r="D202" s="148"/>
      <c r="E202" s="148"/>
      <c r="F202" s="149"/>
      <c r="G202" s="158"/>
      <c r="H202" s="158"/>
      <c r="I202" s="158"/>
      <c r="J202" s="24"/>
      <c r="K202" s="24"/>
      <c r="L202" s="24"/>
      <c r="M202" s="24"/>
      <c r="N202" s="24"/>
      <c r="O202" s="149"/>
      <c r="P202" s="88"/>
    </row>
    <row r="203" spans="1:17">
      <c r="A203" s="352" t="s">
        <v>114</v>
      </c>
      <c r="B203" s="352"/>
      <c r="C203" s="352"/>
      <c r="D203" s="352"/>
      <c r="E203" s="352"/>
      <c r="F203" s="352"/>
      <c r="G203" s="352"/>
      <c r="H203" s="352"/>
      <c r="I203" s="352"/>
      <c r="J203" s="352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idden="1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/>
      <c r="K208" s="10">
        <f t="shared" ref="K208:K213" si="6">J208</f>
        <v>0</v>
      </c>
      <c r="L208" s="10">
        <f t="shared" ref="L208:L213" si="7">J208</f>
        <v>0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0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si="6"/>
        <v>0</v>
      </c>
      <c r="L209" s="10">
        <f t="shared" si="7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8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8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8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267</v>
      </c>
    </row>
    <row r="214" spans="1:18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>
        <v>51</v>
      </c>
      <c r="K214" s="10">
        <v>56</v>
      </c>
      <c r="L214" s="10">
        <v>56</v>
      </c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8"/>
        <v>5</v>
      </c>
      <c r="R214" s="3" t="s">
        <v>272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51</v>
      </c>
      <c r="K216" s="10">
        <f>SUM(K208:K215)</f>
        <v>56</v>
      </c>
      <c r="L216" s="10">
        <f>SUM(L208:L215)</f>
        <v>56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5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319</v>
      </c>
      <c r="K217" s="10">
        <f>K76+K145+K216</f>
        <v>331</v>
      </c>
      <c r="L217" s="10">
        <f>L76+L145+L216</f>
        <v>331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32</v>
      </c>
    </row>
    <row r="218" spans="1:18">
      <c r="A218" s="362"/>
      <c r="B218" s="362"/>
      <c r="C218" s="362"/>
      <c r="D218" s="362"/>
      <c r="E218" s="362"/>
      <c r="F218" s="362"/>
      <c r="G218" s="362"/>
      <c r="H218" s="362"/>
      <c r="I218" s="362"/>
      <c r="J218" s="362"/>
      <c r="K218" s="362"/>
      <c r="L218" s="362"/>
      <c r="M218" s="362"/>
      <c r="N218" s="362"/>
      <c r="O218" s="362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28" t="s">
        <v>36</v>
      </c>
      <c r="B220" s="233"/>
      <c r="C220" s="233"/>
      <c r="D220" s="233"/>
      <c r="E220" s="233"/>
      <c r="F220" s="233"/>
      <c r="G220" s="233"/>
      <c r="H220" s="233"/>
      <c r="I220" s="233"/>
      <c r="J220" s="233"/>
      <c r="K220" s="22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28" t="s">
        <v>22</v>
      </c>
      <c r="F221" s="233"/>
      <c r="G221" s="233"/>
      <c r="H221" s="233"/>
      <c r="I221" s="233"/>
      <c r="J221" s="233"/>
      <c r="K221" s="22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28">
        <v>5</v>
      </c>
      <c r="F222" s="233"/>
      <c r="G222" s="233"/>
      <c r="H222" s="233"/>
      <c r="I222" s="233"/>
      <c r="J222" s="233"/>
      <c r="K222" s="22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28" t="s">
        <v>21</v>
      </c>
      <c r="F223" s="233"/>
      <c r="G223" s="233"/>
      <c r="H223" s="233"/>
      <c r="I223" s="233"/>
      <c r="J223" s="233"/>
      <c r="K223" s="229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8.75" customHeight="1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 ht="18.75" customHeight="1">
      <c r="A230" s="228">
        <v>1</v>
      </c>
      <c r="B230" s="233"/>
      <c r="C230" s="233"/>
      <c r="D230" s="229"/>
      <c r="E230" s="228">
        <v>2</v>
      </c>
      <c r="F230" s="233"/>
      <c r="G230" s="229"/>
      <c r="H230" s="259">
        <v>3</v>
      </c>
      <c r="I230" s="260"/>
      <c r="J230" s="260"/>
      <c r="K230" s="260"/>
      <c r="L230" s="261"/>
    </row>
    <row r="231" spans="1:16" ht="57.75" customHeight="1">
      <c r="A231" s="235" t="s">
        <v>290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290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290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57.75" customHeight="1">
      <c r="A234" s="235" t="s">
        <v>291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271" t="s">
        <v>93</v>
      </c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56" t="s">
        <v>167</v>
      </c>
      <c r="N236" s="234" t="s">
        <v>175</v>
      </c>
      <c r="O236" s="6"/>
      <c r="P236" s="6"/>
    </row>
    <row r="237" spans="1:16" ht="18.75" hidden="1" customHeight="1">
      <c r="A237" s="258" t="s">
        <v>7</v>
      </c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7"/>
      <c r="N237" s="234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57"/>
      <c r="N238" s="234"/>
      <c r="O238" s="6"/>
      <c r="P238" s="6"/>
    </row>
    <row r="239" spans="1:16" ht="18.75" hidden="1" customHeight="1">
      <c r="A239" s="258" t="s">
        <v>9</v>
      </c>
      <c r="B239" s="258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6"/>
      <c r="N239" s="9"/>
      <c r="O239" s="6"/>
      <c r="P239" s="6"/>
    </row>
    <row r="240" spans="1:16" ht="18.75" hidden="1" customHeight="1">
      <c r="A240" s="352" t="s">
        <v>113</v>
      </c>
      <c r="B240" s="352"/>
      <c r="C240" s="352"/>
      <c r="D240" s="352"/>
      <c r="E240" s="352"/>
      <c r="F240" s="352"/>
      <c r="G240" s="352"/>
      <c r="H240" s="352"/>
      <c r="I240" s="352"/>
      <c r="J240" s="352"/>
      <c r="K240" s="6"/>
      <c r="L240" s="6"/>
      <c r="M240" s="6"/>
      <c r="N240" s="9"/>
      <c r="O240" s="6"/>
      <c r="P240" s="6"/>
    </row>
    <row r="241" spans="1:17" ht="36.75" hidden="1" customHeight="1">
      <c r="A241" s="230" t="s">
        <v>10</v>
      </c>
      <c r="B241" s="230" t="s">
        <v>11</v>
      </c>
      <c r="C241" s="230"/>
      <c r="D241" s="230"/>
      <c r="E241" s="230" t="s">
        <v>12</v>
      </c>
      <c r="F241" s="230"/>
      <c r="G241" s="230" t="s">
        <v>13</v>
      </c>
      <c r="H241" s="230"/>
      <c r="I241" s="230"/>
      <c r="J241" s="230" t="s">
        <v>14</v>
      </c>
      <c r="K241" s="230"/>
      <c r="L241" s="230"/>
      <c r="M241" s="228" t="s">
        <v>153</v>
      </c>
      <c r="N241" s="229"/>
      <c r="O241" s="6"/>
      <c r="P241" s="6"/>
    </row>
    <row r="242" spans="1:17" ht="59.25" hidden="1" customHeight="1">
      <c r="A242" s="231"/>
      <c r="B242" s="230"/>
      <c r="C242" s="230"/>
      <c r="D242" s="230"/>
      <c r="E242" s="230"/>
      <c r="F242" s="230"/>
      <c r="G242" s="230" t="s">
        <v>15</v>
      </c>
      <c r="H242" s="230" t="s">
        <v>16</v>
      </c>
      <c r="I242" s="230"/>
      <c r="J242" s="230" t="s">
        <v>193</v>
      </c>
      <c r="K242" s="230" t="s">
        <v>194</v>
      </c>
      <c r="L242" s="230" t="s">
        <v>195</v>
      </c>
      <c r="M242" s="234" t="s">
        <v>154</v>
      </c>
      <c r="N242" s="230" t="s">
        <v>155</v>
      </c>
      <c r="O242" s="6"/>
      <c r="P242" s="6"/>
    </row>
    <row r="243" spans="1:17" ht="75" hidden="1" customHeight="1">
      <c r="A243" s="23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31"/>
      <c r="H243" s="10" t="s">
        <v>22</v>
      </c>
      <c r="I243" s="10" t="s">
        <v>23</v>
      </c>
      <c r="J243" s="230"/>
      <c r="K243" s="230"/>
      <c r="L243" s="231"/>
      <c r="M243" s="234"/>
      <c r="N243" s="23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39">
        <v>10</v>
      </c>
      <c r="O245" s="6"/>
      <c r="P245" s="6"/>
    </row>
    <row r="246" spans="1:17" hidden="1">
      <c r="A246" s="23"/>
      <c r="B246" s="9"/>
      <c r="C246" s="9"/>
      <c r="D246" s="24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39">
        <v>10</v>
      </c>
      <c r="O246" s="6"/>
      <c r="P246" s="6"/>
    </row>
    <row r="247" spans="1:17" ht="18.75" hidden="1" customHeight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6"/>
    </row>
    <row r="248" spans="1:17" ht="18.75" hidden="1" customHeight="1">
      <c r="A248" s="352" t="s">
        <v>171</v>
      </c>
      <c r="B248" s="352"/>
      <c r="C248" s="352"/>
      <c r="D248" s="352"/>
      <c r="E248" s="352"/>
      <c r="F248" s="352"/>
      <c r="G248" s="352"/>
      <c r="H248" s="352"/>
      <c r="I248" s="352"/>
      <c r="J248" s="352"/>
      <c r="K248" s="6"/>
      <c r="L248" s="6"/>
      <c r="M248" s="6"/>
      <c r="N248" s="6"/>
      <c r="O248" s="6"/>
      <c r="P248" s="6"/>
    </row>
    <row r="249" spans="1:17" ht="42" hidden="1" customHeight="1">
      <c r="A249" s="230" t="s">
        <v>10</v>
      </c>
      <c r="B249" s="230" t="s">
        <v>11</v>
      </c>
      <c r="C249" s="230"/>
      <c r="D249" s="230"/>
      <c r="E249" s="230" t="s">
        <v>12</v>
      </c>
      <c r="F249" s="230"/>
      <c r="G249" s="230" t="s">
        <v>24</v>
      </c>
      <c r="H249" s="230"/>
      <c r="I249" s="230"/>
      <c r="J249" s="230" t="s">
        <v>25</v>
      </c>
      <c r="K249" s="230"/>
      <c r="L249" s="230"/>
      <c r="M249" s="230" t="s">
        <v>26</v>
      </c>
      <c r="N249" s="230"/>
      <c r="O249" s="230"/>
      <c r="P249" s="228" t="s">
        <v>153</v>
      </c>
      <c r="Q249" s="229"/>
    </row>
    <row r="250" spans="1:17" ht="55.5" hidden="1" customHeight="1">
      <c r="A250" s="231"/>
      <c r="B250" s="230"/>
      <c r="C250" s="230"/>
      <c r="D250" s="230"/>
      <c r="E250" s="230"/>
      <c r="F250" s="230"/>
      <c r="G250" s="230" t="s">
        <v>27</v>
      </c>
      <c r="H250" s="230" t="s">
        <v>16</v>
      </c>
      <c r="I250" s="230"/>
      <c r="J250" s="230" t="s">
        <v>193</v>
      </c>
      <c r="K250" s="230" t="s">
        <v>194</v>
      </c>
      <c r="L250" s="230" t="s">
        <v>195</v>
      </c>
      <c r="M250" s="230" t="s">
        <v>193</v>
      </c>
      <c r="N250" s="230" t="s">
        <v>194</v>
      </c>
      <c r="O250" s="230" t="s">
        <v>195</v>
      </c>
      <c r="P250" s="234" t="s">
        <v>154</v>
      </c>
      <c r="Q250" s="230" t="s">
        <v>155</v>
      </c>
    </row>
    <row r="251" spans="1:17" ht="75" hidden="1" customHeight="1">
      <c r="A251" s="23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146</v>
      </c>
      <c r="G251" s="231"/>
      <c r="H251" s="10" t="s">
        <v>28</v>
      </c>
      <c r="I251" s="10" t="s">
        <v>23</v>
      </c>
      <c r="J251" s="230"/>
      <c r="K251" s="230"/>
      <c r="L251" s="231"/>
      <c r="M251" s="230"/>
      <c r="N251" s="230"/>
      <c r="O251" s="231"/>
      <c r="P251" s="234"/>
      <c r="Q251" s="230"/>
    </row>
    <row r="252" spans="1:17" ht="56.25" hidden="1">
      <c r="A252" s="10" t="s">
        <v>214</v>
      </c>
      <c r="B252" s="10" t="s">
        <v>263</v>
      </c>
      <c r="C252" s="10" t="s">
        <v>29</v>
      </c>
      <c r="D252" s="10" t="s">
        <v>124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87" t="s">
        <v>264</v>
      </c>
      <c r="B253" s="42" t="s">
        <v>96</v>
      </c>
      <c r="C253" s="1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87" t="s">
        <v>215</v>
      </c>
      <c r="B254" s="10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9">J254*0.05</f>
        <v>0</v>
      </c>
    </row>
    <row r="255" spans="1:17" ht="75" hidden="1">
      <c r="A255" s="8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131.25" hidden="1">
      <c r="A256" s="25"/>
      <c r="B256" s="10" t="s">
        <v>96</v>
      </c>
      <c r="C256" s="1" t="s">
        <v>33</v>
      </c>
      <c r="D256" s="10" t="s">
        <v>125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118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9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9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t="18.75" hidden="1" customHeight="1">
      <c r="A259" s="362"/>
      <c r="B259" s="362"/>
      <c r="C259" s="36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6"/>
    </row>
    <row r="260" spans="1:17" ht="18.75" hidden="1" customHeight="1">
      <c r="A260" s="258" t="s">
        <v>35</v>
      </c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6"/>
    </row>
    <row r="261" spans="1:17" ht="18.75" hidden="1" customHeight="1">
      <c r="A261" s="228" t="s">
        <v>36</v>
      </c>
      <c r="B261" s="233"/>
      <c r="C261" s="233"/>
      <c r="D261" s="233"/>
      <c r="E261" s="233"/>
      <c r="F261" s="233"/>
      <c r="G261" s="233"/>
      <c r="H261" s="233"/>
      <c r="I261" s="233"/>
      <c r="J261" s="233"/>
      <c r="K261" s="229"/>
      <c r="L261" s="6"/>
      <c r="M261" s="6"/>
      <c r="N261" s="6"/>
      <c r="O261" s="6"/>
      <c r="P261" s="6"/>
    </row>
    <row r="262" spans="1:17" ht="18.75" hidden="1" customHeight="1">
      <c r="A262" s="10" t="s">
        <v>37</v>
      </c>
      <c r="B262" s="10" t="s">
        <v>38</v>
      </c>
      <c r="C262" s="10" t="s">
        <v>39</v>
      </c>
      <c r="D262" s="10" t="s">
        <v>40</v>
      </c>
      <c r="E262" s="228" t="s">
        <v>22</v>
      </c>
      <c r="F262" s="233"/>
      <c r="G262" s="233"/>
      <c r="H262" s="233"/>
      <c r="I262" s="233"/>
      <c r="J262" s="233"/>
      <c r="K262" s="229"/>
      <c r="L262" s="6"/>
      <c r="M262" s="6"/>
      <c r="N262" s="6"/>
      <c r="O262" s="6"/>
      <c r="P262" s="6"/>
    </row>
    <row r="263" spans="1:17" ht="18.75" hidden="1" customHeight="1">
      <c r="A263" s="10">
        <v>1</v>
      </c>
      <c r="B263" s="10">
        <v>2</v>
      </c>
      <c r="C263" s="10">
        <v>3</v>
      </c>
      <c r="D263" s="10">
        <v>4</v>
      </c>
      <c r="E263" s="228">
        <v>5</v>
      </c>
      <c r="F263" s="233"/>
      <c r="G263" s="233"/>
      <c r="H263" s="233"/>
      <c r="I263" s="233"/>
      <c r="J263" s="233"/>
      <c r="K263" s="229"/>
      <c r="L263" s="6"/>
      <c r="M263" s="6"/>
      <c r="N263" s="6"/>
      <c r="O263" s="6"/>
      <c r="P263" s="6"/>
    </row>
    <row r="264" spans="1:17" ht="18.75" hidden="1" customHeight="1">
      <c r="A264" s="10" t="s">
        <v>21</v>
      </c>
      <c r="B264" s="10" t="s">
        <v>21</v>
      </c>
      <c r="C264" s="10" t="s">
        <v>21</v>
      </c>
      <c r="D264" s="10" t="s">
        <v>21</v>
      </c>
      <c r="E264" s="228" t="s">
        <v>21</v>
      </c>
      <c r="F264" s="233"/>
      <c r="G264" s="233"/>
      <c r="H264" s="233"/>
      <c r="I264" s="233"/>
      <c r="J264" s="233"/>
      <c r="K264" s="229"/>
      <c r="L264" s="6"/>
      <c r="M264" s="6"/>
      <c r="N264" s="6"/>
      <c r="O264" s="6"/>
      <c r="P264" s="6"/>
    </row>
    <row r="265" spans="1:17" hidden="1">
      <c r="A265" s="258" t="s">
        <v>41</v>
      </c>
      <c r="B265" s="258"/>
      <c r="C265" s="258"/>
      <c r="D265" s="258"/>
      <c r="E265" s="258"/>
      <c r="F265" s="258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t="18.75" hidden="1" customHeight="1">
      <c r="A266" s="288" t="s">
        <v>42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7" ht="40.5" hidden="1" customHeight="1">
      <c r="A267" s="289" t="s">
        <v>43</v>
      </c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16"/>
      <c r="M267" s="16"/>
      <c r="N267" s="16"/>
      <c r="O267" s="16"/>
      <c r="P267" s="6"/>
    </row>
    <row r="268" spans="1:17" ht="16.5" hidden="1" customHeight="1">
      <c r="A268" s="290" t="s">
        <v>44</v>
      </c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16"/>
      <c r="M268" s="16"/>
      <c r="N268" s="16"/>
      <c r="O268" s="16"/>
      <c r="P268" s="6"/>
    </row>
    <row r="269" spans="1:17" hidden="1">
      <c r="A269" s="258" t="s">
        <v>45</v>
      </c>
      <c r="B269" s="258"/>
      <c r="C269" s="258"/>
      <c r="D269" s="258"/>
      <c r="E269" s="258"/>
      <c r="F269" s="258"/>
      <c r="G269" s="258"/>
      <c r="H269" s="258"/>
      <c r="I269" s="258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30" t="s">
        <v>47</v>
      </c>
      <c r="C270" s="238"/>
      <c r="D270" s="238"/>
      <c r="E270" s="234" t="s">
        <v>48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30">
        <v>2</v>
      </c>
      <c r="C271" s="238"/>
      <c r="D271" s="238"/>
      <c r="E271" s="234">
        <v>3</v>
      </c>
      <c r="F271" s="234"/>
      <c r="G271" s="234"/>
      <c r="H271" s="234"/>
      <c r="I271" s="234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 t="s">
        <v>49</v>
      </c>
      <c r="B272" s="230" t="s">
        <v>50</v>
      </c>
      <c r="C272" s="238"/>
      <c r="D272" s="238"/>
      <c r="E272" s="230" t="s">
        <v>51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30"/>
      <c r="B273" s="230" t="s">
        <v>52</v>
      </c>
      <c r="C273" s="234"/>
      <c r="D273" s="234"/>
      <c r="E273" s="230" t="s">
        <v>53</v>
      </c>
      <c r="F273" s="230"/>
      <c r="G273" s="230"/>
      <c r="H273" s="230"/>
      <c r="I273" s="23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2" t="s">
        <v>106</v>
      </c>
      <c r="B274" s="230" t="s">
        <v>54</v>
      </c>
      <c r="C274" s="238"/>
      <c r="D274" s="238"/>
      <c r="E274" s="234" t="s">
        <v>55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223"/>
      <c r="B275" s="230" t="s">
        <v>56</v>
      </c>
      <c r="C275" s="234"/>
      <c r="D275" s="234"/>
      <c r="E275" s="234" t="s">
        <v>51</v>
      </c>
      <c r="F275" s="234"/>
      <c r="G275" s="234"/>
      <c r="H275" s="234"/>
      <c r="I275" s="234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71" t="s">
        <v>94</v>
      </c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56" t="s">
        <v>167</v>
      </c>
      <c r="N277" s="234" t="s">
        <v>176</v>
      </c>
      <c r="O277" s="6"/>
      <c r="P277" s="6"/>
    </row>
    <row r="278" spans="1:16" ht="18" hidden="1" customHeight="1">
      <c r="A278" s="258" t="s">
        <v>58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t="18.75" hidden="1" customHeight="1">
      <c r="A279" s="258" t="s">
        <v>8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7"/>
      <c r="N279" s="234"/>
      <c r="O279" s="6"/>
    </row>
    <row r="280" spans="1:16" ht="18.75" hidden="1" customHeight="1">
      <c r="A280" s="258" t="s">
        <v>9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6"/>
      <c r="N280" s="9"/>
      <c r="O280" s="6"/>
    </row>
    <row r="281" spans="1:16" ht="18.75" hidden="1" customHeight="1">
      <c r="A281" s="352" t="s">
        <v>210</v>
      </c>
      <c r="B281" s="352"/>
      <c r="C281" s="352"/>
      <c r="D281" s="352"/>
      <c r="E281" s="352"/>
      <c r="F281" s="352"/>
      <c r="G281" s="352"/>
      <c r="H281" s="352"/>
      <c r="I281" s="352"/>
      <c r="J281" s="352"/>
      <c r="K281" s="6"/>
      <c r="L281" s="6"/>
      <c r="M281" s="6"/>
      <c r="N281" s="9"/>
      <c r="O281" s="6"/>
    </row>
    <row r="282" spans="1:16" ht="47.25" hidden="1" customHeight="1">
      <c r="A282" s="230" t="s">
        <v>10</v>
      </c>
      <c r="B282" s="230" t="s">
        <v>11</v>
      </c>
      <c r="C282" s="230"/>
      <c r="D282" s="230"/>
      <c r="E282" s="230" t="s">
        <v>12</v>
      </c>
      <c r="F282" s="230"/>
      <c r="G282" s="230" t="s">
        <v>13</v>
      </c>
      <c r="H282" s="230"/>
      <c r="I282" s="230"/>
      <c r="J282" s="230" t="s">
        <v>14</v>
      </c>
      <c r="K282" s="230"/>
      <c r="L282" s="230"/>
      <c r="M282" s="228" t="s">
        <v>153</v>
      </c>
      <c r="N282" s="229"/>
      <c r="O282" s="6"/>
      <c r="P282" s="6"/>
    </row>
    <row r="283" spans="1:16" ht="59.25" hidden="1" customHeight="1">
      <c r="A283" s="231"/>
      <c r="B283" s="230"/>
      <c r="C283" s="230"/>
      <c r="D283" s="230"/>
      <c r="E283" s="230"/>
      <c r="F283" s="230"/>
      <c r="G283" s="230" t="s">
        <v>15</v>
      </c>
      <c r="H283" s="230" t="s">
        <v>16</v>
      </c>
      <c r="I283" s="230"/>
      <c r="J283" s="230" t="s">
        <v>193</v>
      </c>
      <c r="K283" s="230" t="s">
        <v>194</v>
      </c>
      <c r="L283" s="230" t="s">
        <v>195</v>
      </c>
      <c r="M283" s="234" t="s">
        <v>154</v>
      </c>
      <c r="N283" s="230" t="s">
        <v>155</v>
      </c>
      <c r="O283" s="6"/>
      <c r="P283" s="6"/>
    </row>
    <row r="284" spans="1:16" ht="56.25" hidden="1" customHeight="1">
      <c r="A284" s="23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31"/>
      <c r="H284" s="10" t="s">
        <v>22</v>
      </c>
      <c r="I284" s="10" t="s">
        <v>23</v>
      </c>
      <c r="J284" s="230"/>
      <c r="K284" s="230"/>
      <c r="L284" s="231"/>
      <c r="M284" s="234"/>
      <c r="N284" s="23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39">
        <f>J286*0.05</f>
        <v>0</v>
      </c>
      <c r="O286" s="6"/>
      <c r="P286" s="6"/>
    </row>
    <row r="287" spans="1:16" hidden="1">
      <c r="A287" s="23"/>
      <c r="B287" s="24"/>
      <c r="C287" s="24"/>
      <c r="D287" s="21"/>
      <c r="E287" s="9"/>
      <c r="F287" s="21"/>
      <c r="G287" s="22"/>
      <c r="H287" s="22"/>
      <c r="I287" s="22"/>
      <c r="J287" s="22"/>
      <c r="K287" s="24"/>
      <c r="L287" s="24"/>
      <c r="M287" s="12">
        <v>5</v>
      </c>
      <c r="N287" s="39">
        <f>J287*0.05</f>
        <v>0</v>
      </c>
      <c r="O287" s="6"/>
      <c r="P287" s="6"/>
    </row>
    <row r="288" spans="1:16" ht="18.75" hidden="1" customHeight="1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6"/>
    </row>
    <row r="289" spans="1:17" ht="18.75" hidden="1" customHeight="1">
      <c r="A289" s="352" t="s">
        <v>171</v>
      </c>
      <c r="B289" s="352"/>
      <c r="C289" s="352"/>
      <c r="D289" s="352"/>
      <c r="E289" s="352"/>
      <c r="F289" s="352"/>
      <c r="G289" s="352"/>
      <c r="H289" s="352"/>
      <c r="I289" s="352"/>
      <c r="J289" s="352"/>
      <c r="K289" s="6"/>
      <c r="L289" s="6"/>
      <c r="M289" s="6"/>
      <c r="N289" s="6"/>
      <c r="O289" s="6"/>
      <c r="P289" s="6"/>
    </row>
    <row r="290" spans="1:17" ht="45" hidden="1" customHeight="1">
      <c r="A290" s="230" t="s">
        <v>10</v>
      </c>
      <c r="B290" s="230" t="s">
        <v>11</v>
      </c>
      <c r="C290" s="230"/>
      <c r="D290" s="230"/>
      <c r="E290" s="230" t="s">
        <v>12</v>
      </c>
      <c r="F290" s="230"/>
      <c r="G290" s="230" t="s">
        <v>24</v>
      </c>
      <c r="H290" s="230"/>
      <c r="I290" s="230"/>
      <c r="J290" s="230" t="s">
        <v>25</v>
      </c>
      <c r="K290" s="230"/>
      <c r="L290" s="230"/>
      <c r="M290" s="230" t="s">
        <v>26</v>
      </c>
      <c r="N290" s="230"/>
      <c r="O290" s="230"/>
      <c r="P290" s="228" t="s">
        <v>153</v>
      </c>
      <c r="Q290" s="229"/>
    </row>
    <row r="291" spans="1:17" ht="63" hidden="1" customHeight="1">
      <c r="A291" s="231"/>
      <c r="B291" s="230"/>
      <c r="C291" s="230"/>
      <c r="D291" s="230"/>
      <c r="E291" s="230"/>
      <c r="F291" s="230"/>
      <c r="G291" s="230" t="s">
        <v>60</v>
      </c>
      <c r="H291" s="230" t="s">
        <v>16</v>
      </c>
      <c r="I291" s="230"/>
      <c r="J291" s="230" t="s">
        <v>193</v>
      </c>
      <c r="K291" s="230" t="s">
        <v>194</v>
      </c>
      <c r="L291" s="230" t="s">
        <v>195</v>
      </c>
      <c r="M291" s="230" t="s">
        <v>193</v>
      </c>
      <c r="N291" s="230" t="s">
        <v>194</v>
      </c>
      <c r="O291" s="230" t="s">
        <v>195</v>
      </c>
      <c r="P291" s="230" t="s">
        <v>154</v>
      </c>
      <c r="Q291" s="230" t="s">
        <v>155</v>
      </c>
    </row>
    <row r="292" spans="1:17" ht="52.5" hidden="1" customHeight="1">
      <c r="A292" s="23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31"/>
      <c r="H292" s="10" t="s">
        <v>28</v>
      </c>
      <c r="I292" s="10" t="s">
        <v>23</v>
      </c>
      <c r="J292" s="230"/>
      <c r="K292" s="230"/>
      <c r="L292" s="231"/>
      <c r="M292" s="230"/>
      <c r="N292" s="230"/>
      <c r="O292" s="231"/>
      <c r="P292" s="230"/>
      <c r="Q292" s="230"/>
    </row>
    <row r="293" spans="1:17" hidden="1">
      <c r="A293" s="131" t="s">
        <v>178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131" t="s">
        <v>179</v>
      </c>
      <c r="B294" s="1" t="s">
        <v>126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131" t="s">
        <v>180</v>
      </c>
      <c r="B295" s="1" t="s">
        <v>65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10">J295*0.1</f>
        <v>0</v>
      </c>
    </row>
    <row r="296" spans="1:17" hidden="1">
      <c r="A296" s="131" t="s">
        <v>181</v>
      </c>
      <c r="B296" s="1" t="s">
        <v>64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10"/>
        <v>0</v>
      </c>
    </row>
    <row r="297" spans="1:17" ht="93.75" hidden="1">
      <c r="A297" s="131" t="s">
        <v>180</v>
      </c>
      <c r="B297" s="1" t="s">
        <v>127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128</v>
      </c>
      <c r="N297" s="20" t="s">
        <v>128</v>
      </c>
      <c r="O297" s="20" t="s">
        <v>128</v>
      </c>
      <c r="P297" s="12">
        <v>10</v>
      </c>
      <c r="Q297" s="39">
        <f t="shared" si="10"/>
        <v>0</v>
      </c>
    </row>
    <row r="298" spans="1:17" ht="75" hidden="1">
      <c r="A298" s="131" t="s">
        <v>181</v>
      </c>
      <c r="B298" s="1" t="s">
        <v>61</v>
      </c>
      <c r="C298" s="1" t="s">
        <v>124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20" t="s">
        <v>129</v>
      </c>
      <c r="N298" s="20" t="s">
        <v>129</v>
      </c>
      <c r="O298" s="20" t="s">
        <v>129</v>
      </c>
      <c r="P298" s="12">
        <v>10</v>
      </c>
      <c r="Q298" s="39">
        <f t="shared" si="10"/>
        <v>0</v>
      </c>
    </row>
    <row r="299" spans="1:17" ht="56.25" hidden="1">
      <c r="A299" s="131"/>
      <c r="B299" s="1" t="s">
        <v>126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10"/>
        <v>0</v>
      </c>
    </row>
    <row r="300" spans="1:17" ht="75" hidden="1">
      <c r="A300" s="131"/>
      <c r="B300" s="1" t="s">
        <v>65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10"/>
        <v>0</v>
      </c>
    </row>
    <row r="301" spans="1:17" ht="56.25" hidden="1">
      <c r="A301" s="131"/>
      <c r="B301" s="1" t="s">
        <v>64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10"/>
        <v>0</v>
      </c>
    </row>
    <row r="302" spans="1:17" ht="93.75" hidden="1">
      <c r="A302" s="131" t="s">
        <v>182</v>
      </c>
      <c r="B302" s="1" t="s">
        <v>127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130</v>
      </c>
      <c r="N302" s="20" t="s">
        <v>130</v>
      </c>
      <c r="O302" s="20" t="s">
        <v>130</v>
      </c>
      <c r="P302" s="12">
        <v>6</v>
      </c>
      <c r="Q302" s="39">
        <f t="shared" si="10"/>
        <v>0</v>
      </c>
    </row>
    <row r="303" spans="1:17" ht="75" hidden="1">
      <c r="A303" s="131" t="s">
        <v>183</v>
      </c>
      <c r="B303" s="1" t="s">
        <v>61</v>
      </c>
      <c r="C303" s="1" t="s">
        <v>124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131</v>
      </c>
      <c r="N303" s="20" t="s">
        <v>131</v>
      </c>
      <c r="O303" s="20" t="s">
        <v>131</v>
      </c>
      <c r="P303" s="12">
        <v>7</v>
      </c>
      <c r="Q303" s="39">
        <f t="shared" si="10"/>
        <v>0</v>
      </c>
    </row>
    <row r="304" spans="1:17" ht="56.25" hidden="1">
      <c r="A304" s="131" t="s">
        <v>184</v>
      </c>
      <c r="B304" s="1" t="s">
        <v>126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10"/>
        <v>0</v>
      </c>
    </row>
    <row r="305" spans="1:17" ht="75" hidden="1">
      <c r="A305" s="131" t="s">
        <v>185</v>
      </c>
      <c r="B305" s="1" t="s">
        <v>65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10"/>
        <v>0</v>
      </c>
    </row>
    <row r="306" spans="1:17" hidden="1">
      <c r="A306" s="131" t="s">
        <v>186</v>
      </c>
      <c r="B306" s="1" t="s">
        <v>64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10"/>
        <v>0</v>
      </c>
    </row>
    <row r="307" spans="1:17" ht="93.75" hidden="1">
      <c r="A307" s="131" t="s">
        <v>185</v>
      </c>
      <c r="B307" s="1" t="s">
        <v>127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128</v>
      </c>
      <c r="N307" s="20" t="s">
        <v>128</v>
      </c>
      <c r="O307" s="20" t="s">
        <v>128</v>
      </c>
      <c r="P307" s="12">
        <v>10</v>
      </c>
      <c r="Q307" s="39">
        <f t="shared" si="10"/>
        <v>0</v>
      </c>
    </row>
    <row r="308" spans="1:17" ht="75" hidden="1">
      <c r="A308" s="131" t="s">
        <v>186</v>
      </c>
      <c r="B308" s="1" t="s">
        <v>61</v>
      </c>
      <c r="C308" s="1" t="s">
        <v>125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129</v>
      </c>
      <c r="N308" s="20" t="s">
        <v>129</v>
      </c>
      <c r="O308" s="20" t="s">
        <v>129</v>
      </c>
      <c r="P308" s="12">
        <v>10</v>
      </c>
      <c r="Q308" s="39">
        <f t="shared" si="10"/>
        <v>0</v>
      </c>
    </row>
    <row r="309" spans="1:17" ht="56.25" hidden="1">
      <c r="A309" s="131"/>
      <c r="B309" s="1" t="s">
        <v>126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10"/>
        <v>0</v>
      </c>
    </row>
    <row r="310" spans="1:17" ht="75" hidden="1">
      <c r="A310" s="131"/>
      <c r="B310" s="1" t="s">
        <v>65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10"/>
        <v>0</v>
      </c>
    </row>
    <row r="311" spans="1:17" ht="56.25" hidden="1">
      <c r="A311" s="131"/>
      <c r="B311" s="1" t="s">
        <v>64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10"/>
        <v>0</v>
      </c>
    </row>
    <row r="312" spans="1:17" ht="93.75" hidden="1">
      <c r="A312" s="25"/>
      <c r="B312" s="1" t="s">
        <v>127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130</v>
      </c>
      <c r="N312" s="20" t="s">
        <v>130</v>
      </c>
      <c r="O312" s="20" t="s">
        <v>130</v>
      </c>
      <c r="P312" s="12">
        <v>16</v>
      </c>
      <c r="Q312" s="39">
        <f t="shared" si="10"/>
        <v>0</v>
      </c>
    </row>
    <row r="313" spans="1:17" ht="75" hidden="1">
      <c r="A313" s="25"/>
      <c r="B313" s="1" t="s">
        <v>61</v>
      </c>
      <c r="C313" s="1" t="s">
        <v>125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118</v>
      </c>
      <c r="J313" s="10"/>
      <c r="K313" s="10"/>
      <c r="L313" s="10"/>
      <c r="M313" s="20" t="s">
        <v>131</v>
      </c>
      <c r="N313" s="20" t="s">
        <v>131</v>
      </c>
      <c r="O313" s="20" t="s">
        <v>131</v>
      </c>
      <c r="P313" s="12">
        <v>17</v>
      </c>
      <c r="Q313" s="39">
        <f t="shared" si="10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t="18.75" hidden="1" customHeight="1">
      <c r="A316" s="362"/>
      <c r="B316" s="362"/>
      <c r="C316" s="362"/>
      <c r="D316" s="362"/>
      <c r="E316" s="362"/>
      <c r="F316" s="362"/>
      <c r="G316" s="362"/>
      <c r="H316" s="362"/>
      <c r="I316" s="362"/>
      <c r="J316" s="362"/>
      <c r="K316" s="362"/>
      <c r="L316" s="362"/>
      <c r="M316" s="362"/>
      <c r="N316" s="362"/>
      <c r="O316" s="36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t="18.75" hidden="1" customHeight="1">
      <c r="A318" s="228" t="s">
        <v>36</v>
      </c>
      <c r="B318" s="233"/>
      <c r="C318" s="233"/>
      <c r="D318" s="233"/>
      <c r="E318" s="233"/>
      <c r="F318" s="233"/>
      <c r="G318" s="233"/>
      <c r="H318" s="233"/>
      <c r="I318" s="233"/>
      <c r="J318" s="233"/>
      <c r="K318" s="229"/>
      <c r="L318" s="6"/>
      <c r="M318" s="6"/>
      <c r="N318" s="6"/>
      <c r="O318" s="6"/>
      <c r="P318" s="6"/>
    </row>
    <row r="319" spans="1:17" ht="18.75" hidden="1" customHeight="1">
      <c r="A319" s="10" t="s">
        <v>37</v>
      </c>
      <c r="B319" s="10" t="s">
        <v>38</v>
      </c>
      <c r="C319" s="10" t="s">
        <v>39</v>
      </c>
      <c r="D319" s="10" t="s">
        <v>40</v>
      </c>
      <c r="E319" s="228" t="s">
        <v>22</v>
      </c>
      <c r="F319" s="233"/>
      <c r="G319" s="233"/>
      <c r="H319" s="233"/>
      <c r="I319" s="233"/>
      <c r="J319" s="233"/>
      <c r="K319" s="229"/>
      <c r="L319" s="6"/>
      <c r="M319" s="6"/>
      <c r="N319" s="6"/>
      <c r="O319" s="6"/>
      <c r="P319" s="6"/>
    </row>
    <row r="320" spans="1:17" ht="18.75" hidden="1" customHeight="1">
      <c r="A320" s="10">
        <v>1</v>
      </c>
      <c r="B320" s="10">
        <v>2</v>
      </c>
      <c r="C320" s="10">
        <v>3</v>
      </c>
      <c r="D320" s="10">
        <v>4</v>
      </c>
      <c r="E320" s="228" t="s">
        <v>333</v>
      </c>
      <c r="F320" s="233"/>
      <c r="G320" s="233"/>
      <c r="H320" s="233"/>
      <c r="I320" s="233"/>
      <c r="J320" s="233"/>
      <c r="K320" s="229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28" t="s">
        <v>132</v>
      </c>
      <c r="F321" s="233"/>
      <c r="G321" s="233"/>
      <c r="H321" s="233"/>
      <c r="I321" s="233"/>
      <c r="J321" s="233"/>
      <c r="K321" s="229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91" t="s">
        <v>133</v>
      </c>
      <c r="F322" s="292"/>
      <c r="G322" s="292"/>
      <c r="H322" s="292"/>
      <c r="I322" s="292"/>
      <c r="J322" s="292"/>
      <c r="K322" s="293"/>
      <c r="L322" s="6"/>
      <c r="M322" s="6"/>
      <c r="N322" s="6"/>
      <c r="O322" s="6"/>
    </row>
    <row r="323" spans="1:18" hidden="1">
      <c r="A323" s="258" t="s">
        <v>41</v>
      </c>
      <c r="B323" s="258"/>
      <c r="C323" s="258"/>
      <c r="D323" s="258"/>
      <c r="E323" s="258"/>
      <c r="F323" s="258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t="18.75" hidden="1" customHeight="1">
      <c r="A324" s="288" t="s">
        <v>42</v>
      </c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16"/>
      <c r="M324" s="16"/>
      <c r="N324" s="16"/>
      <c r="O324" s="16"/>
      <c r="P324" s="6"/>
    </row>
    <row r="325" spans="1:18" ht="40.5" hidden="1" customHeight="1">
      <c r="A325" s="289" t="s">
        <v>43</v>
      </c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16"/>
      <c r="M325" s="16"/>
      <c r="N325" s="16"/>
      <c r="O325" s="16"/>
      <c r="P325" s="6"/>
    </row>
    <row r="326" spans="1:18" ht="17.25" hidden="1" customHeight="1">
      <c r="A326" s="290" t="s">
        <v>44</v>
      </c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16"/>
      <c r="M326" s="16"/>
      <c r="N326" s="16"/>
      <c r="O326" s="16"/>
      <c r="P326" s="6"/>
    </row>
    <row r="327" spans="1:18" hidden="1">
      <c r="A327" s="258" t="s">
        <v>45</v>
      </c>
      <c r="B327" s="258"/>
      <c r="C327" s="258"/>
      <c r="D327" s="258"/>
      <c r="E327" s="258"/>
      <c r="F327" s="258"/>
      <c r="G327" s="258"/>
      <c r="H327" s="258"/>
      <c r="I327" s="258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30" t="s">
        <v>47</v>
      </c>
      <c r="C328" s="238"/>
      <c r="D328" s="238"/>
      <c r="E328" s="234" t="s">
        <v>48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30">
        <v>2</v>
      </c>
      <c r="C329" s="238"/>
      <c r="D329" s="238"/>
      <c r="E329" s="234">
        <v>3</v>
      </c>
      <c r="F329" s="234"/>
      <c r="G329" s="234"/>
      <c r="H329" s="234"/>
      <c r="I329" s="234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1" t="s">
        <v>49</v>
      </c>
      <c r="B330" s="230" t="s">
        <v>50</v>
      </c>
      <c r="C330" s="238"/>
      <c r="D330" s="238"/>
      <c r="E330" s="230" t="s">
        <v>51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/>
      <c r="B331" s="230" t="s">
        <v>52</v>
      </c>
      <c r="C331" s="234"/>
      <c r="D331" s="234"/>
      <c r="E331" s="230" t="s">
        <v>53</v>
      </c>
      <c r="F331" s="230"/>
      <c r="G331" s="230"/>
      <c r="H331" s="230"/>
      <c r="I331" s="23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2" t="s">
        <v>106</v>
      </c>
      <c r="B332" s="230" t="s">
        <v>54</v>
      </c>
      <c r="C332" s="238"/>
      <c r="D332" s="238"/>
      <c r="E332" s="234" t="s">
        <v>156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23"/>
      <c r="B333" s="230" t="s">
        <v>56</v>
      </c>
      <c r="C333" s="234"/>
      <c r="D333" s="234"/>
      <c r="E333" s="234" t="s">
        <v>51</v>
      </c>
      <c r="F333" s="234"/>
      <c r="G333" s="234"/>
      <c r="H333" s="234"/>
      <c r="I333" s="234"/>
      <c r="J333" s="6"/>
      <c r="K333" s="6"/>
      <c r="L333" s="6"/>
      <c r="M333" s="6"/>
      <c r="N333" s="6"/>
      <c r="O333" s="6"/>
      <c r="P333" s="6"/>
    </row>
    <row r="334" spans="1:18" ht="17.2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14.25" customHeight="1">
      <c r="A335" s="285" t="s">
        <v>104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 ht="39" customHeigh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t="18.75" hidden="1" customHeight="1">
      <c r="A340" s="363" t="s">
        <v>114</v>
      </c>
      <c r="B340" s="363"/>
      <c r="C340" s="363"/>
      <c r="D340" s="363"/>
      <c r="E340" s="363"/>
      <c r="F340" s="363"/>
      <c r="G340" s="363"/>
      <c r="H340" s="363"/>
      <c r="I340" s="363"/>
      <c r="J340" s="36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72.75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72.75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 hidden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 hidden="1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72.75" hidden="1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 hidden="1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72.75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72.75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72.75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 ht="9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47.2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112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37.5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>
        <v>2082</v>
      </c>
      <c r="K371" s="44">
        <v>2100</v>
      </c>
      <c r="L371" s="44">
        <v>2100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208</v>
      </c>
      <c r="R371" s="77"/>
    </row>
    <row r="372" spans="1:18" s="36" customFormat="1" ht="37.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/>
      <c r="K372" s="44"/>
      <c r="L372" s="44"/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11">J372*0.1</f>
        <v>0</v>
      </c>
      <c r="R372" s="77"/>
    </row>
    <row r="373" spans="1:18" s="36" customFormat="1" ht="43.5" hidden="1" customHeight="1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>
        <v>0</v>
      </c>
      <c r="L373" s="4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1"/>
        <v>0</v>
      </c>
      <c r="R373" s="77"/>
    </row>
    <row r="374" spans="1:18" s="36" customFormat="1" ht="37.5" customHeight="1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3780</v>
      </c>
      <c r="K374" s="44">
        <v>3780</v>
      </c>
      <c r="L374" s="44">
        <v>3780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1"/>
        <v>378</v>
      </c>
      <c r="R374" s="77"/>
    </row>
    <row r="375" spans="1:18" s="36" customFormat="1" ht="37.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f>J375</f>
        <v>0</v>
      </c>
      <c r="L375" s="44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1"/>
        <v>0</v>
      </c>
      <c r="R375" s="77"/>
    </row>
    <row r="376" spans="1:18" s="36" customFormat="1" ht="37.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/>
      <c r="L376" s="44"/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1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1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5862</v>
      </c>
      <c r="K378" s="47">
        <f>SUM(K371:K377)</f>
        <v>5880</v>
      </c>
      <c r="L378" s="47">
        <f>SUM(L371:L377)</f>
        <v>5880</v>
      </c>
      <c r="M378" s="1"/>
      <c r="N378" s="1"/>
      <c r="O378" s="1"/>
      <c r="P378" s="12">
        <v>10</v>
      </c>
      <c r="Q378" s="39">
        <f t="shared" si="11"/>
        <v>586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28" t="s">
        <v>36</v>
      </c>
      <c r="B381" s="233"/>
      <c r="C381" s="233"/>
      <c r="D381" s="233"/>
      <c r="E381" s="233"/>
      <c r="F381" s="233"/>
      <c r="G381" s="233"/>
      <c r="H381" s="233"/>
      <c r="I381" s="233"/>
      <c r="J381" s="233"/>
      <c r="K381" s="22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28" t="s">
        <v>22</v>
      </c>
      <c r="F382" s="233"/>
      <c r="G382" s="233"/>
      <c r="H382" s="233"/>
      <c r="I382" s="233"/>
      <c r="J382" s="233"/>
      <c r="K382" s="22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28">
        <v>5</v>
      </c>
      <c r="F383" s="233"/>
      <c r="G383" s="233"/>
      <c r="H383" s="233"/>
      <c r="I383" s="233"/>
      <c r="J383" s="233"/>
      <c r="K383" s="22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28" t="s">
        <v>21</v>
      </c>
      <c r="F384" s="233"/>
      <c r="G384" s="233"/>
      <c r="H384" s="233"/>
      <c r="I384" s="233"/>
      <c r="J384" s="233"/>
      <c r="K384" s="229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t="18.75" customHeight="1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 ht="18.75" customHeight="1">
      <c r="A391" s="228">
        <v>1</v>
      </c>
      <c r="B391" s="233"/>
      <c r="C391" s="233"/>
      <c r="D391" s="229"/>
      <c r="E391" s="228">
        <v>2</v>
      </c>
      <c r="F391" s="233"/>
      <c r="G391" s="229"/>
      <c r="H391" s="259">
        <v>3</v>
      </c>
      <c r="I391" s="260"/>
      <c r="J391" s="260"/>
      <c r="K391" s="260"/>
      <c r="L391" s="261"/>
    </row>
    <row r="392" spans="1:17" ht="57.75" customHeight="1">
      <c r="A392" s="235" t="s">
        <v>290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290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290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8.75" customHeight="1">
      <c r="A395" s="235" t="s">
        <v>291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39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192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53" t="s">
        <v>260</v>
      </c>
      <c r="K404" s="253" t="s">
        <v>261</v>
      </c>
      <c r="L404" s="253" t="s">
        <v>262</v>
      </c>
      <c r="M404" s="232" t="s">
        <v>154</v>
      </c>
      <c r="N404" s="232" t="s">
        <v>155</v>
      </c>
      <c r="O404" s="192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189" t="s">
        <v>22</v>
      </c>
      <c r="I405" s="194" t="s">
        <v>238</v>
      </c>
      <c r="J405" s="253"/>
      <c r="K405" s="232"/>
      <c r="L405" s="232"/>
      <c r="M405" s="232"/>
      <c r="N405" s="232"/>
      <c r="O405" s="192"/>
      <c r="P405" s="88"/>
    </row>
    <row r="406" spans="1:31" s="36" customFormat="1">
      <c r="A406" s="189">
        <v>1</v>
      </c>
      <c r="B406" s="189">
        <v>2</v>
      </c>
      <c r="C406" s="189">
        <v>3</v>
      </c>
      <c r="D406" s="189">
        <v>4</v>
      </c>
      <c r="E406" s="189">
        <v>5</v>
      </c>
      <c r="F406" s="189">
        <v>6</v>
      </c>
      <c r="G406" s="189">
        <v>7</v>
      </c>
      <c r="H406" s="189">
        <v>8</v>
      </c>
      <c r="I406" s="189">
        <v>9</v>
      </c>
      <c r="J406" s="189">
        <v>10</v>
      </c>
      <c r="K406" s="189">
        <v>11</v>
      </c>
      <c r="L406" s="189">
        <v>12</v>
      </c>
      <c r="M406" s="189">
        <v>13</v>
      </c>
      <c r="N406" s="189">
        <v>14</v>
      </c>
      <c r="O406" s="192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189" t="s">
        <v>21</v>
      </c>
      <c r="H407" s="189" t="s">
        <v>21</v>
      </c>
      <c r="I407" s="189" t="s">
        <v>21</v>
      </c>
      <c r="J407" s="189" t="s">
        <v>21</v>
      </c>
      <c r="K407" s="189" t="s">
        <v>21</v>
      </c>
      <c r="L407" s="189" t="s">
        <v>21</v>
      </c>
      <c r="M407" s="189" t="s">
        <v>21</v>
      </c>
      <c r="N407" s="189" t="s">
        <v>21</v>
      </c>
      <c r="O407" s="192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189" t="s">
        <v>21</v>
      </c>
      <c r="H408" s="189" t="s">
        <v>21</v>
      </c>
      <c r="I408" s="189" t="s">
        <v>21</v>
      </c>
      <c r="J408" s="189" t="s">
        <v>21</v>
      </c>
      <c r="K408" s="189" t="s">
        <v>21</v>
      </c>
      <c r="L408" s="189" t="s">
        <v>21</v>
      </c>
      <c r="M408" s="189" t="s">
        <v>21</v>
      </c>
      <c r="N408" s="189" t="s">
        <v>21</v>
      </c>
      <c r="O408" s="192"/>
      <c r="P408" s="88"/>
    </row>
    <row r="409" spans="1:31" s="36" customFormat="1">
      <c r="A409" s="198"/>
      <c r="B409" s="198"/>
      <c r="C409" s="198"/>
      <c r="D409" s="198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2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192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332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53" t="s">
        <v>260</v>
      </c>
      <c r="K412" s="253" t="s">
        <v>261</v>
      </c>
      <c r="L412" s="253" t="s">
        <v>262</v>
      </c>
      <c r="M412" s="254" t="s">
        <v>260</v>
      </c>
      <c r="N412" s="254" t="s">
        <v>261</v>
      </c>
      <c r="O412" s="254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190" t="s">
        <v>238</v>
      </c>
      <c r="J413" s="253"/>
      <c r="K413" s="232"/>
      <c r="L413" s="232"/>
      <c r="M413" s="248"/>
      <c r="N413" s="248"/>
      <c r="O413" s="248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193">
        <v>1</v>
      </c>
      <c r="B414" s="193">
        <v>2</v>
      </c>
      <c r="C414" s="193">
        <v>3</v>
      </c>
      <c r="D414" s="196">
        <v>4</v>
      </c>
      <c r="E414" s="193">
        <v>5</v>
      </c>
      <c r="F414" s="193">
        <v>6</v>
      </c>
      <c r="G414" s="197">
        <v>7</v>
      </c>
      <c r="H414" s="193">
        <v>8</v>
      </c>
      <c r="I414" s="193">
        <v>9</v>
      </c>
      <c r="J414" s="189">
        <v>10</v>
      </c>
      <c r="K414" s="193">
        <v>11</v>
      </c>
      <c r="L414" s="193">
        <v>12</v>
      </c>
      <c r="M414" s="193">
        <v>13</v>
      </c>
      <c r="N414" s="193">
        <v>14</v>
      </c>
      <c r="O414" s="193">
        <v>15</v>
      </c>
      <c r="P414" s="193">
        <v>16</v>
      </c>
      <c r="Q414" s="193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193" t="s">
        <v>21</v>
      </c>
      <c r="H415" s="193" t="s">
        <v>21</v>
      </c>
      <c r="I415" s="193" t="s">
        <v>21</v>
      </c>
      <c r="J415" s="189" t="s">
        <v>21</v>
      </c>
      <c r="K415" s="193" t="s">
        <v>21</v>
      </c>
      <c r="L415" s="193" t="s">
        <v>21</v>
      </c>
      <c r="M415" s="193" t="s">
        <v>21</v>
      </c>
      <c r="N415" s="193" t="s">
        <v>21</v>
      </c>
      <c r="O415" s="193" t="s">
        <v>21</v>
      </c>
      <c r="P415" s="193" t="s">
        <v>21</v>
      </c>
      <c r="Q415" s="193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193" t="s">
        <v>21</v>
      </c>
      <c r="H416" s="193" t="s">
        <v>21</v>
      </c>
      <c r="I416" s="193" t="s">
        <v>21</v>
      </c>
      <c r="J416" s="189" t="s">
        <v>21</v>
      </c>
      <c r="K416" s="193" t="s">
        <v>21</v>
      </c>
      <c r="L416" s="193" t="s">
        <v>21</v>
      </c>
      <c r="M416" s="193" t="s">
        <v>21</v>
      </c>
      <c r="N416" s="193" t="s">
        <v>21</v>
      </c>
      <c r="O416" s="193" t="s">
        <v>21</v>
      </c>
      <c r="P416" s="193" t="s">
        <v>21</v>
      </c>
      <c r="Q416" s="193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195"/>
      <c r="B417" s="195"/>
      <c r="C417" s="195"/>
      <c r="D417" s="66"/>
      <c r="E417" s="195"/>
      <c r="F417" s="195"/>
      <c r="G417" s="67"/>
      <c r="H417" s="195"/>
      <c r="I417" s="195"/>
      <c r="J417" s="198"/>
      <c r="K417" s="195"/>
      <c r="L417" s="195"/>
      <c r="M417" s="195"/>
      <c r="N417" s="195"/>
      <c r="O417" s="195"/>
      <c r="P417" s="195"/>
      <c r="Q417" s="195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 ht="18.75" customHeight="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 ht="18.75" customHeight="1">
      <c r="A432" s="10" t="s">
        <v>79</v>
      </c>
      <c r="B432" s="228" t="s">
        <v>80</v>
      </c>
      <c r="C432" s="233"/>
      <c r="D432" s="229"/>
      <c r="E432" s="346" t="s">
        <v>81</v>
      </c>
      <c r="F432" s="347"/>
      <c r="G432" s="347"/>
      <c r="H432" s="347"/>
      <c r="I432" s="347"/>
      <c r="J432" s="347"/>
      <c r="K432" s="347"/>
      <c r="L432" s="348"/>
      <c r="M432" s="6"/>
      <c r="N432" s="6"/>
      <c r="O432" s="6"/>
      <c r="P432" s="6"/>
    </row>
    <row r="433" spans="1:16">
      <c r="A433" s="10">
        <v>1</v>
      </c>
      <c r="B433" s="228">
        <v>2</v>
      </c>
      <c r="C433" s="233"/>
      <c r="D433" s="229"/>
      <c r="E433" s="259">
        <v>3</v>
      </c>
      <c r="F433" s="260"/>
      <c r="G433" s="260"/>
      <c r="H433" s="260"/>
      <c r="I433" s="260"/>
      <c r="J433" s="260"/>
      <c r="K433" s="260"/>
      <c r="L433" s="261"/>
      <c r="M433" s="6"/>
      <c r="N433" s="6"/>
      <c r="O433" s="6"/>
      <c r="P433" s="6"/>
    </row>
    <row r="434" spans="1:16" ht="25.5" customHeight="1">
      <c r="A434" s="10" t="s">
        <v>82</v>
      </c>
      <c r="B434" s="228" t="s">
        <v>211</v>
      </c>
      <c r="C434" s="233"/>
      <c r="D434" s="229"/>
      <c r="E434" s="259" t="s">
        <v>83</v>
      </c>
      <c r="F434" s="260"/>
      <c r="G434" s="260"/>
      <c r="H434" s="260"/>
      <c r="I434" s="260"/>
      <c r="J434" s="260"/>
      <c r="K434" s="260"/>
      <c r="L434" s="261"/>
      <c r="M434" s="6"/>
      <c r="N434" s="6"/>
      <c r="O434" s="6"/>
      <c r="P434" s="6"/>
    </row>
    <row r="435" spans="1:16" ht="42.75" customHeight="1">
      <c r="A435" s="10" t="s">
        <v>84</v>
      </c>
      <c r="B435" s="228" t="s">
        <v>85</v>
      </c>
      <c r="C435" s="233"/>
      <c r="D435" s="229"/>
      <c r="E435" s="259" t="s">
        <v>83</v>
      </c>
      <c r="F435" s="260"/>
      <c r="G435" s="260"/>
      <c r="H435" s="260"/>
      <c r="I435" s="260"/>
      <c r="J435" s="260"/>
      <c r="K435" s="260"/>
      <c r="L435" s="261"/>
      <c r="M435" s="6"/>
      <c r="N435" s="6"/>
      <c r="O435" s="6"/>
      <c r="P435" s="6"/>
    </row>
    <row r="436" spans="1:16" ht="42" customHeight="1">
      <c r="A436" s="10" t="s">
        <v>86</v>
      </c>
      <c r="B436" s="228" t="s">
        <v>187</v>
      </c>
      <c r="C436" s="233"/>
      <c r="D436" s="229"/>
      <c r="E436" s="259" t="s">
        <v>83</v>
      </c>
      <c r="F436" s="260"/>
      <c r="G436" s="260"/>
      <c r="H436" s="260"/>
      <c r="I436" s="260"/>
      <c r="J436" s="260"/>
      <c r="K436" s="260"/>
      <c r="L436" s="261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 ht="7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30" t="s">
        <v>260</v>
      </c>
      <c r="K538" s="230" t="s">
        <v>261</v>
      </c>
      <c r="L538" s="230" t="s">
        <v>262</v>
      </c>
    </row>
    <row r="539" spans="10:12">
      <c r="J539" s="230"/>
      <c r="K539" s="230"/>
      <c r="L539" s="231"/>
    </row>
    <row r="546" spans="10:15">
      <c r="J546" s="230" t="s">
        <v>260</v>
      </c>
      <c r="K546" s="230" t="s">
        <v>261</v>
      </c>
      <c r="L546" s="230" t="s">
        <v>262</v>
      </c>
      <c r="M546" s="230" t="s">
        <v>260</v>
      </c>
      <c r="N546" s="230" t="s">
        <v>261</v>
      </c>
      <c r="O546" s="230" t="s">
        <v>262</v>
      </c>
    </row>
    <row r="547" spans="10:15">
      <c r="J547" s="230"/>
      <c r="K547" s="230"/>
      <c r="L547" s="231"/>
      <c r="M547" s="230"/>
      <c r="N547" s="230"/>
      <c r="O547" s="231"/>
    </row>
  </sheetData>
  <mergeCells count="667"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0:A183"/>
    <mergeCell ref="B180:B183"/>
    <mergeCell ref="C180:C183"/>
    <mergeCell ref="D180:D183"/>
    <mergeCell ref="E180:E183"/>
    <mergeCell ref="F180:F183"/>
    <mergeCell ref="G180:I180"/>
    <mergeCell ref="G181:I181"/>
    <mergeCell ref="G182:I182"/>
    <mergeCell ref="G183:I183"/>
    <mergeCell ref="B184:B187"/>
    <mergeCell ref="C184:C187"/>
    <mergeCell ref="D184:D187"/>
    <mergeCell ref="E184:E187"/>
    <mergeCell ref="F184:F187"/>
    <mergeCell ref="G176:I176"/>
    <mergeCell ref="G177:I177"/>
    <mergeCell ref="G178:I178"/>
    <mergeCell ref="G179:I179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J538:J539"/>
    <mergeCell ref="K538:K539"/>
    <mergeCell ref="L538:L539"/>
    <mergeCell ref="J546:J547"/>
    <mergeCell ref="K546:K547"/>
    <mergeCell ref="L546:L547"/>
    <mergeCell ref="M546:M547"/>
    <mergeCell ref="N546:N547"/>
    <mergeCell ref="O546:O547"/>
    <mergeCell ref="A386:K386"/>
    <mergeCell ref="B367:D368"/>
    <mergeCell ref="E367:F368"/>
    <mergeCell ref="G367:I367"/>
    <mergeCell ref="A380:O380"/>
    <mergeCell ref="A385:F385"/>
    <mergeCell ref="M342:M343"/>
    <mergeCell ref="N342:N343"/>
    <mergeCell ref="A341:A343"/>
    <mergeCell ref="B341:D342"/>
    <mergeCell ref="E341:F34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433:D433"/>
    <mergeCell ref="E433:L433"/>
    <mergeCell ref="B434:D434"/>
    <mergeCell ref="E434:L434"/>
    <mergeCell ref="A426:L426"/>
    <mergeCell ref="A427:L427"/>
    <mergeCell ref="A428:O428"/>
    <mergeCell ref="E432:L432"/>
    <mergeCell ref="A431:O431"/>
    <mergeCell ref="A439:O439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A438:O438"/>
    <mergeCell ref="A440:O440"/>
    <mergeCell ref="A419:O419"/>
    <mergeCell ref="A340:J340"/>
    <mergeCell ref="J367:L367"/>
    <mergeCell ref="M367:O367"/>
    <mergeCell ref="A336:L336"/>
    <mergeCell ref="A338:L338"/>
    <mergeCell ref="A339:J339"/>
    <mergeCell ref="M336:M338"/>
    <mergeCell ref="N336:N338"/>
    <mergeCell ref="G342:G343"/>
    <mergeCell ref="H342:I342"/>
    <mergeCell ref="J342:J343"/>
    <mergeCell ref="K342:K343"/>
    <mergeCell ref="A395:D395"/>
    <mergeCell ref="E395:G395"/>
    <mergeCell ref="H395:L395"/>
    <mergeCell ref="A394:D394"/>
    <mergeCell ref="E394:G394"/>
    <mergeCell ref="A387:K387"/>
    <mergeCell ref="A388:K388"/>
    <mergeCell ref="A389:I389"/>
    <mergeCell ref="L342:L343"/>
    <mergeCell ref="A367:A369"/>
    <mergeCell ref="A410:J410"/>
    <mergeCell ref="B329:D329"/>
    <mergeCell ref="E329:I329"/>
    <mergeCell ref="A323:F323"/>
    <mergeCell ref="A324:K324"/>
    <mergeCell ref="A325:K325"/>
    <mergeCell ref="A326:K326"/>
    <mergeCell ref="A327:I327"/>
    <mergeCell ref="G341:I341"/>
    <mergeCell ref="M341:N341"/>
    <mergeCell ref="B328:D328"/>
    <mergeCell ref="E328:I328"/>
    <mergeCell ref="A330:A331"/>
    <mergeCell ref="B330:D330"/>
    <mergeCell ref="E330:I330"/>
    <mergeCell ref="B331:D331"/>
    <mergeCell ref="E331:I331"/>
    <mergeCell ref="J341:L341"/>
    <mergeCell ref="A332:A333"/>
    <mergeCell ref="B332:D332"/>
    <mergeCell ref="E332:I332"/>
    <mergeCell ref="B333:D333"/>
    <mergeCell ref="E333:I333"/>
    <mergeCell ref="J291:J292"/>
    <mergeCell ref="K291:K292"/>
    <mergeCell ref="L291:L292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J282:L282"/>
    <mergeCell ref="G283:G284"/>
    <mergeCell ref="H283:I283"/>
    <mergeCell ref="J283:J284"/>
    <mergeCell ref="K283:K284"/>
    <mergeCell ref="L283:L284"/>
    <mergeCell ref="G282:I282"/>
    <mergeCell ref="A274:A275"/>
    <mergeCell ref="B274:D274"/>
    <mergeCell ref="E274:I274"/>
    <mergeCell ref="B275:D275"/>
    <mergeCell ref="E275:I275"/>
    <mergeCell ref="A282:A284"/>
    <mergeCell ref="B282:D283"/>
    <mergeCell ref="A278:L278"/>
    <mergeCell ref="E282:F283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6:K266"/>
    <mergeCell ref="A267:K267"/>
    <mergeCell ref="A268:K268"/>
    <mergeCell ref="A269:I269"/>
    <mergeCell ref="B270:D270"/>
    <mergeCell ref="E270:I270"/>
    <mergeCell ref="K242:K243"/>
    <mergeCell ref="L242:L243"/>
    <mergeCell ref="A393:D393"/>
    <mergeCell ref="E393:G393"/>
    <mergeCell ref="H393:L393"/>
    <mergeCell ref="A318:K318"/>
    <mergeCell ref="A316:O316"/>
    <mergeCell ref="A281:J281"/>
    <mergeCell ref="A280:L280"/>
    <mergeCell ref="A279:L279"/>
    <mergeCell ref="A260:O260"/>
    <mergeCell ref="A261:K261"/>
    <mergeCell ref="E262:K262"/>
    <mergeCell ref="E263:K263"/>
    <mergeCell ref="E264:K264"/>
    <mergeCell ref="A265:F265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G205:G206"/>
    <mergeCell ref="M205:M206"/>
    <mergeCell ref="N205:N206"/>
    <mergeCell ref="A166:L166"/>
    <mergeCell ref="A168:A170"/>
    <mergeCell ref="B168:D169"/>
    <mergeCell ref="E168:F169"/>
    <mergeCell ref="E204:F205"/>
    <mergeCell ref="G204:I204"/>
    <mergeCell ref="J204:L204"/>
    <mergeCell ref="A172:A175"/>
    <mergeCell ref="B172:B175"/>
    <mergeCell ref="C172:C175"/>
    <mergeCell ref="D172:D175"/>
    <mergeCell ref="E172:E175"/>
    <mergeCell ref="F172:F175"/>
    <mergeCell ref="L169:L170"/>
    <mergeCell ref="A176:A179"/>
    <mergeCell ref="B176:B179"/>
    <mergeCell ref="C176:C179"/>
    <mergeCell ref="D176:D179"/>
    <mergeCell ref="E176:E179"/>
    <mergeCell ref="F176:F179"/>
    <mergeCell ref="A184:A187"/>
    <mergeCell ref="E234:G234"/>
    <mergeCell ref="H234:L234"/>
    <mergeCell ref="A234:D234"/>
    <mergeCell ref="A203:J203"/>
    <mergeCell ref="A392:D392"/>
    <mergeCell ref="E392:G392"/>
    <mergeCell ref="H392:L392"/>
    <mergeCell ref="E223:K223"/>
    <mergeCell ref="A224:F224"/>
    <mergeCell ref="A225:K225"/>
    <mergeCell ref="A226:K226"/>
    <mergeCell ref="A227:K227"/>
    <mergeCell ref="A228:I228"/>
    <mergeCell ref="A231:D231"/>
    <mergeCell ref="H205:I205"/>
    <mergeCell ref="J205:J206"/>
    <mergeCell ref="K205:K206"/>
    <mergeCell ref="L205:L206"/>
    <mergeCell ref="A204:A206"/>
    <mergeCell ref="B204:D205"/>
    <mergeCell ref="A237:L237"/>
    <mergeCell ref="A218:O218"/>
    <mergeCell ref="O205:O206"/>
    <mergeCell ref="M204:O204"/>
    <mergeCell ref="M163:M165"/>
    <mergeCell ref="N163:N165"/>
    <mergeCell ref="A155:K155"/>
    <mergeCell ref="A156:I156"/>
    <mergeCell ref="A162:D162"/>
    <mergeCell ref="A167:J167"/>
    <mergeCell ref="H160:L160"/>
    <mergeCell ref="H159:L159"/>
    <mergeCell ref="A163:L163"/>
    <mergeCell ref="A99:J99"/>
    <mergeCell ref="A100:A102"/>
    <mergeCell ref="B100:D101"/>
    <mergeCell ref="A164:L164"/>
    <mergeCell ref="G100:I100"/>
    <mergeCell ref="J100:L100"/>
    <mergeCell ref="G101:G102"/>
    <mergeCell ref="H101:I101"/>
    <mergeCell ref="J101:J102"/>
    <mergeCell ref="K101:K102"/>
    <mergeCell ref="L101:L102"/>
    <mergeCell ref="G133:I133"/>
    <mergeCell ref="H158:L158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20:A123"/>
    <mergeCell ref="B120:B123"/>
    <mergeCell ref="A87:I87"/>
    <mergeCell ref="A365:J365"/>
    <mergeCell ref="A335:L335"/>
    <mergeCell ref="E322:K322"/>
    <mergeCell ref="E321:K321"/>
    <mergeCell ref="E320:K320"/>
    <mergeCell ref="A91:D91"/>
    <mergeCell ref="E91:G91"/>
    <mergeCell ref="H91:L91"/>
    <mergeCell ref="E319:K319"/>
    <mergeCell ref="A148:K148"/>
    <mergeCell ref="E149:K149"/>
    <mergeCell ref="E150:K150"/>
    <mergeCell ref="J134:J135"/>
    <mergeCell ref="K134:K135"/>
    <mergeCell ref="A146:O146"/>
    <mergeCell ref="A147:O147"/>
    <mergeCell ref="D104:D107"/>
    <mergeCell ref="E104:E107"/>
    <mergeCell ref="F104:F107"/>
    <mergeCell ref="E151:K151"/>
    <mergeCell ref="A152:F152"/>
    <mergeCell ref="A153:K153"/>
    <mergeCell ref="A154:K154"/>
    <mergeCell ref="A85:K85"/>
    <mergeCell ref="A86:K86"/>
    <mergeCell ref="N65:N66"/>
    <mergeCell ref="O65:O66"/>
    <mergeCell ref="A77:O77"/>
    <mergeCell ref="A78:O78"/>
    <mergeCell ref="A79:K79"/>
    <mergeCell ref="E80:K80"/>
    <mergeCell ref="E64:F65"/>
    <mergeCell ref="G64:I64"/>
    <mergeCell ref="J64:L64"/>
    <mergeCell ref="M64:O64"/>
    <mergeCell ref="G65:G66"/>
    <mergeCell ref="H65:I65"/>
    <mergeCell ref="J65:J66"/>
    <mergeCell ref="K65:K66"/>
    <mergeCell ref="L65:L66"/>
    <mergeCell ref="M65:M6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40:N40"/>
    <mergeCell ref="M41:M42"/>
    <mergeCell ref="N41:N42"/>
    <mergeCell ref="P64:Q64"/>
    <mergeCell ref="P65:P66"/>
    <mergeCell ref="Q65:Q66"/>
    <mergeCell ref="A62:O62"/>
    <mergeCell ref="A63:J63"/>
    <mergeCell ref="A64:A66"/>
    <mergeCell ref="B64:D65"/>
    <mergeCell ref="K41:K42"/>
    <mergeCell ref="L41:L42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P133:Q133"/>
    <mergeCell ref="P134:P135"/>
    <mergeCell ref="Q134:Q135"/>
    <mergeCell ref="M95:M97"/>
    <mergeCell ref="N95:N97"/>
    <mergeCell ref="A131:O131"/>
    <mergeCell ref="A132:J132"/>
    <mergeCell ref="A133:A135"/>
    <mergeCell ref="B133:D134"/>
    <mergeCell ref="E133:F134"/>
    <mergeCell ref="M133:O133"/>
    <mergeCell ref="G134:G135"/>
    <mergeCell ref="O134:O135"/>
    <mergeCell ref="A104:A107"/>
    <mergeCell ref="B104:B107"/>
    <mergeCell ref="C104:C107"/>
    <mergeCell ref="L134:L135"/>
    <mergeCell ref="J133:L133"/>
    <mergeCell ref="M100:N100"/>
    <mergeCell ref="M101:M102"/>
    <mergeCell ref="N101:N102"/>
    <mergeCell ref="M134:M135"/>
    <mergeCell ref="N134:N135"/>
    <mergeCell ref="H134:I134"/>
    <mergeCell ref="A233:D233"/>
    <mergeCell ref="E233:G233"/>
    <mergeCell ref="A229:D229"/>
    <mergeCell ref="E229:G229"/>
    <mergeCell ref="A407:A408"/>
    <mergeCell ref="B407:B408"/>
    <mergeCell ref="C407:C408"/>
    <mergeCell ref="D407:D408"/>
    <mergeCell ref="A277:L277"/>
    <mergeCell ref="A247:O247"/>
    <mergeCell ref="H233:L233"/>
    <mergeCell ref="H232:L232"/>
    <mergeCell ref="H231:L231"/>
    <mergeCell ref="H230:L230"/>
    <mergeCell ref="M277:M279"/>
    <mergeCell ref="N277:N279"/>
    <mergeCell ref="M236:M238"/>
    <mergeCell ref="N236:N238"/>
    <mergeCell ref="A239:L239"/>
    <mergeCell ref="A240:J240"/>
    <mergeCell ref="A241:A243"/>
    <mergeCell ref="B241:D242"/>
    <mergeCell ref="H394:L394"/>
    <mergeCell ref="A236:L236"/>
    <mergeCell ref="A421:L421"/>
    <mergeCell ref="A420:O420"/>
    <mergeCell ref="E384:K384"/>
    <mergeCell ref="E383:K383"/>
    <mergeCell ref="E382:K382"/>
    <mergeCell ref="A381:K381"/>
    <mergeCell ref="H391:L391"/>
    <mergeCell ref="M241:N241"/>
    <mergeCell ref="M242:M243"/>
    <mergeCell ref="N242:N243"/>
    <mergeCell ref="H390:L390"/>
    <mergeCell ref="A248:J248"/>
    <mergeCell ref="A249:A251"/>
    <mergeCell ref="B249:D250"/>
    <mergeCell ref="E249:F250"/>
    <mergeCell ref="G249:I249"/>
    <mergeCell ref="J249:L249"/>
    <mergeCell ref="A259:O259"/>
    <mergeCell ref="E241:F242"/>
    <mergeCell ref="G241:I241"/>
    <mergeCell ref="J241:L241"/>
    <mergeCell ref="G242:G243"/>
    <mergeCell ref="H242:I242"/>
    <mergeCell ref="J242:J243"/>
    <mergeCell ref="A425:L425"/>
    <mergeCell ref="A424:L424"/>
    <mergeCell ref="A423:L423"/>
    <mergeCell ref="A422:L422"/>
    <mergeCell ref="B432:D432"/>
    <mergeCell ref="A429:O429"/>
    <mergeCell ref="A430:O430"/>
    <mergeCell ref="P249:Q249"/>
    <mergeCell ref="P250:P251"/>
    <mergeCell ref="Q250:Q251"/>
    <mergeCell ref="P290:Q290"/>
    <mergeCell ref="P291:P292"/>
    <mergeCell ref="Q291:Q292"/>
    <mergeCell ref="M282:N282"/>
    <mergeCell ref="M283:M284"/>
    <mergeCell ref="N283:N284"/>
    <mergeCell ref="M368:M369"/>
    <mergeCell ref="N368:N369"/>
    <mergeCell ref="O368:O369"/>
    <mergeCell ref="P368:P369"/>
    <mergeCell ref="A391:D391"/>
    <mergeCell ref="E391:G391"/>
    <mergeCell ref="A390:D390"/>
    <mergeCell ref="E390:G390"/>
    <mergeCell ref="P367:Q367"/>
    <mergeCell ref="G368:G369"/>
    <mergeCell ref="H368:I368"/>
    <mergeCell ref="J368:J369"/>
    <mergeCell ref="K368:K369"/>
    <mergeCell ref="L368:L369"/>
    <mergeCell ref="A159:D159"/>
    <mergeCell ref="E159:G159"/>
    <mergeCell ref="Q368:Q369"/>
    <mergeCell ref="E162:G162"/>
    <mergeCell ref="H162:L162"/>
    <mergeCell ref="A230:D230"/>
    <mergeCell ref="E230:G230"/>
    <mergeCell ref="E222:K222"/>
    <mergeCell ref="E221:K221"/>
    <mergeCell ref="A220:K220"/>
    <mergeCell ref="A219:O219"/>
    <mergeCell ref="H229:L229"/>
    <mergeCell ref="E231:G231"/>
    <mergeCell ref="P204:Q204"/>
    <mergeCell ref="P205:P206"/>
    <mergeCell ref="Q205:Q206"/>
    <mergeCell ref="A232:D232"/>
    <mergeCell ref="E232:G232"/>
    <mergeCell ref="H88:L88"/>
    <mergeCell ref="A89:D89"/>
    <mergeCell ref="E89:G89"/>
    <mergeCell ref="A160:D160"/>
    <mergeCell ref="E160:G160"/>
    <mergeCell ref="A161:D161"/>
    <mergeCell ref="E161:G161"/>
    <mergeCell ref="H157:L157"/>
    <mergeCell ref="A158:D158"/>
    <mergeCell ref="E158:G158"/>
    <mergeCell ref="A157:D157"/>
    <mergeCell ref="E157:G157"/>
    <mergeCell ref="H89:L89"/>
    <mergeCell ref="A90:D90"/>
    <mergeCell ref="E90:G90"/>
    <mergeCell ref="H90:L90"/>
    <mergeCell ref="A95:L95"/>
    <mergeCell ref="E92:G92"/>
    <mergeCell ref="H92:L92"/>
    <mergeCell ref="A92:D92"/>
    <mergeCell ref="E100:F101"/>
    <mergeCell ref="H161:L161"/>
    <mergeCell ref="A96:L96"/>
    <mergeCell ref="A98:L98"/>
    <mergeCell ref="A411:A413"/>
    <mergeCell ref="E411:F411"/>
    <mergeCell ref="G411:I411"/>
    <mergeCell ref="J411:L411"/>
    <mergeCell ref="M411:O411"/>
    <mergeCell ref="L412:L413"/>
    <mergeCell ref="M412:M413"/>
    <mergeCell ref="N412:N413"/>
    <mergeCell ref="O412:O413"/>
    <mergeCell ref="J403:L403"/>
    <mergeCell ref="L404:L405"/>
    <mergeCell ref="F404:F405"/>
    <mergeCell ref="G404:G405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E407:E408"/>
    <mergeCell ref="F407:F408"/>
    <mergeCell ref="L15:M15"/>
    <mergeCell ref="N15:O15"/>
    <mergeCell ref="M404:M405"/>
    <mergeCell ref="N404:N405"/>
    <mergeCell ref="B411:D411"/>
    <mergeCell ref="M403:N403"/>
    <mergeCell ref="B404:B405"/>
    <mergeCell ref="C404:C405"/>
    <mergeCell ref="D404:D405"/>
    <mergeCell ref="E404:E405"/>
    <mergeCell ref="A396:O396"/>
    <mergeCell ref="A398:L398"/>
    <mergeCell ref="M398:M400"/>
    <mergeCell ref="N398:N400"/>
    <mergeCell ref="A399:L399"/>
    <mergeCell ref="A401:L401"/>
    <mergeCell ref="H404:I404"/>
    <mergeCell ref="J404:J405"/>
    <mergeCell ref="K404:K405"/>
    <mergeCell ref="A402:J402"/>
    <mergeCell ref="A403:A405"/>
    <mergeCell ref="B403:D403"/>
    <mergeCell ref="E403:F403"/>
    <mergeCell ref="G403:I403"/>
    <mergeCell ref="O168:P168"/>
    <mergeCell ref="O169:O170"/>
    <mergeCell ref="P169:P170"/>
    <mergeCell ref="M169:M170"/>
    <mergeCell ref="N169:N170"/>
    <mergeCell ref="G169:G170"/>
    <mergeCell ref="G168:I168"/>
    <mergeCell ref="H169:I169"/>
    <mergeCell ref="J168:L168"/>
    <mergeCell ref="M168:N168"/>
    <mergeCell ref="J169:J170"/>
    <mergeCell ref="K169:K170"/>
    <mergeCell ref="A124:A127"/>
    <mergeCell ref="B124:B127"/>
    <mergeCell ref="C124:C127"/>
    <mergeCell ref="D124:D127"/>
    <mergeCell ref="E124:E127"/>
    <mergeCell ref="F124:F12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1:K81"/>
    <mergeCell ref="E82:K82"/>
    <mergeCell ref="A83:F83"/>
    <mergeCell ref="A84:K84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16" man="1"/>
    <brk id="230" max="16" man="1"/>
    <brk id="36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4"/>
  <dimension ref="A3:AE547"/>
  <sheetViews>
    <sheetView view="pageBreakPreview" topLeftCell="A356" zoomScale="80" zoomScaleSheetLayoutView="80" workbookViewId="0">
      <selection activeCell="J412" sqref="J412:L414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349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75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140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47.25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47.25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47.25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361</v>
      </c>
      <c r="K68" s="10">
        <v>370</v>
      </c>
      <c r="L68" s="10">
        <v>370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36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>
        <v>12</v>
      </c>
      <c r="K70" s="10">
        <v>8</v>
      </c>
      <c r="L70" s="10">
        <v>8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1</v>
      </c>
      <c r="R70" s="3" t="s">
        <v>269</v>
      </c>
    </row>
    <row r="71" spans="1:18" ht="8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3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131.2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4</v>
      </c>
      <c r="K73" s="10">
        <v>4</v>
      </c>
      <c r="L73" s="10">
        <v>4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380</v>
      </c>
      <c r="K76" s="10">
        <f>SUM(K68:K75)</f>
        <v>384</v>
      </c>
      <c r="L76" s="10">
        <f>SUM(L68:L75)</f>
        <v>384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38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292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57.75" customHeight="1">
      <c r="A91" s="235" t="s">
        <v>292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292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8.75" customHeight="1">
      <c r="A93" s="235" t="s">
        <v>293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432</v>
      </c>
      <c r="K137" s="10">
        <v>426</v>
      </c>
      <c r="L137" s="10">
        <v>426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43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19</v>
      </c>
      <c r="K139" s="10">
        <v>23</v>
      </c>
      <c r="L139" s="10">
        <v>23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2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2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453</v>
      </c>
      <c r="K145" s="10">
        <f>SUM(K137:K144)</f>
        <v>451</v>
      </c>
      <c r="L145" s="10">
        <f>SUM(L137:L144)</f>
        <v>451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45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292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292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292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4.75" customHeight="1">
      <c r="A162" s="235" t="s">
        <v>293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62</v>
      </c>
      <c r="K208" s="10">
        <f t="shared" ref="K208:K213" si="2">J208</f>
        <v>62</v>
      </c>
      <c r="L208" s="10">
        <f t="shared" ref="L208:L213" si="3">J208</f>
        <v>62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6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si="2"/>
        <v>0</v>
      </c>
      <c r="L209" s="10">
        <f t="shared" si="3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4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4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4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4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4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4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62</v>
      </c>
      <c r="K216" s="10">
        <f>SUM(K208:K215)</f>
        <v>62</v>
      </c>
      <c r="L216" s="10">
        <f>SUM(L208:L215)</f>
        <v>62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6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895</v>
      </c>
      <c r="K217" s="10">
        <f>K76+K145+K216</f>
        <v>897</v>
      </c>
      <c r="L217" s="10">
        <f>L76+L145+L216</f>
        <v>897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90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292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58.5" customHeight="1">
      <c r="A232" s="235" t="s">
        <v>292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292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54" customHeight="1">
      <c r="A234" s="235" t="s">
        <v>293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193</v>
      </c>
      <c r="K241" s="230" t="s">
        <v>194</v>
      </c>
      <c r="L241" s="230" t="s">
        <v>195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193</v>
      </c>
      <c r="K249" s="230" t="s">
        <v>194</v>
      </c>
      <c r="L249" s="230" t="s">
        <v>195</v>
      </c>
      <c r="M249" s="230" t="s">
        <v>193</v>
      </c>
      <c r="N249" s="230" t="s">
        <v>194</v>
      </c>
      <c r="O249" s="230" t="s">
        <v>195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5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6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6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6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6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6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6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6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6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6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6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6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6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6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6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6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6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6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6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 ht="45" customHeigh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93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39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 hidden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63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63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63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51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3"/>
      <c r="K371" s="13"/>
      <c r="L371" s="13"/>
      <c r="M371" s="13"/>
      <c r="N371" s="13"/>
      <c r="O371" s="13"/>
      <c r="P371" s="12">
        <v>10</v>
      </c>
      <c r="Q371" s="39">
        <f>J371*0.1</f>
        <v>0</v>
      </c>
      <c r="R371" s="112"/>
    </row>
    <row r="372" spans="1:18" s="36" customFormat="1" ht="56.2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3"/>
      <c r="K372" s="13"/>
      <c r="L372" s="13"/>
      <c r="M372" s="13"/>
      <c r="N372" s="13"/>
      <c r="O372" s="13"/>
      <c r="P372" s="12">
        <v>10</v>
      </c>
      <c r="Q372" s="39">
        <f t="shared" ref="Q372:Q378" si="7">J372*0.1</f>
        <v>0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1980</v>
      </c>
      <c r="K373" s="44">
        <v>2040</v>
      </c>
      <c r="L373" s="44">
        <v>2040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7"/>
        <v>198</v>
      </c>
      <c r="R373" s="77"/>
    </row>
    <row r="374" spans="1:18" s="36" customFormat="1" ht="58.5" customHeight="1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4800</v>
      </c>
      <c r="K374" s="44">
        <v>8160</v>
      </c>
      <c r="L374" s="44">
        <v>8160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480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/>
      <c r="L375" s="44"/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/>
      <c r="L376" s="44"/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7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6780</v>
      </c>
      <c r="K378" s="47">
        <f>SUM(K371:K377)</f>
        <v>10200</v>
      </c>
      <c r="L378" s="47">
        <f>SUM(L371:L377)</f>
        <v>10200</v>
      </c>
      <c r="M378" s="1"/>
      <c r="N378" s="1"/>
      <c r="O378" s="1"/>
      <c r="P378" s="12">
        <v>10</v>
      </c>
      <c r="Q378" s="39">
        <f t="shared" si="7"/>
        <v>678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7.75" customHeight="1">
      <c r="A392" s="235" t="s">
        <v>292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292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292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57.75" customHeight="1">
      <c r="A395" s="235" t="s">
        <v>293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ht="12.75" customHeight="1">
      <c r="A396" s="24" t="s">
        <v>310</v>
      </c>
      <c r="B396" s="24"/>
      <c r="C396" s="9"/>
      <c r="D396" s="9"/>
      <c r="E396" s="9"/>
      <c r="F396" s="9"/>
      <c r="G396" s="9"/>
      <c r="H396" s="9"/>
      <c r="I396" s="9"/>
      <c r="J396" s="6"/>
      <c r="K396" s="6"/>
      <c r="L396" s="6"/>
      <c r="M396" s="6"/>
      <c r="N396" s="6"/>
      <c r="O396" s="6"/>
      <c r="P396" s="6"/>
    </row>
    <row r="397" spans="1:17" s="36" customFormat="1">
      <c r="A397" s="271" t="s">
        <v>310</v>
      </c>
      <c r="B397" s="272"/>
      <c r="C397" s="272"/>
      <c r="D397" s="272"/>
      <c r="E397" s="272"/>
      <c r="F397" s="272"/>
      <c r="G397" s="272"/>
      <c r="H397" s="272"/>
      <c r="I397" s="272"/>
      <c r="J397" s="272"/>
      <c r="K397" s="272"/>
      <c r="L397" s="272"/>
      <c r="M397" s="272"/>
      <c r="N397" s="272"/>
      <c r="O397" s="272"/>
      <c r="P397" s="9"/>
      <c r="Q397" s="88"/>
    </row>
    <row r="398" spans="1:17" s="36" customFormat="1">
      <c r="A398" s="4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9"/>
      <c r="Q398" s="88"/>
    </row>
    <row r="399" spans="1:17" ht="32.25" customHeight="1">
      <c r="A399" s="271" t="s">
        <v>241</v>
      </c>
      <c r="B399" s="271"/>
      <c r="C399" s="271"/>
      <c r="D399" s="271"/>
      <c r="E399" s="271"/>
      <c r="F399" s="271"/>
      <c r="G399" s="271"/>
      <c r="H399" s="271"/>
      <c r="I399" s="271"/>
      <c r="J399" s="271"/>
      <c r="K399" s="271"/>
      <c r="L399" s="271"/>
      <c r="M399" s="256" t="s">
        <v>167</v>
      </c>
      <c r="N399" s="234" t="s">
        <v>21</v>
      </c>
      <c r="O399" s="6"/>
      <c r="P399" s="6"/>
    </row>
    <row r="400" spans="1:17">
      <c r="A400" s="258" t="s">
        <v>242</v>
      </c>
      <c r="B400" s="258"/>
      <c r="C400" s="258"/>
      <c r="D400" s="258"/>
      <c r="E400" s="258"/>
      <c r="F400" s="258"/>
      <c r="G400" s="258"/>
      <c r="H400" s="258"/>
      <c r="I400" s="258"/>
      <c r="J400" s="258"/>
      <c r="K400" s="258"/>
      <c r="L400" s="258"/>
      <c r="M400" s="257"/>
      <c r="N400" s="234"/>
      <c r="O400" s="6"/>
      <c r="P400" s="6"/>
    </row>
    <row r="401" spans="1:31" ht="20.25" customHeight="1">
      <c r="A401" s="6" t="s">
        <v>243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257"/>
      <c r="N401" s="234"/>
      <c r="O401" s="6"/>
      <c r="P401" s="6"/>
    </row>
    <row r="402" spans="1:31">
      <c r="A402" s="258" t="s">
        <v>239</v>
      </c>
      <c r="B402" s="258"/>
      <c r="C402" s="258"/>
      <c r="D402" s="258"/>
      <c r="E402" s="258"/>
      <c r="F402" s="258"/>
      <c r="G402" s="258"/>
      <c r="H402" s="258"/>
      <c r="I402" s="258"/>
      <c r="J402" s="258"/>
      <c r="K402" s="258"/>
      <c r="L402" s="258"/>
      <c r="M402" s="6"/>
      <c r="N402" s="9"/>
      <c r="O402" s="6"/>
      <c r="P402" s="6"/>
    </row>
    <row r="403" spans="1:31">
      <c r="A403" s="270" t="s">
        <v>240</v>
      </c>
      <c r="B403" s="270"/>
      <c r="C403" s="270"/>
      <c r="D403" s="270"/>
      <c r="E403" s="270"/>
      <c r="F403" s="270"/>
      <c r="G403" s="270"/>
      <c r="H403" s="270"/>
      <c r="I403" s="270"/>
      <c r="J403" s="270"/>
      <c r="K403" s="6"/>
      <c r="L403" s="6"/>
      <c r="M403" s="6"/>
      <c r="N403" s="9"/>
      <c r="O403" s="6"/>
      <c r="P403" s="6"/>
    </row>
    <row r="404" spans="1:31" s="36" customFormat="1" ht="96" customHeight="1">
      <c r="A404" s="232" t="s">
        <v>234</v>
      </c>
      <c r="B404" s="232" t="s">
        <v>228</v>
      </c>
      <c r="C404" s="232"/>
      <c r="D404" s="232"/>
      <c r="E404" s="232" t="s">
        <v>229</v>
      </c>
      <c r="F404" s="232"/>
      <c r="G404" s="232" t="s">
        <v>230</v>
      </c>
      <c r="H404" s="232"/>
      <c r="I404" s="232"/>
      <c r="J404" s="232" t="s">
        <v>231</v>
      </c>
      <c r="K404" s="232"/>
      <c r="L404" s="232"/>
      <c r="M404" s="232" t="s">
        <v>235</v>
      </c>
      <c r="N404" s="232"/>
      <c r="O404" s="192"/>
      <c r="P404" s="88"/>
    </row>
    <row r="405" spans="1:31" s="36" customFormat="1" ht="87.75" customHeight="1">
      <c r="A405" s="232"/>
      <c r="B405" s="294" t="s">
        <v>237</v>
      </c>
      <c r="C405" s="294" t="s">
        <v>237</v>
      </c>
      <c r="D405" s="294" t="s">
        <v>237</v>
      </c>
      <c r="E405" s="294" t="s">
        <v>237</v>
      </c>
      <c r="F405" s="294" t="s">
        <v>237</v>
      </c>
      <c r="G405" s="232" t="s">
        <v>236</v>
      </c>
      <c r="H405" s="232" t="s">
        <v>232</v>
      </c>
      <c r="I405" s="232"/>
      <c r="J405" s="253" t="s">
        <v>260</v>
      </c>
      <c r="K405" s="253" t="s">
        <v>261</v>
      </c>
      <c r="L405" s="253" t="s">
        <v>262</v>
      </c>
      <c r="M405" s="232" t="s">
        <v>154</v>
      </c>
      <c r="N405" s="232" t="s">
        <v>155</v>
      </c>
      <c r="O405" s="192"/>
      <c r="P405" s="88"/>
    </row>
    <row r="406" spans="1:31" s="36" customFormat="1" ht="58.5" customHeight="1">
      <c r="A406" s="232"/>
      <c r="B406" s="295"/>
      <c r="C406" s="295"/>
      <c r="D406" s="295"/>
      <c r="E406" s="295"/>
      <c r="F406" s="295"/>
      <c r="G406" s="232"/>
      <c r="H406" s="189" t="s">
        <v>22</v>
      </c>
      <c r="I406" s="194" t="s">
        <v>238</v>
      </c>
      <c r="J406" s="253"/>
      <c r="K406" s="232"/>
      <c r="L406" s="232"/>
      <c r="M406" s="232"/>
      <c r="N406" s="232"/>
      <c r="O406" s="192"/>
      <c r="P406" s="88"/>
    </row>
    <row r="407" spans="1:31" s="36" customFormat="1">
      <c r="A407" s="189">
        <v>1</v>
      </c>
      <c r="B407" s="189">
        <v>2</v>
      </c>
      <c r="C407" s="189">
        <v>3</v>
      </c>
      <c r="D407" s="189">
        <v>4</v>
      </c>
      <c r="E407" s="189">
        <v>5</v>
      </c>
      <c r="F407" s="189">
        <v>6</v>
      </c>
      <c r="G407" s="189">
        <v>7</v>
      </c>
      <c r="H407" s="189">
        <v>8</v>
      </c>
      <c r="I407" s="189">
        <v>9</v>
      </c>
      <c r="J407" s="189">
        <v>10</v>
      </c>
      <c r="K407" s="189">
        <v>11</v>
      </c>
      <c r="L407" s="189">
        <v>12</v>
      </c>
      <c r="M407" s="189">
        <v>13</v>
      </c>
      <c r="N407" s="189">
        <v>14</v>
      </c>
      <c r="O407" s="192"/>
      <c r="P407" s="88"/>
    </row>
    <row r="408" spans="1:31" s="36" customFormat="1">
      <c r="A408" s="232" t="s">
        <v>21</v>
      </c>
      <c r="B408" s="232" t="s">
        <v>21</v>
      </c>
      <c r="C408" s="232" t="s">
        <v>21</v>
      </c>
      <c r="D408" s="232" t="s">
        <v>21</v>
      </c>
      <c r="E408" s="232" t="s">
        <v>21</v>
      </c>
      <c r="F408" s="232" t="s">
        <v>21</v>
      </c>
      <c r="G408" s="189" t="s">
        <v>21</v>
      </c>
      <c r="H408" s="189" t="s">
        <v>21</v>
      </c>
      <c r="I408" s="189" t="s">
        <v>21</v>
      </c>
      <c r="J408" s="189" t="s">
        <v>21</v>
      </c>
      <c r="K408" s="189" t="s">
        <v>21</v>
      </c>
      <c r="L408" s="189" t="s">
        <v>21</v>
      </c>
      <c r="M408" s="189" t="s">
        <v>21</v>
      </c>
      <c r="N408" s="189" t="s">
        <v>21</v>
      </c>
      <c r="O408" s="192"/>
      <c r="P408" s="88"/>
    </row>
    <row r="409" spans="1:31" s="36" customFormat="1">
      <c r="A409" s="232"/>
      <c r="B409" s="232"/>
      <c r="C409" s="232"/>
      <c r="D409" s="232"/>
      <c r="E409" s="232"/>
      <c r="F409" s="232"/>
      <c r="G409" s="189" t="s">
        <v>21</v>
      </c>
      <c r="H409" s="189" t="s">
        <v>21</v>
      </c>
      <c r="I409" s="189" t="s">
        <v>21</v>
      </c>
      <c r="J409" s="189" t="s">
        <v>21</v>
      </c>
      <c r="K409" s="189" t="s">
        <v>21</v>
      </c>
      <c r="L409" s="189" t="s">
        <v>21</v>
      </c>
      <c r="M409" s="189" t="s">
        <v>21</v>
      </c>
      <c r="N409" s="189" t="s">
        <v>21</v>
      </c>
      <c r="O409" s="192"/>
      <c r="P409" s="88"/>
    </row>
    <row r="410" spans="1:31" s="36" customFormat="1">
      <c r="A410" s="198"/>
      <c r="B410" s="198"/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192"/>
      <c r="P410" s="88"/>
    </row>
    <row r="411" spans="1:31" s="36" customFormat="1">
      <c r="A411" s="270" t="s">
        <v>245</v>
      </c>
      <c r="B411" s="270"/>
      <c r="C411" s="270"/>
      <c r="D411" s="270"/>
      <c r="E411" s="270"/>
      <c r="F411" s="270"/>
      <c r="G411" s="270"/>
      <c r="H411" s="270"/>
      <c r="I411" s="270"/>
      <c r="J411" s="286"/>
      <c r="K411" s="93"/>
      <c r="L411" s="93"/>
      <c r="M411" s="94"/>
      <c r="N411" s="94"/>
      <c r="O411" s="94"/>
      <c r="P411" s="192"/>
      <c r="Q411" s="88"/>
    </row>
    <row r="412" spans="1:31" s="36" customFormat="1" ht="95.25" customHeight="1">
      <c r="A412" s="242" t="s">
        <v>234</v>
      </c>
      <c r="B412" s="232" t="s">
        <v>228</v>
      </c>
      <c r="C412" s="232"/>
      <c r="D412" s="232"/>
      <c r="E412" s="232" t="s">
        <v>229</v>
      </c>
      <c r="F412" s="232"/>
      <c r="G412" s="232" t="s">
        <v>233</v>
      </c>
      <c r="H412" s="232"/>
      <c r="I412" s="232"/>
      <c r="J412" s="250" t="s">
        <v>331</v>
      </c>
      <c r="K412" s="251"/>
      <c r="L412" s="252"/>
      <c r="M412" s="243" t="s">
        <v>244</v>
      </c>
      <c r="N412" s="244"/>
      <c r="O412" s="245"/>
      <c r="P412" s="246" t="s">
        <v>332</v>
      </c>
      <c r="Q412" s="246"/>
    </row>
    <row r="413" spans="1:31" s="45" customFormat="1" ht="57.75" customHeight="1">
      <c r="A413" s="242"/>
      <c r="B413" s="247" t="s">
        <v>237</v>
      </c>
      <c r="C413" s="247" t="s">
        <v>237</v>
      </c>
      <c r="D413" s="247" t="s">
        <v>237</v>
      </c>
      <c r="E413" s="247" t="s">
        <v>237</v>
      </c>
      <c r="F413" s="247" t="s">
        <v>237</v>
      </c>
      <c r="G413" s="247" t="s">
        <v>236</v>
      </c>
      <c r="H413" s="329" t="s">
        <v>232</v>
      </c>
      <c r="I413" s="329"/>
      <c r="J413" s="365" t="s">
        <v>260</v>
      </c>
      <c r="K413" s="254" t="s">
        <v>261</v>
      </c>
      <c r="L413" s="254" t="s">
        <v>262</v>
      </c>
      <c r="M413" s="254" t="s">
        <v>260</v>
      </c>
      <c r="N413" s="254" t="s">
        <v>261</v>
      </c>
      <c r="O413" s="254" t="s">
        <v>262</v>
      </c>
      <c r="P413" s="242" t="s">
        <v>154</v>
      </c>
      <c r="Q413" s="242" t="s">
        <v>155</v>
      </c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 ht="75">
      <c r="A414" s="242"/>
      <c r="B414" s="248"/>
      <c r="C414" s="248"/>
      <c r="D414" s="248"/>
      <c r="E414" s="248"/>
      <c r="F414" s="248"/>
      <c r="G414" s="248"/>
      <c r="H414" s="70" t="s">
        <v>22</v>
      </c>
      <c r="I414" s="190" t="s">
        <v>238</v>
      </c>
      <c r="J414" s="295"/>
      <c r="K414" s="248"/>
      <c r="L414" s="248"/>
      <c r="M414" s="248"/>
      <c r="N414" s="248"/>
      <c r="O414" s="248"/>
      <c r="P414" s="242"/>
      <c r="Q414" s="242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193">
        <v>1</v>
      </c>
      <c r="B415" s="193">
        <v>2</v>
      </c>
      <c r="C415" s="193">
        <v>3</v>
      </c>
      <c r="D415" s="196">
        <v>4</v>
      </c>
      <c r="E415" s="193">
        <v>5</v>
      </c>
      <c r="F415" s="193">
        <v>6</v>
      </c>
      <c r="G415" s="197">
        <v>7</v>
      </c>
      <c r="H415" s="193">
        <v>8</v>
      </c>
      <c r="I415" s="193">
        <v>9</v>
      </c>
      <c r="J415" s="189">
        <v>10</v>
      </c>
      <c r="K415" s="193">
        <v>11</v>
      </c>
      <c r="L415" s="193">
        <v>12</v>
      </c>
      <c r="M415" s="193">
        <v>13</v>
      </c>
      <c r="N415" s="193">
        <v>14</v>
      </c>
      <c r="O415" s="193">
        <v>15</v>
      </c>
      <c r="P415" s="193">
        <v>16</v>
      </c>
      <c r="Q415" s="193">
        <v>17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 t="s">
        <v>21</v>
      </c>
      <c r="B416" s="249" t="s">
        <v>21</v>
      </c>
      <c r="C416" s="249" t="s">
        <v>21</v>
      </c>
      <c r="D416" s="247" t="s">
        <v>21</v>
      </c>
      <c r="E416" s="247" t="s">
        <v>21</v>
      </c>
      <c r="F416" s="242" t="s">
        <v>21</v>
      </c>
      <c r="G416" s="193" t="s">
        <v>21</v>
      </c>
      <c r="H416" s="193" t="s">
        <v>21</v>
      </c>
      <c r="I416" s="193" t="s">
        <v>21</v>
      </c>
      <c r="J416" s="189" t="s">
        <v>21</v>
      </c>
      <c r="K416" s="193" t="s">
        <v>21</v>
      </c>
      <c r="L416" s="193" t="s">
        <v>21</v>
      </c>
      <c r="M416" s="193" t="s">
        <v>21</v>
      </c>
      <c r="N416" s="193" t="s">
        <v>21</v>
      </c>
      <c r="O416" s="193" t="s">
        <v>21</v>
      </c>
      <c r="P416" s="193" t="s">
        <v>21</v>
      </c>
      <c r="Q416" s="193" t="s">
        <v>21</v>
      </c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249"/>
      <c r="B417" s="249"/>
      <c r="C417" s="249"/>
      <c r="D417" s="248"/>
      <c r="E417" s="248"/>
      <c r="F417" s="242"/>
      <c r="G417" s="193" t="s">
        <v>21</v>
      </c>
      <c r="H417" s="193" t="s">
        <v>21</v>
      </c>
      <c r="I417" s="193" t="s">
        <v>21</v>
      </c>
      <c r="J417" s="189" t="s">
        <v>21</v>
      </c>
      <c r="K417" s="193" t="s">
        <v>21</v>
      </c>
      <c r="L417" s="193" t="s">
        <v>21</v>
      </c>
      <c r="M417" s="193" t="s">
        <v>21</v>
      </c>
      <c r="N417" s="193" t="s">
        <v>21</v>
      </c>
      <c r="O417" s="193" t="s">
        <v>21</v>
      </c>
      <c r="P417" s="193" t="s">
        <v>21</v>
      </c>
      <c r="Q417" s="193" t="s">
        <v>21</v>
      </c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195"/>
      <c r="B418" s="195"/>
      <c r="C418" s="195"/>
      <c r="D418" s="66"/>
      <c r="E418" s="195"/>
      <c r="F418" s="195"/>
      <c r="G418" s="67"/>
      <c r="H418" s="195"/>
      <c r="I418" s="195"/>
      <c r="J418" s="198"/>
      <c r="K418" s="195"/>
      <c r="L418" s="195"/>
      <c r="M418" s="195"/>
      <c r="N418" s="195"/>
      <c r="O418" s="195"/>
      <c r="P418" s="195"/>
      <c r="Q418" s="195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3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6"/>
    </row>
    <row r="430" spans="1:31" ht="58.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30" t="s">
        <v>260</v>
      </c>
      <c r="K538" s="230" t="s">
        <v>261</v>
      </c>
      <c r="L538" s="230" t="s">
        <v>262</v>
      </c>
    </row>
    <row r="539" spans="10:12">
      <c r="J539" s="230"/>
      <c r="K539" s="230"/>
      <c r="L539" s="231"/>
    </row>
    <row r="546" spans="10:15">
      <c r="J546" s="230" t="s">
        <v>260</v>
      </c>
      <c r="K546" s="230" t="s">
        <v>261</v>
      </c>
      <c r="L546" s="230" t="s">
        <v>262</v>
      </c>
      <c r="M546" s="230" t="s">
        <v>260</v>
      </c>
      <c r="N546" s="230" t="s">
        <v>261</v>
      </c>
      <c r="O546" s="230" t="s">
        <v>262</v>
      </c>
    </row>
    <row r="547" spans="10:15">
      <c r="J547" s="230"/>
      <c r="K547" s="230"/>
      <c r="L547" s="231"/>
      <c r="M547" s="230"/>
      <c r="N547" s="230"/>
      <c r="O547" s="231"/>
    </row>
  </sheetData>
  <mergeCells count="666">
    <mergeCell ref="J240:L240"/>
    <mergeCell ref="K241:K242"/>
    <mergeCell ref="L241:L242"/>
    <mergeCell ref="E229:G229"/>
    <mergeCell ref="H234:L234"/>
    <mergeCell ref="A231:D231"/>
    <mergeCell ref="A229:D229"/>
    <mergeCell ref="H229:L229"/>
    <mergeCell ref="A232:D232"/>
    <mergeCell ref="E232:G232"/>
    <mergeCell ref="H232:L232"/>
    <mergeCell ref="E231:G231"/>
    <mergeCell ref="H231:L231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C405:C406"/>
    <mergeCell ref="A380:O38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220:K220"/>
    <mergeCell ref="D116:D119"/>
    <mergeCell ref="A228:I228"/>
    <mergeCell ref="E223:K223"/>
    <mergeCell ref="A225:K225"/>
    <mergeCell ref="A230:D230"/>
    <mergeCell ref="E230:G230"/>
    <mergeCell ref="A431:O431"/>
    <mergeCell ref="O546:O547"/>
    <mergeCell ref="F405:F406"/>
    <mergeCell ref="G405:G406"/>
    <mergeCell ref="H405:I405"/>
    <mergeCell ref="A428:O428"/>
    <mergeCell ref="A427:L427"/>
    <mergeCell ref="M412:O412"/>
    <mergeCell ref="M413:M414"/>
    <mergeCell ref="N413:N414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J538:J539"/>
    <mergeCell ref="K538:K539"/>
    <mergeCell ref="L538:L539"/>
    <mergeCell ref="D405:D406"/>
    <mergeCell ref="J546:J547"/>
    <mergeCell ref="K546:K547"/>
    <mergeCell ref="L546:L547"/>
    <mergeCell ref="M546:M547"/>
    <mergeCell ref="A425:L425"/>
    <mergeCell ref="A429:O429"/>
    <mergeCell ref="A430:O430"/>
    <mergeCell ref="A419:O419"/>
    <mergeCell ref="N405:N406"/>
    <mergeCell ref="N546:N547"/>
    <mergeCell ref="B433:D433"/>
    <mergeCell ref="E433:L433"/>
    <mergeCell ref="B434:D434"/>
    <mergeCell ref="E434:L434"/>
    <mergeCell ref="B436:D436"/>
    <mergeCell ref="E436:L436"/>
    <mergeCell ref="A440:O440"/>
    <mergeCell ref="A426:L426"/>
    <mergeCell ref="O413:O414"/>
    <mergeCell ref="A422:L422"/>
    <mergeCell ref="A423:L423"/>
    <mergeCell ref="A424:L424"/>
    <mergeCell ref="E416:E417"/>
    <mergeCell ref="F416:F417"/>
    <mergeCell ref="M40:N40"/>
    <mergeCell ref="M41:M42"/>
    <mergeCell ref="A381:K381"/>
    <mergeCell ref="E382:K382"/>
    <mergeCell ref="E367:F368"/>
    <mergeCell ref="G367:I367"/>
    <mergeCell ref="J367:L367"/>
    <mergeCell ref="A365:J365"/>
    <mergeCell ref="F345:F347"/>
    <mergeCell ref="L41:L42"/>
    <mergeCell ref="E82:K82"/>
    <mergeCell ref="A83:F83"/>
    <mergeCell ref="A84:K84"/>
    <mergeCell ref="A85:K85"/>
    <mergeCell ref="K65:K66"/>
    <mergeCell ref="L65:L66"/>
    <mergeCell ref="E81:K81"/>
    <mergeCell ref="D120:D123"/>
    <mergeCell ref="E120:E123"/>
    <mergeCell ref="F120:F123"/>
    <mergeCell ref="E221:K221"/>
    <mergeCell ref="E222:K222"/>
    <mergeCell ref="F52:F55"/>
    <mergeCell ref="F184:F187"/>
    <mergeCell ref="A86:K86"/>
    <mergeCell ref="A87:I87"/>
    <mergeCell ref="A88:D88"/>
    <mergeCell ref="A95:L95"/>
    <mergeCell ref="H157:L157"/>
    <mergeCell ref="E89:G89"/>
    <mergeCell ref="H89:L89"/>
    <mergeCell ref="E100:F101"/>
    <mergeCell ref="G100:I100"/>
    <mergeCell ref="J100:L100"/>
    <mergeCell ref="B104:B107"/>
    <mergeCell ref="C104:C107"/>
    <mergeCell ref="D104:D107"/>
    <mergeCell ref="C120:C123"/>
    <mergeCell ref="E116:E119"/>
    <mergeCell ref="A91:D91"/>
    <mergeCell ref="E91:G91"/>
    <mergeCell ref="A156:I156"/>
    <mergeCell ref="A157:D157"/>
    <mergeCell ref="E157:G157"/>
    <mergeCell ref="F116:F119"/>
    <mergeCell ref="A120:A123"/>
    <mergeCell ref="B120:B123"/>
    <mergeCell ref="E88:G88"/>
    <mergeCell ref="G40:I40"/>
    <mergeCell ref="J40:L40"/>
    <mergeCell ref="G41:G42"/>
    <mergeCell ref="H41:I41"/>
    <mergeCell ref="J41:J42"/>
    <mergeCell ref="K41:K42"/>
    <mergeCell ref="B64:D65"/>
    <mergeCell ref="E64:F65"/>
    <mergeCell ref="C44:C47"/>
    <mergeCell ref="F44:F47"/>
    <mergeCell ref="D172:D175"/>
    <mergeCell ref="E172:E175"/>
    <mergeCell ref="F172:F175"/>
    <mergeCell ref="J205:J206"/>
    <mergeCell ref="K205:K206"/>
    <mergeCell ref="B204:D205"/>
    <mergeCell ref="E204:F205"/>
    <mergeCell ref="A172:A175"/>
    <mergeCell ref="B172:B175"/>
    <mergeCell ref="C172:C175"/>
    <mergeCell ref="A203:J203"/>
    <mergeCell ref="A204:A206"/>
    <mergeCell ref="G204:I204"/>
    <mergeCell ref="J204:L204"/>
    <mergeCell ref="L205:L206"/>
    <mergeCell ref="B176:B179"/>
    <mergeCell ref="C176:C179"/>
    <mergeCell ref="D176:D179"/>
    <mergeCell ref="E176:E179"/>
    <mergeCell ref="B184:B187"/>
    <mergeCell ref="C184:C187"/>
    <mergeCell ref="D184:D187"/>
    <mergeCell ref="E184:E187"/>
    <mergeCell ref="A39:J39"/>
    <mergeCell ref="B56:B59"/>
    <mergeCell ref="K101:K102"/>
    <mergeCell ref="L101:L102"/>
    <mergeCell ref="A99:J99"/>
    <mergeCell ref="G101:G102"/>
    <mergeCell ref="B100:D101"/>
    <mergeCell ref="A64:A66"/>
    <mergeCell ref="A56:A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44:A47"/>
    <mergeCell ref="A40:A42"/>
    <mergeCell ref="B40:D41"/>
    <mergeCell ref="E40:F41"/>
    <mergeCell ref="L12:M12"/>
    <mergeCell ref="L13:M13"/>
    <mergeCell ref="L14:M14"/>
    <mergeCell ref="N22:O22"/>
    <mergeCell ref="L15:M15"/>
    <mergeCell ref="N12:O12"/>
    <mergeCell ref="N13:O13"/>
    <mergeCell ref="N14:O14"/>
    <mergeCell ref="O205:O206"/>
    <mergeCell ref="M205:M206"/>
    <mergeCell ref="N205:N206"/>
    <mergeCell ref="H161:L161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24:M24"/>
    <mergeCell ref="N24:O24"/>
    <mergeCell ref="A31:J31"/>
    <mergeCell ref="A32:J32"/>
    <mergeCell ref="A33:J33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23:O23"/>
    <mergeCell ref="A24:J24"/>
    <mergeCell ref="N9:O9"/>
    <mergeCell ref="K10:M10"/>
    <mergeCell ref="N10:O10"/>
    <mergeCell ref="N26:O26"/>
    <mergeCell ref="A27:J27"/>
    <mergeCell ref="E80:K80"/>
    <mergeCell ref="G65:G66"/>
    <mergeCell ref="H65:I65"/>
    <mergeCell ref="J65:J66"/>
    <mergeCell ref="K27:M27"/>
    <mergeCell ref="B44:B47"/>
    <mergeCell ref="A79:K79"/>
    <mergeCell ref="N41:N42"/>
    <mergeCell ref="C56:C59"/>
    <mergeCell ref="D56:D59"/>
    <mergeCell ref="E56:E59"/>
    <mergeCell ref="F56:F59"/>
    <mergeCell ref="N65:N66"/>
    <mergeCell ref="A35:L35"/>
    <mergeCell ref="M35:M37"/>
    <mergeCell ref="N27:O27"/>
    <mergeCell ref="D44:D47"/>
    <mergeCell ref="E44:E47"/>
    <mergeCell ref="A34:O34"/>
    <mergeCell ref="J64:L64"/>
    <mergeCell ref="M64:O64"/>
    <mergeCell ref="A38:L38"/>
    <mergeCell ref="E159:G159"/>
    <mergeCell ref="H159:L159"/>
    <mergeCell ref="A160:D160"/>
    <mergeCell ref="E160:G160"/>
    <mergeCell ref="H160:L160"/>
    <mergeCell ref="A90:D90"/>
    <mergeCell ref="E90:G90"/>
    <mergeCell ref="H91:L91"/>
    <mergeCell ref="K134:K135"/>
    <mergeCell ref="L134:L135"/>
    <mergeCell ref="B133:D134"/>
    <mergeCell ref="E133:F134"/>
    <mergeCell ref="G133:I133"/>
    <mergeCell ref="J133:L133"/>
    <mergeCell ref="E149:K149"/>
    <mergeCell ref="E150:K150"/>
    <mergeCell ref="E151:K151"/>
    <mergeCell ref="A152:F152"/>
    <mergeCell ref="A153:K153"/>
    <mergeCell ref="A154:K154"/>
    <mergeCell ref="A104:A107"/>
    <mergeCell ref="A159:D159"/>
    <mergeCell ref="E104:E107"/>
    <mergeCell ref="F104:F107"/>
    <mergeCell ref="H88:L88"/>
    <mergeCell ref="H90:L90"/>
    <mergeCell ref="A388:K388"/>
    <mergeCell ref="A389:I389"/>
    <mergeCell ref="A264:F264"/>
    <mergeCell ref="A265:K265"/>
    <mergeCell ref="A266:K266"/>
    <mergeCell ref="J342:J343"/>
    <mergeCell ref="A386:K386"/>
    <mergeCell ref="A387:K387"/>
    <mergeCell ref="E383:K383"/>
    <mergeCell ref="E384:K384"/>
    <mergeCell ref="A385:F385"/>
    <mergeCell ref="A348:A350"/>
    <mergeCell ref="B348:B350"/>
    <mergeCell ref="C348:C350"/>
    <mergeCell ref="D348:D350"/>
    <mergeCell ref="E348:E350"/>
    <mergeCell ref="F348:F350"/>
    <mergeCell ref="A351:A353"/>
    <mergeCell ref="A345:A347"/>
    <mergeCell ref="B345:B347"/>
    <mergeCell ref="C360:C362"/>
    <mergeCell ref="D360:D362"/>
    <mergeCell ref="H393:L393"/>
    <mergeCell ref="A394:D394"/>
    <mergeCell ref="E394:G394"/>
    <mergeCell ref="H394:L394"/>
    <mergeCell ref="N290:N291"/>
    <mergeCell ref="M342:M343"/>
    <mergeCell ref="G290:G291"/>
    <mergeCell ref="H290:I290"/>
    <mergeCell ref="J290:J291"/>
    <mergeCell ref="K290:K291"/>
    <mergeCell ref="L290:L291"/>
    <mergeCell ref="A324:K324"/>
    <mergeCell ref="A325:K325"/>
    <mergeCell ref="A326:I326"/>
    <mergeCell ref="N342:N343"/>
    <mergeCell ref="B341:D342"/>
    <mergeCell ref="G341:I341"/>
    <mergeCell ref="J341:L341"/>
    <mergeCell ref="G342:G343"/>
    <mergeCell ref="H342:I342"/>
    <mergeCell ref="E319:K319"/>
    <mergeCell ref="E360:E362"/>
    <mergeCell ref="F360:F362"/>
    <mergeCell ref="B351:B353"/>
    <mergeCell ref="B416:B417"/>
    <mergeCell ref="E408:E409"/>
    <mergeCell ref="C416:C417"/>
    <mergeCell ref="D416:D417"/>
    <mergeCell ref="A397:O397"/>
    <mergeCell ref="A399:L399"/>
    <mergeCell ref="N399:N401"/>
    <mergeCell ref="A400:L400"/>
    <mergeCell ref="A390:D390"/>
    <mergeCell ref="E390:G390"/>
    <mergeCell ref="A404:A406"/>
    <mergeCell ref="B404:D404"/>
    <mergeCell ref="E404:F404"/>
    <mergeCell ref="G404:I404"/>
    <mergeCell ref="J404:L404"/>
    <mergeCell ref="M399:M401"/>
    <mergeCell ref="L405:L406"/>
    <mergeCell ref="M405:M406"/>
    <mergeCell ref="A402:L402"/>
    <mergeCell ref="B405:B406"/>
    <mergeCell ref="A403:J403"/>
    <mergeCell ref="M404:N404"/>
    <mergeCell ref="J405:J406"/>
    <mergeCell ref="K405:K406"/>
    <mergeCell ref="A420:O420"/>
    <mergeCell ref="A421:L421"/>
    <mergeCell ref="L413:L414"/>
    <mergeCell ref="A408:A409"/>
    <mergeCell ref="B408:B409"/>
    <mergeCell ref="C408:C409"/>
    <mergeCell ref="D408:D409"/>
    <mergeCell ref="E405:E406"/>
    <mergeCell ref="C413:C414"/>
    <mergeCell ref="D413:D414"/>
    <mergeCell ref="E413:E414"/>
    <mergeCell ref="F413:F414"/>
    <mergeCell ref="G413:G414"/>
    <mergeCell ref="H413:I413"/>
    <mergeCell ref="J413:J414"/>
    <mergeCell ref="K413:K414"/>
    <mergeCell ref="F408:F409"/>
    <mergeCell ref="A411:J411"/>
    <mergeCell ref="A412:A414"/>
    <mergeCell ref="B412:D412"/>
    <mergeCell ref="E412:F412"/>
    <mergeCell ref="G412:I412"/>
    <mergeCell ref="J412:L412"/>
    <mergeCell ref="A416:A417"/>
    <mergeCell ref="M341:N341"/>
    <mergeCell ref="K342:K343"/>
    <mergeCell ref="L342:L343"/>
    <mergeCell ref="A338:L338"/>
    <mergeCell ref="A339:J339"/>
    <mergeCell ref="B330:D330"/>
    <mergeCell ref="E330:I330"/>
    <mergeCell ref="B329:D329"/>
    <mergeCell ref="E329:I329"/>
    <mergeCell ref="A331:A332"/>
    <mergeCell ref="B331:D331"/>
    <mergeCell ref="E331:I331"/>
    <mergeCell ref="B332:D332"/>
    <mergeCell ref="E332:I332"/>
    <mergeCell ref="A341:A343"/>
    <mergeCell ref="E341:F342"/>
    <mergeCell ref="A161:D161"/>
    <mergeCell ref="E161:G161"/>
    <mergeCell ref="L249:L250"/>
    <mergeCell ref="E274:I274"/>
    <mergeCell ref="A276:L276"/>
    <mergeCell ref="C345:C347"/>
    <mergeCell ref="A246:O246"/>
    <mergeCell ref="A258:O258"/>
    <mergeCell ref="A259:O259"/>
    <mergeCell ref="A260:K260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E320:K320"/>
    <mergeCell ref="A315:O315"/>
    <mergeCell ref="A317:K317"/>
    <mergeCell ref="M290:M291"/>
    <mergeCell ref="E318:K318"/>
    <mergeCell ref="M168:N168"/>
    <mergeCell ref="M169:M170"/>
    <mergeCell ref="N169:N170"/>
    <mergeCell ref="M163:M165"/>
    <mergeCell ref="M276:M278"/>
    <mergeCell ref="N276:N278"/>
    <mergeCell ref="M249:M250"/>
    <mergeCell ref="N249:N250"/>
    <mergeCell ref="M248:O248"/>
    <mergeCell ref="A202:O202"/>
    <mergeCell ref="M204:O204"/>
    <mergeCell ref="G205:G206"/>
    <mergeCell ref="A247:J247"/>
    <mergeCell ref="B270:D270"/>
    <mergeCell ref="E270:I270"/>
    <mergeCell ref="A271:A272"/>
    <mergeCell ref="B271:D271"/>
    <mergeCell ref="E271:I271"/>
    <mergeCell ref="B272:D272"/>
    <mergeCell ref="E272:I272"/>
    <mergeCell ref="A267:K267"/>
    <mergeCell ref="A248:A250"/>
    <mergeCell ref="B248:D249"/>
    <mergeCell ref="E248:F249"/>
    <mergeCell ref="A164:L164"/>
    <mergeCell ref="G169:G170"/>
    <mergeCell ref="H169:I169"/>
    <mergeCell ref="A166:L166"/>
    <mergeCell ref="A147:O147"/>
    <mergeCell ref="M282:M283"/>
    <mergeCell ref="N282:N283"/>
    <mergeCell ref="M100:N100"/>
    <mergeCell ref="A62:O62"/>
    <mergeCell ref="A63:J63"/>
    <mergeCell ref="G64:I64"/>
    <mergeCell ref="A89:D89"/>
    <mergeCell ref="O65:O66"/>
    <mergeCell ref="A77:O77"/>
    <mergeCell ref="A78:O78"/>
    <mergeCell ref="J248:L248"/>
    <mergeCell ref="G241:G242"/>
    <mergeCell ref="H241:I241"/>
    <mergeCell ref="J241:J242"/>
    <mergeCell ref="H158:L158"/>
    <mergeCell ref="A158:D158"/>
    <mergeCell ref="L169:L170"/>
    <mergeCell ref="K169:K170"/>
    <mergeCell ref="A184:A187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1:M102"/>
    <mergeCell ref="N101:N102"/>
    <mergeCell ref="P64:Q64"/>
    <mergeCell ref="P65:P66"/>
    <mergeCell ref="Q65:Q66"/>
    <mergeCell ref="M65:M66"/>
    <mergeCell ref="M235:M237"/>
    <mergeCell ref="N235:N237"/>
    <mergeCell ref="A236:L236"/>
    <mergeCell ref="A238:L238"/>
    <mergeCell ref="A239:J239"/>
    <mergeCell ref="A167:J167"/>
    <mergeCell ref="A168:A170"/>
    <mergeCell ref="B168:D169"/>
    <mergeCell ref="E168:F169"/>
    <mergeCell ref="G168:I168"/>
    <mergeCell ref="J168:L168"/>
    <mergeCell ref="A163:L163"/>
    <mergeCell ref="A133:A135"/>
    <mergeCell ref="H101:I101"/>
    <mergeCell ref="J101:J102"/>
    <mergeCell ref="A148:K148"/>
    <mergeCell ref="N163:N165"/>
    <mergeCell ref="A146:O146"/>
    <mergeCell ref="A155:K155"/>
    <mergeCell ref="E158:G158"/>
    <mergeCell ref="P413:P414"/>
    <mergeCell ref="Q413:Q414"/>
    <mergeCell ref="P289:Q289"/>
    <mergeCell ref="P290:P291"/>
    <mergeCell ref="Q290:Q291"/>
    <mergeCell ref="B327:D327"/>
    <mergeCell ref="E327:I32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335:L335"/>
    <mergeCell ref="A336:L336"/>
    <mergeCell ref="A329:A330"/>
    <mergeCell ref="M336:M338"/>
    <mergeCell ref="B413:B414"/>
    <mergeCell ref="P412:Q412"/>
    <mergeCell ref="N336:N338"/>
    <mergeCell ref="A340:J340"/>
    <mergeCell ref="A367:A369"/>
    <mergeCell ref="P248:Q248"/>
    <mergeCell ref="P249:P250"/>
    <mergeCell ref="Q249:Q250"/>
    <mergeCell ref="P204:Q204"/>
    <mergeCell ref="P205:P206"/>
    <mergeCell ref="Q205:Q206"/>
    <mergeCell ref="O249:O250"/>
    <mergeCell ref="G249:G250"/>
    <mergeCell ref="H249:I249"/>
    <mergeCell ref="A235:L235"/>
    <mergeCell ref="E233:G233"/>
    <mergeCell ref="H233:L233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M240:N240"/>
    <mergeCell ref="M241:M242"/>
    <mergeCell ref="N241:N242"/>
    <mergeCell ref="M281:N281"/>
    <mergeCell ref="E281:F282"/>
    <mergeCell ref="G281:I281"/>
    <mergeCell ref="J281:L281"/>
    <mergeCell ref="G282:G283"/>
    <mergeCell ref="H282:I282"/>
    <mergeCell ref="J282:J283"/>
    <mergeCell ref="K282:K283"/>
    <mergeCell ref="A277:L277"/>
    <mergeCell ref="A278:L278"/>
    <mergeCell ref="A273:A274"/>
    <mergeCell ref="G248:I248"/>
    <mergeCell ref="A268:I268"/>
    <mergeCell ref="B269:D269"/>
    <mergeCell ref="E269:I269"/>
    <mergeCell ref="A281:A283"/>
    <mergeCell ref="B281:D282"/>
    <mergeCell ref="D244:D245"/>
    <mergeCell ref="E244:E245"/>
    <mergeCell ref="F244:F245"/>
    <mergeCell ref="A240:A242"/>
    <mergeCell ref="A224:F224"/>
    <mergeCell ref="A226:K226"/>
    <mergeCell ref="A227:K227"/>
    <mergeCell ref="A244:A245"/>
    <mergeCell ref="B244:B245"/>
    <mergeCell ref="C244:C245"/>
    <mergeCell ref="E285:E286"/>
    <mergeCell ref="F285:F286"/>
    <mergeCell ref="L282:L283"/>
    <mergeCell ref="E261:K261"/>
    <mergeCell ref="E262:K262"/>
    <mergeCell ref="E263:K263"/>
    <mergeCell ref="J249:J250"/>
    <mergeCell ref="K249:K250"/>
    <mergeCell ref="B273:D273"/>
    <mergeCell ref="E273:I273"/>
    <mergeCell ref="B274:D274"/>
    <mergeCell ref="A279:L279"/>
    <mergeCell ref="A280:J280"/>
    <mergeCell ref="A285:A286"/>
    <mergeCell ref="H230:L230"/>
    <mergeCell ref="B240:D241"/>
    <mergeCell ref="E240:F241"/>
    <mergeCell ref="G240:I240"/>
    <mergeCell ref="H390:L390"/>
    <mergeCell ref="A391:D391"/>
    <mergeCell ref="E391:G391"/>
    <mergeCell ref="H391:L391"/>
    <mergeCell ref="B285:B286"/>
    <mergeCell ref="C285:C286"/>
    <mergeCell ref="D285:D286"/>
    <mergeCell ref="D345:D347"/>
    <mergeCell ref="E345:E347"/>
    <mergeCell ref="B367:D368"/>
    <mergeCell ref="C351:C353"/>
    <mergeCell ref="D351:D353"/>
    <mergeCell ref="E351:E353"/>
    <mergeCell ref="F351:F353"/>
    <mergeCell ref="A360:A362"/>
    <mergeCell ref="B360:B362"/>
    <mergeCell ref="B328:D328"/>
    <mergeCell ref="E328:I328"/>
    <mergeCell ref="E321:K321"/>
    <mergeCell ref="A322:F322"/>
    <mergeCell ref="A323:K323"/>
    <mergeCell ref="A354:A356"/>
    <mergeCell ref="B354:B356"/>
    <mergeCell ref="C354:C356"/>
    <mergeCell ref="A162:D162"/>
    <mergeCell ref="E162:G162"/>
    <mergeCell ref="H162:L162"/>
    <mergeCell ref="A234:D234"/>
    <mergeCell ref="E234:G234"/>
    <mergeCell ref="A92:D92"/>
    <mergeCell ref="E92:G92"/>
    <mergeCell ref="H92:L92"/>
    <mergeCell ref="E93:G93"/>
    <mergeCell ref="H93:L93"/>
    <mergeCell ref="A93:D93"/>
    <mergeCell ref="A219:O219"/>
    <mergeCell ref="J169:J170"/>
    <mergeCell ref="H205:I205"/>
    <mergeCell ref="A233:D233"/>
    <mergeCell ref="A180:A183"/>
    <mergeCell ref="B180:B183"/>
    <mergeCell ref="C180:C183"/>
    <mergeCell ref="D180:D183"/>
    <mergeCell ref="E180:E183"/>
    <mergeCell ref="F180:F183"/>
    <mergeCell ref="F176:F179"/>
    <mergeCell ref="A176:A179"/>
    <mergeCell ref="A218:O218"/>
  </mergeCells>
  <hyperlinks>
    <hyperlink ref="M412" location="sub_777" display="sub_777"/>
    <hyperlink ref="P412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78" max="16" man="1"/>
    <brk id="229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3:AE546"/>
  <sheetViews>
    <sheetView view="pageBreakPreview" topLeftCell="A353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350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75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141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52.5" customHeight="1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52.5" customHeight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52.5" customHeight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52.5" customHeight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460</v>
      </c>
      <c r="K68" s="10">
        <v>451</v>
      </c>
      <c r="L68" s="10">
        <v>451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46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112.5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>
        <v>29</v>
      </c>
      <c r="K70" s="10">
        <v>28</v>
      </c>
      <c r="L70" s="10">
        <v>28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3</v>
      </c>
      <c r="R70" s="3" t="s">
        <v>269</v>
      </c>
    </row>
    <row r="71" spans="1:18" ht="10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3</v>
      </c>
      <c r="K71" s="10">
        <v>3</v>
      </c>
      <c r="L71" s="10"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112.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0.2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5</v>
      </c>
      <c r="K73" s="10">
        <v>7</v>
      </c>
      <c r="L73" s="10">
        <v>7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1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497</v>
      </c>
      <c r="K76" s="10">
        <f>SUM(K68:K75)</f>
        <v>489</v>
      </c>
      <c r="L76" s="10">
        <f>SUM(L68:L75)</f>
        <v>489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50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294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294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294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54.75" customHeight="1">
      <c r="A93" s="235" t="s">
        <v>295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100.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94.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94.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94.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94.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94.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8.2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357</v>
      </c>
      <c r="K137" s="10">
        <v>334</v>
      </c>
      <c r="L137" s="10">
        <v>334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36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84" customHeight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14</v>
      </c>
      <c r="K139" s="10">
        <v>17</v>
      </c>
      <c r="L139" s="10">
        <v>17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1</v>
      </c>
      <c r="R139" s="3" t="s">
        <v>269</v>
      </c>
    </row>
    <row r="140" spans="1:18" ht="112.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96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4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7</v>
      </c>
      <c r="K142" s="10">
        <v>6</v>
      </c>
      <c r="L142" s="10"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1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382</v>
      </c>
      <c r="K145" s="10">
        <f>SUM(K137:K144)</f>
        <v>362</v>
      </c>
      <c r="L145" s="10">
        <f>SUM(L137:L144)</f>
        <v>362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38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294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294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294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7.75" customHeight="1">
      <c r="A162" s="235" t="s">
        <v>295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94.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94.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94.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94.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94.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94.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118</v>
      </c>
      <c r="J208" s="10">
        <v>50</v>
      </c>
      <c r="K208" s="10">
        <v>53</v>
      </c>
      <c r="L208" s="10">
        <v>53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5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4">J209*0.1</f>
        <v>0</v>
      </c>
    </row>
    <row r="210" spans="1:18" ht="112.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118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4"/>
        <v>0</v>
      </c>
    </row>
    <row r="211" spans="1:18" ht="112.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118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4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118</v>
      </c>
      <c r="J212" s="10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4"/>
        <v>0</v>
      </c>
      <c r="R212" s="3" t="s">
        <v>268</v>
      </c>
    </row>
    <row r="213" spans="1:18" ht="112.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118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4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4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50</v>
      </c>
      <c r="K216" s="10">
        <f>SUM(K208:K215)</f>
        <v>53</v>
      </c>
      <c r="L216" s="10">
        <f>SUM(L208:L215)</f>
        <v>53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5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929</v>
      </c>
      <c r="K217" s="10">
        <f>K76+K145+K216</f>
        <v>904</v>
      </c>
      <c r="L217" s="10">
        <f>L76+L145+L216</f>
        <v>904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93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294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294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294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62.25" customHeight="1">
      <c r="A234" s="235" t="s">
        <v>295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193</v>
      </c>
      <c r="K241" s="230" t="s">
        <v>194</v>
      </c>
      <c r="L241" s="230" t="s">
        <v>195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41.75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193</v>
      </c>
      <c r="K249" s="230" t="s">
        <v>194</v>
      </c>
      <c r="L249" s="230" t="s">
        <v>195</v>
      </c>
      <c r="M249" s="230" t="s">
        <v>193</v>
      </c>
      <c r="N249" s="230" t="s">
        <v>194</v>
      </c>
      <c r="O249" s="230" t="s">
        <v>195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131.2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5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131.2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41.75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6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6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6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6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6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6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6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6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6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6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6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6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6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6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6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6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6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6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 ht="45.75" customHeigh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87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99">
        <v>100</v>
      </c>
      <c r="K345" s="199">
        <v>100</v>
      </c>
      <c r="L345" s="199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78.75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199">
        <v>100</v>
      </c>
      <c r="K348" s="199">
        <v>100</v>
      </c>
      <c r="L348" s="199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78.75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 hidden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205">
        <v>0</v>
      </c>
      <c r="K350" s="205">
        <v>0</v>
      </c>
      <c r="L350" s="205">
        <v>0</v>
      </c>
      <c r="M350" s="205">
        <v>0</v>
      </c>
      <c r="N350" s="20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99">
        <v>100</v>
      </c>
      <c r="K351" s="199">
        <v>100</v>
      </c>
      <c r="L351" s="199">
        <v>100</v>
      </c>
      <c r="M351" s="200">
        <v>10</v>
      </c>
      <c r="N351" s="200">
        <v>10</v>
      </c>
      <c r="O351" s="173"/>
      <c r="P351" s="173"/>
      <c r="Q351" s="173"/>
      <c r="R351" s="173"/>
    </row>
    <row r="352" spans="1:18" s="36" customFormat="1" ht="78.75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204">
        <v>30</v>
      </c>
      <c r="K352" s="204">
        <v>30</v>
      </c>
      <c r="L352" s="204">
        <v>30</v>
      </c>
      <c r="M352" s="200">
        <v>10</v>
      </c>
      <c r="N352" s="200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205">
        <v>0</v>
      </c>
      <c r="K353" s="205">
        <v>0</v>
      </c>
      <c r="L353" s="205">
        <v>0</v>
      </c>
      <c r="M353" s="205">
        <v>0</v>
      </c>
      <c r="N353" s="20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99">
        <v>100</v>
      </c>
      <c r="K354" s="199">
        <v>100</v>
      </c>
      <c r="L354" s="199">
        <v>100</v>
      </c>
      <c r="M354" s="200">
        <v>10</v>
      </c>
      <c r="N354" s="200">
        <v>10</v>
      </c>
      <c r="O354" s="173"/>
      <c r="P354" s="173"/>
      <c r="Q354" s="173"/>
      <c r="R354" s="173"/>
    </row>
    <row r="355" spans="1:18" s="36" customFormat="1" ht="78.75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204">
        <v>30</v>
      </c>
      <c r="K355" s="204">
        <v>30</v>
      </c>
      <c r="L355" s="204">
        <v>30</v>
      </c>
      <c r="M355" s="200">
        <v>10</v>
      </c>
      <c r="N355" s="200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205">
        <v>0</v>
      </c>
      <c r="K356" s="205">
        <v>0</v>
      </c>
      <c r="L356" s="205">
        <v>0</v>
      </c>
      <c r="M356" s="205">
        <v>0</v>
      </c>
      <c r="N356" s="20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99">
        <v>100</v>
      </c>
      <c r="K357" s="199">
        <v>100</v>
      </c>
      <c r="L357" s="199">
        <v>100</v>
      </c>
      <c r="M357" s="200">
        <v>10</v>
      </c>
      <c r="N357" s="200">
        <v>10</v>
      </c>
      <c r="O357" s="173"/>
      <c r="P357" s="173"/>
      <c r="Q357" s="173"/>
      <c r="R357" s="173"/>
    </row>
    <row r="358" spans="1:18" s="36" customFormat="1" ht="78.75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204">
        <v>30</v>
      </c>
      <c r="K358" s="204">
        <v>30</v>
      </c>
      <c r="L358" s="204">
        <v>30</v>
      </c>
      <c r="M358" s="200">
        <v>10</v>
      </c>
      <c r="N358" s="200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205">
        <v>0</v>
      </c>
      <c r="K359" s="205">
        <v>0</v>
      </c>
      <c r="L359" s="205">
        <v>0</v>
      </c>
      <c r="M359" s="205">
        <v>0</v>
      </c>
      <c r="N359" s="20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99">
        <v>100</v>
      </c>
      <c r="K360" s="199">
        <v>100</v>
      </c>
      <c r="L360" s="199">
        <v>100</v>
      </c>
      <c r="M360" s="200">
        <v>10</v>
      </c>
      <c r="N360" s="200">
        <v>10</v>
      </c>
      <c r="O360" s="173"/>
      <c r="P360" s="173"/>
      <c r="Q360" s="173"/>
      <c r="R360" s="173"/>
    </row>
    <row r="361" spans="1:18" s="36" customFormat="1" ht="78.75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204">
        <v>30</v>
      </c>
      <c r="K361" s="204">
        <v>30</v>
      </c>
      <c r="L361" s="204">
        <v>30</v>
      </c>
      <c r="M361" s="200">
        <v>10</v>
      </c>
      <c r="N361" s="200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205">
        <v>0</v>
      </c>
      <c r="K362" s="205">
        <v>0</v>
      </c>
      <c r="L362" s="205">
        <v>0</v>
      </c>
      <c r="M362" s="205">
        <v>0</v>
      </c>
      <c r="N362" s="20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3"/>
      <c r="K371" s="13"/>
      <c r="L371" s="13"/>
      <c r="M371" s="13"/>
      <c r="N371" s="13"/>
      <c r="O371" s="13"/>
      <c r="P371" s="12">
        <v>10</v>
      </c>
      <c r="Q371" s="39">
        <f>J371*0.1</f>
        <v>0</v>
      </c>
      <c r="R371" s="112"/>
    </row>
    <row r="372" spans="1:18" s="36" customFormat="1" ht="56.2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3"/>
      <c r="K372" s="13"/>
      <c r="L372" s="13"/>
      <c r="M372" s="13"/>
      <c r="N372" s="13"/>
      <c r="O372" s="13"/>
      <c r="P372" s="12">
        <v>10</v>
      </c>
      <c r="Q372" s="39">
        <f t="shared" ref="Q372:Q378" si="7">J372*0.1</f>
        <v>0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4114</v>
      </c>
      <c r="K373" s="44">
        <v>4120</v>
      </c>
      <c r="L373" s="44">
        <v>4120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7"/>
        <v>411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15460</v>
      </c>
      <c r="K374" s="44">
        <v>14880</v>
      </c>
      <c r="L374" s="44">
        <v>14880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1546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/>
      <c r="L375" s="44"/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/>
      <c r="L376" s="44"/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7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19574</v>
      </c>
      <c r="K378" s="47">
        <f>SUM(K371:K377)</f>
        <v>19000</v>
      </c>
      <c r="L378" s="47">
        <f>SUM(L371:L377)</f>
        <v>19000</v>
      </c>
      <c r="M378" s="1"/>
      <c r="N378" s="1"/>
      <c r="O378" s="1"/>
      <c r="P378" s="12">
        <v>10</v>
      </c>
      <c r="Q378" s="39">
        <f t="shared" si="7"/>
        <v>1957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7.75" customHeight="1">
      <c r="A392" s="235" t="s">
        <v>294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294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294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58.5" customHeight="1">
      <c r="A395" s="235" t="s">
        <v>295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0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91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61.5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51" ht="69.75" customHeight="1"/>
    <row r="537" spans="10:12">
      <c r="J537" s="230" t="s">
        <v>260</v>
      </c>
      <c r="K537" s="230" t="s">
        <v>261</v>
      </c>
      <c r="L537" s="230" t="s">
        <v>262</v>
      </c>
    </row>
    <row r="538" spans="10:12">
      <c r="J538" s="230"/>
      <c r="K538" s="230"/>
      <c r="L538" s="231"/>
    </row>
    <row r="545" spans="10:15">
      <c r="J545" s="230" t="s">
        <v>260</v>
      </c>
      <c r="K545" s="230" t="s">
        <v>261</v>
      </c>
      <c r="L545" s="230" t="s">
        <v>262</v>
      </c>
      <c r="M545" s="230" t="s">
        <v>260</v>
      </c>
      <c r="N545" s="230" t="s">
        <v>261</v>
      </c>
      <c r="O545" s="230" t="s">
        <v>262</v>
      </c>
    </row>
    <row r="546" spans="10:15">
      <c r="J546" s="230"/>
      <c r="K546" s="230"/>
      <c r="L546" s="231"/>
      <c r="M546" s="230"/>
      <c r="N546" s="230"/>
      <c r="O546" s="231"/>
    </row>
  </sheetData>
  <mergeCells count="666"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348:D350"/>
    <mergeCell ref="E348:E350"/>
    <mergeCell ref="F348:F350"/>
    <mergeCell ref="A348:A350"/>
    <mergeCell ref="B348:B350"/>
    <mergeCell ref="C348:C350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N398:N400"/>
    <mergeCell ref="A399:L399"/>
    <mergeCell ref="A395:D395"/>
    <mergeCell ref="E395:G395"/>
    <mergeCell ref="F120:F123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A163:L163"/>
    <mergeCell ref="A86:K86"/>
    <mergeCell ref="G342:G343"/>
    <mergeCell ref="H342:I342"/>
    <mergeCell ref="J342:J343"/>
    <mergeCell ref="A108:A111"/>
    <mergeCell ref="B108:B111"/>
    <mergeCell ref="E120:E12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396:O396"/>
    <mergeCell ref="A390:D390"/>
    <mergeCell ref="E434:L434"/>
    <mergeCell ref="B436:D436"/>
    <mergeCell ref="E436:L436"/>
    <mergeCell ref="A440:O440"/>
    <mergeCell ref="A431:O431"/>
    <mergeCell ref="A430:O430"/>
    <mergeCell ref="H395:L395"/>
    <mergeCell ref="A394:D394"/>
    <mergeCell ref="E394:G394"/>
    <mergeCell ref="H394:L394"/>
    <mergeCell ref="A393:D393"/>
    <mergeCell ref="E393:G393"/>
    <mergeCell ref="H393:L393"/>
    <mergeCell ref="C415:C416"/>
    <mergeCell ref="D415:D416"/>
    <mergeCell ref="E415:E416"/>
    <mergeCell ref="F415:F416"/>
    <mergeCell ref="D412:D413"/>
    <mergeCell ref="E433:L433"/>
    <mergeCell ref="B434:D434"/>
    <mergeCell ref="A398:L398"/>
    <mergeCell ref="M398:M400"/>
    <mergeCell ref="K28:M28"/>
    <mergeCell ref="N28:O28"/>
    <mergeCell ref="K29:M29"/>
    <mergeCell ref="N29:O29"/>
    <mergeCell ref="K30:M30"/>
    <mergeCell ref="N30:O30"/>
    <mergeCell ref="A28:J28"/>
    <mergeCell ref="M35:M37"/>
    <mergeCell ref="J545:J546"/>
    <mergeCell ref="K545:K546"/>
    <mergeCell ref="L545:L546"/>
    <mergeCell ref="M545:M546"/>
    <mergeCell ref="N545:N546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24:O24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15:O15"/>
    <mergeCell ref="A27:J27"/>
    <mergeCell ref="K27:M27"/>
    <mergeCell ref="N27:O27"/>
    <mergeCell ref="N23:O23"/>
    <mergeCell ref="A24:J24"/>
    <mergeCell ref="K24:M24"/>
    <mergeCell ref="H41:I41"/>
    <mergeCell ref="J41:J42"/>
    <mergeCell ref="K41:K42"/>
    <mergeCell ref="L41:L42"/>
    <mergeCell ref="A31:J31"/>
    <mergeCell ref="A32:J32"/>
    <mergeCell ref="A33:J33"/>
    <mergeCell ref="A34:O34"/>
    <mergeCell ref="A35:L35"/>
    <mergeCell ref="A38:L38"/>
    <mergeCell ref="A39:J39"/>
    <mergeCell ref="A40:A42"/>
    <mergeCell ref="B40:D41"/>
    <mergeCell ref="E40:F41"/>
    <mergeCell ref="G40:I40"/>
    <mergeCell ref="J40:L40"/>
    <mergeCell ref="G41:G42"/>
    <mergeCell ref="N35:N37"/>
    <mergeCell ref="A36:L36"/>
    <mergeCell ref="E82:K82"/>
    <mergeCell ref="A83:F83"/>
    <mergeCell ref="A84:K84"/>
    <mergeCell ref="A85:K85"/>
    <mergeCell ref="K65:K66"/>
    <mergeCell ref="L65:L66"/>
    <mergeCell ref="B64:D65"/>
    <mergeCell ref="E64:F65"/>
    <mergeCell ref="E80:K80"/>
    <mergeCell ref="G65:G66"/>
    <mergeCell ref="H65:I65"/>
    <mergeCell ref="J65:J66"/>
    <mergeCell ref="E81:K81"/>
    <mergeCell ref="G64:I64"/>
    <mergeCell ref="J64:L64"/>
    <mergeCell ref="G168:I168"/>
    <mergeCell ref="G204:I204"/>
    <mergeCell ref="J204:L204"/>
    <mergeCell ref="J168:L168"/>
    <mergeCell ref="G169:G170"/>
    <mergeCell ref="H169:I169"/>
    <mergeCell ref="A365:J365"/>
    <mergeCell ref="J169:J170"/>
    <mergeCell ref="K169:K170"/>
    <mergeCell ref="L169:L170"/>
    <mergeCell ref="A202:O202"/>
    <mergeCell ref="E341:F342"/>
    <mergeCell ref="G341:I341"/>
    <mergeCell ref="L342:L343"/>
    <mergeCell ref="F345:F347"/>
    <mergeCell ref="M342:M343"/>
    <mergeCell ref="B345:B347"/>
    <mergeCell ref="C345:C347"/>
    <mergeCell ref="D345:D347"/>
    <mergeCell ref="E345:E347"/>
    <mergeCell ref="A225:K225"/>
    <mergeCell ref="A226:K226"/>
    <mergeCell ref="A227:K227"/>
    <mergeCell ref="A228:I228"/>
    <mergeCell ref="A87:I87"/>
    <mergeCell ref="E104:E107"/>
    <mergeCell ref="F104:F107"/>
    <mergeCell ref="K101:K102"/>
    <mergeCell ref="L101:L102"/>
    <mergeCell ref="A164:L164"/>
    <mergeCell ref="A166:L166"/>
    <mergeCell ref="A167:J167"/>
    <mergeCell ref="D172:D175"/>
    <mergeCell ref="E172:E175"/>
    <mergeCell ref="F172:F175"/>
    <mergeCell ref="A168:A170"/>
    <mergeCell ref="B168:D169"/>
    <mergeCell ref="E168:F169"/>
    <mergeCell ref="A88:D88"/>
    <mergeCell ref="E88:G88"/>
    <mergeCell ref="H88:L88"/>
    <mergeCell ref="A162:D162"/>
    <mergeCell ref="E162:G162"/>
    <mergeCell ref="H162:L162"/>
    <mergeCell ref="H159:L159"/>
    <mergeCell ref="A160:D160"/>
    <mergeCell ref="E160:G160"/>
    <mergeCell ref="H160:L160"/>
    <mergeCell ref="J205:J206"/>
    <mergeCell ref="K205:K206"/>
    <mergeCell ref="L205:L206"/>
    <mergeCell ref="C104:C107"/>
    <mergeCell ref="D104:D107"/>
    <mergeCell ref="A95:L95"/>
    <mergeCell ref="D120:D123"/>
    <mergeCell ref="A392:D392"/>
    <mergeCell ref="E392:G392"/>
    <mergeCell ref="H392:L392"/>
    <mergeCell ref="A391:D391"/>
    <mergeCell ref="E391:G391"/>
    <mergeCell ref="H391:L391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M204:O204"/>
    <mergeCell ref="G205:G206"/>
    <mergeCell ref="H205:I205"/>
    <mergeCell ref="M205:M206"/>
    <mergeCell ref="A218:O218"/>
    <mergeCell ref="M235:M237"/>
    <mergeCell ref="N235:N237"/>
    <mergeCell ref="A236:L236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H290:I290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G290:G291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335:L335"/>
    <mergeCell ref="A336:L336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K342:K343"/>
    <mergeCell ref="A401:L401"/>
    <mergeCell ref="A402:J402"/>
    <mergeCell ref="A403:A405"/>
    <mergeCell ref="B403:D403"/>
    <mergeCell ref="G281:I281"/>
    <mergeCell ref="J281:L281"/>
    <mergeCell ref="G282:G283"/>
    <mergeCell ref="H282:I282"/>
    <mergeCell ref="J282:J283"/>
    <mergeCell ref="K282:K283"/>
    <mergeCell ref="L282:L283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M240:N240"/>
    <mergeCell ref="M241:M242"/>
    <mergeCell ref="M276:M278"/>
    <mergeCell ref="P64:Q64"/>
    <mergeCell ref="P65:P66"/>
    <mergeCell ref="Q65:Q66"/>
    <mergeCell ref="N65:N66"/>
    <mergeCell ref="O65:O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61:D161"/>
    <mergeCell ref="E161:G161"/>
    <mergeCell ref="H161:L161"/>
    <mergeCell ref="A231:D231"/>
    <mergeCell ref="E231:G231"/>
    <mergeCell ref="H231:L231"/>
    <mergeCell ref="A232:D232"/>
    <mergeCell ref="E232:G232"/>
    <mergeCell ref="H232:L232"/>
    <mergeCell ref="E281:F28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G100:I100"/>
    <mergeCell ref="J100:L100"/>
    <mergeCell ref="A154:K154"/>
    <mergeCell ref="A155:K155"/>
    <mergeCell ref="A156:I156"/>
    <mergeCell ref="A157:D157"/>
    <mergeCell ref="E157:G157"/>
    <mergeCell ref="H157:L157"/>
    <mergeCell ref="A152:F152"/>
    <mergeCell ref="A153:K153"/>
    <mergeCell ref="A104:A107"/>
    <mergeCell ref="B104:B107"/>
    <mergeCell ref="B100:D101"/>
    <mergeCell ref="E100:F101"/>
    <mergeCell ref="C108:C111"/>
    <mergeCell ref="D108:D111"/>
    <mergeCell ref="E108:E111"/>
    <mergeCell ref="F108:F111"/>
    <mergeCell ref="A112:A115"/>
    <mergeCell ref="A120:A123"/>
    <mergeCell ref="B120:B123"/>
    <mergeCell ref="C120:C123"/>
    <mergeCell ref="P411:Q411"/>
    <mergeCell ref="F412:F413"/>
    <mergeCell ref="G412:G413"/>
    <mergeCell ref="H412:I412"/>
    <mergeCell ref="J412:J413"/>
    <mergeCell ref="Q412:Q413"/>
    <mergeCell ref="P412:P413"/>
    <mergeCell ref="M411:O411"/>
    <mergeCell ref="E411:F411"/>
    <mergeCell ref="G411:I411"/>
    <mergeCell ref="M412:M413"/>
    <mergeCell ref="N412:N413"/>
    <mergeCell ref="O412:O413"/>
    <mergeCell ref="K412:K413"/>
    <mergeCell ref="A415:A416"/>
    <mergeCell ref="B415:B416"/>
    <mergeCell ref="A410:J410"/>
    <mergeCell ref="A411:A413"/>
    <mergeCell ref="B411:D411"/>
    <mergeCell ref="J411:L411"/>
    <mergeCell ref="L412:L413"/>
    <mergeCell ref="C412:C413"/>
    <mergeCell ref="B412:B413"/>
    <mergeCell ref="E412:E413"/>
    <mergeCell ref="M341:N341"/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  <mergeCell ref="A48:A51"/>
    <mergeCell ref="B48:B51"/>
    <mergeCell ref="C48:C51"/>
    <mergeCell ref="D48:D51"/>
    <mergeCell ref="E48:E51"/>
    <mergeCell ref="A338:L338"/>
    <mergeCell ref="A339:J339"/>
    <mergeCell ref="J341:L341"/>
    <mergeCell ref="A99:J99"/>
    <mergeCell ref="G101:G102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33" max="16" man="1"/>
    <brk id="218" max="16" man="1"/>
    <brk id="35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7"/>
  <dimension ref="A3:AE546"/>
  <sheetViews>
    <sheetView view="pageBreakPreview" topLeftCell="A356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351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142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131.2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 hidden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 hidden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131.2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414</v>
      </c>
      <c r="K68" s="10">
        <v>424</v>
      </c>
      <c r="L68" s="10">
        <v>424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41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114.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112.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131.25" hidden="1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416</v>
      </c>
      <c r="K76" s="10">
        <f>SUM(K68:K75)</f>
        <v>426</v>
      </c>
      <c r="L76" s="10">
        <f>SUM(L68:L75)</f>
        <v>426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42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296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296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296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61.5" customHeight="1">
      <c r="A93" s="235" t="s">
        <v>297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98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131.2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131.2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505</v>
      </c>
      <c r="K137" s="10">
        <v>501</v>
      </c>
      <c r="L137" s="10">
        <v>501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51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3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3"/>
        <v>0</v>
      </c>
      <c r="R139" s="3" t="s">
        <v>269</v>
      </c>
    </row>
    <row r="140" spans="1:18" ht="112.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3"/>
        <v>0</v>
      </c>
    </row>
    <row r="141" spans="1:18" ht="96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3"/>
        <v>0</v>
      </c>
      <c r="R141" s="3" t="s">
        <v>268</v>
      </c>
    </row>
    <row r="142" spans="1:18" ht="84.7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3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3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506</v>
      </c>
      <c r="K145" s="10">
        <f>SUM(K137:K144)</f>
        <v>502</v>
      </c>
      <c r="L145" s="10">
        <f>SUM(L137:L144)</f>
        <v>502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3"/>
        <v>51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216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296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296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296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7.75" customHeight="1">
      <c r="A162" s="235" t="s">
        <v>297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131.2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131.2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83</v>
      </c>
      <c r="K208" s="10">
        <v>84</v>
      </c>
      <c r="L208" s="10">
        <v>84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8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8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8"/>
        <v>0</v>
      </c>
    </row>
    <row r="211" spans="1:18" ht="112.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8"/>
        <v>0</v>
      </c>
    </row>
    <row r="212" spans="1:18" ht="112.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8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83</v>
      </c>
      <c r="K216" s="10">
        <f>SUM(K208:K215)</f>
        <v>84</v>
      </c>
      <c r="L216" s="10">
        <f>SUM(L208:L215)</f>
        <v>84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8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1005</v>
      </c>
      <c r="K217" s="10">
        <f>K76+K145+K216</f>
        <v>1012</v>
      </c>
      <c r="L217" s="10">
        <f>L76+L145+L216</f>
        <v>1012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101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296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296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296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54" customHeight="1">
      <c r="A234" s="235" t="s">
        <v>297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193</v>
      </c>
      <c r="K241" s="230" t="s">
        <v>194</v>
      </c>
      <c r="L241" s="230" t="s">
        <v>195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193</v>
      </c>
      <c r="K249" s="230" t="s">
        <v>194</v>
      </c>
      <c r="L249" s="230" t="s">
        <v>195</v>
      </c>
      <c r="M249" s="230" t="s">
        <v>193</v>
      </c>
      <c r="N249" s="230" t="s">
        <v>194</v>
      </c>
      <c r="O249" s="230" t="s">
        <v>195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9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10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10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10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10"/>
        <v>0</v>
      </c>
    </row>
    <row r="298" spans="1:17" ht="93.7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10"/>
        <v>0</v>
      </c>
    </row>
    <row r="299" spans="1:17" ht="93.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10"/>
        <v>0</v>
      </c>
    </row>
    <row r="300" spans="1:17" ht="93.7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10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10"/>
        <v>0</v>
      </c>
    </row>
    <row r="302" spans="1:17" ht="93.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10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10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10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10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10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10"/>
        <v>0</v>
      </c>
    </row>
    <row r="308" spans="1:17" ht="93.7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10"/>
        <v>0</v>
      </c>
    </row>
    <row r="309" spans="1:17" ht="93.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10"/>
        <v>0</v>
      </c>
    </row>
    <row r="310" spans="1:17" ht="93.7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10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10"/>
        <v>0</v>
      </c>
    </row>
    <row r="312" spans="1:17" ht="93.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6.25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78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131.2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99">
        <v>100</v>
      </c>
      <c r="K345" s="199">
        <v>100</v>
      </c>
      <c r="L345" s="199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81.75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199">
        <v>100</v>
      </c>
      <c r="K348" s="199">
        <v>100</v>
      </c>
      <c r="L348" s="199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81.75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 hidden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205">
        <v>0</v>
      </c>
      <c r="K350" s="205">
        <v>0</v>
      </c>
      <c r="L350" s="205">
        <v>0</v>
      </c>
      <c r="M350" s="205">
        <v>0</v>
      </c>
      <c r="N350" s="20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99">
        <v>100</v>
      </c>
      <c r="K351" s="199">
        <v>100</v>
      </c>
      <c r="L351" s="199">
        <v>100</v>
      </c>
      <c r="M351" s="200">
        <v>10</v>
      </c>
      <c r="N351" s="200">
        <v>10</v>
      </c>
      <c r="O351" s="173"/>
      <c r="P351" s="173"/>
      <c r="Q351" s="173"/>
      <c r="R351" s="173"/>
    </row>
    <row r="352" spans="1:18" s="36" customFormat="1" ht="81.75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204">
        <v>30</v>
      </c>
      <c r="K352" s="204">
        <v>30</v>
      </c>
      <c r="L352" s="204">
        <v>30</v>
      </c>
      <c r="M352" s="200">
        <v>10</v>
      </c>
      <c r="N352" s="200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205">
        <v>0</v>
      </c>
      <c r="K353" s="205">
        <v>0</v>
      </c>
      <c r="L353" s="205">
        <v>0</v>
      </c>
      <c r="M353" s="205">
        <v>0</v>
      </c>
      <c r="N353" s="20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99">
        <v>100</v>
      </c>
      <c r="K354" s="199">
        <v>100</v>
      </c>
      <c r="L354" s="199">
        <v>100</v>
      </c>
      <c r="M354" s="200">
        <v>10</v>
      </c>
      <c r="N354" s="200">
        <v>10</v>
      </c>
      <c r="O354" s="173"/>
      <c r="P354" s="173"/>
      <c r="Q354" s="173"/>
      <c r="R354" s="173"/>
    </row>
    <row r="355" spans="1:18" s="36" customFormat="1" ht="81.75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204">
        <v>30</v>
      </c>
      <c r="K355" s="204">
        <v>30</v>
      </c>
      <c r="L355" s="204">
        <v>30</v>
      </c>
      <c r="M355" s="200">
        <v>10</v>
      </c>
      <c r="N355" s="200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205">
        <v>0</v>
      </c>
      <c r="K356" s="205">
        <v>0</v>
      </c>
      <c r="L356" s="205">
        <v>0</v>
      </c>
      <c r="M356" s="205">
        <v>0</v>
      </c>
      <c r="N356" s="20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99">
        <v>100</v>
      </c>
      <c r="K357" s="199">
        <v>100</v>
      </c>
      <c r="L357" s="199">
        <v>100</v>
      </c>
      <c r="M357" s="200">
        <v>10</v>
      </c>
      <c r="N357" s="200">
        <v>10</v>
      </c>
      <c r="O357" s="173"/>
      <c r="P357" s="173"/>
      <c r="Q357" s="173"/>
      <c r="R357" s="173"/>
    </row>
    <row r="358" spans="1:18" s="36" customFormat="1" ht="81.75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204">
        <v>30</v>
      </c>
      <c r="K358" s="204">
        <v>30</v>
      </c>
      <c r="L358" s="204">
        <v>30</v>
      </c>
      <c r="M358" s="200">
        <v>10</v>
      </c>
      <c r="N358" s="200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205">
        <v>0</v>
      </c>
      <c r="K359" s="205">
        <v>0</v>
      </c>
      <c r="L359" s="205">
        <v>0</v>
      </c>
      <c r="M359" s="205">
        <v>0</v>
      </c>
      <c r="N359" s="20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99">
        <v>100</v>
      </c>
      <c r="K360" s="199">
        <v>100</v>
      </c>
      <c r="L360" s="199">
        <v>100</v>
      </c>
      <c r="M360" s="200">
        <v>10</v>
      </c>
      <c r="N360" s="200">
        <v>10</v>
      </c>
      <c r="O360" s="173"/>
      <c r="P360" s="173"/>
      <c r="Q360" s="173"/>
      <c r="R360" s="173"/>
    </row>
    <row r="361" spans="1:18" s="36" customFormat="1" ht="81.75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204">
        <v>30</v>
      </c>
      <c r="K361" s="204">
        <v>30</v>
      </c>
      <c r="L361" s="204">
        <v>30</v>
      </c>
      <c r="M361" s="200">
        <v>10</v>
      </c>
      <c r="N361" s="200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205">
        <v>0</v>
      </c>
      <c r="K362" s="205">
        <v>0</v>
      </c>
      <c r="L362" s="205">
        <v>0</v>
      </c>
      <c r="M362" s="205">
        <v>0</v>
      </c>
      <c r="N362" s="20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131.2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3"/>
      <c r="K371" s="13"/>
      <c r="L371" s="13"/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0</v>
      </c>
      <c r="R371" s="112"/>
    </row>
    <row r="372" spans="1:18" s="36" customFormat="1" ht="56.2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3"/>
      <c r="K372" s="13"/>
      <c r="L372" s="13"/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11">J372*0.1</f>
        <v>0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1338</v>
      </c>
      <c r="K373" s="44">
        <v>1338</v>
      </c>
      <c r="L373" s="44">
        <v>1338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1"/>
        <v>134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17680</v>
      </c>
      <c r="K374" s="44">
        <v>17662</v>
      </c>
      <c r="L374" s="44">
        <v>17662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1"/>
        <v>1768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/>
      <c r="L375" s="44"/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1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>J376</f>
        <v>0</v>
      </c>
      <c r="L376" s="44">
        <f>J376</f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1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1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19018</v>
      </c>
      <c r="K378" s="47">
        <f>SUM(K371:K377)</f>
        <v>19000</v>
      </c>
      <c r="L378" s="47">
        <f>SUM(L371:L377)</f>
        <v>19000</v>
      </c>
      <c r="M378" s="1"/>
      <c r="N378" s="1"/>
      <c r="O378" s="1"/>
      <c r="P378" s="12">
        <v>10</v>
      </c>
      <c r="Q378" s="39">
        <f t="shared" si="11"/>
        <v>1902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7.75" customHeight="1">
      <c r="A392" s="235" t="s">
        <v>296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296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296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5" customHeight="1">
      <c r="A395" s="235" t="s">
        <v>297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0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89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60.75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230" t="s">
        <v>260</v>
      </c>
      <c r="K537" s="230" t="s">
        <v>261</v>
      </c>
      <c r="L537" s="230" t="s">
        <v>262</v>
      </c>
    </row>
    <row r="538" spans="10:12">
      <c r="J538" s="230"/>
      <c r="K538" s="230"/>
      <c r="L538" s="231"/>
    </row>
    <row r="545" spans="10:15">
      <c r="J545" s="230" t="s">
        <v>260</v>
      </c>
      <c r="K545" s="230" t="s">
        <v>261</v>
      </c>
      <c r="L545" s="230" t="s">
        <v>262</v>
      </c>
      <c r="M545" s="230" t="s">
        <v>260</v>
      </c>
      <c r="N545" s="230" t="s">
        <v>261</v>
      </c>
      <c r="O545" s="230" t="s">
        <v>262</v>
      </c>
    </row>
    <row r="546" spans="10:15">
      <c r="J546" s="230"/>
      <c r="K546" s="230"/>
      <c r="L546" s="231"/>
      <c r="M546" s="230"/>
      <c r="N546" s="230"/>
      <c r="O546" s="231"/>
    </row>
  </sheetData>
  <mergeCells count="666"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23:K223"/>
    <mergeCell ref="A224:F224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E432:L432"/>
    <mergeCell ref="B433:D433"/>
    <mergeCell ref="E433:L433"/>
    <mergeCell ref="B434:D434"/>
    <mergeCell ref="A398:L398"/>
    <mergeCell ref="M398:M400"/>
    <mergeCell ref="N398:N400"/>
    <mergeCell ref="A399:L399"/>
    <mergeCell ref="A395:D395"/>
    <mergeCell ref="E395:G39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48:A51"/>
    <mergeCell ref="B48:B51"/>
    <mergeCell ref="C48:C51"/>
    <mergeCell ref="D48:D51"/>
    <mergeCell ref="E48:E51"/>
    <mergeCell ref="F48:F51"/>
    <mergeCell ref="A52:A55"/>
    <mergeCell ref="B52:B55"/>
    <mergeCell ref="H65:I65"/>
    <mergeCell ref="J65:J66"/>
    <mergeCell ref="J545:J546"/>
    <mergeCell ref="K545:K546"/>
    <mergeCell ref="L545:L546"/>
    <mergeCell ref="M545:M546"/>
    <mergeCell ref="N545:N546"/>
    <mergeCell ref="J341:L341"/>
    <mergeCell ref="M341:N341"/>
    <mergeCell ref="G342:G343"/>
    <mergeCell ref="H342:I342"/>
    <mergeCell ref="J342:J34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396:O396"/>
    <mergeCell ref="E434:L434"/>
    <mergeCell ref="B436:D436"/>
    <mergeCell ref="E436:L436"/>
    <mergeCell ref="A440:O440"/>
    <mergeCell ref="A431:O431"/>
    <mergeCell ref="A430:O430"/>
    <mergeCell ref="B415:B416"/>
    <mergeCell ref="A394:D394"/>
    <mergeCell ref="E394:G394"/>
    <mergeCell ref="H394:L394"/>
    <mergeCell ref="A390:D390"/>
    <mergeCell ref="A419:O419"/>
    <mergeCell ref="A32:J32"/>
    <mergeCell ref="A33:J33"/>
    <mergeCell ref="A34:O34"/>
    <mergeCell ref="A35:L35"/>
    <mergeCell ref="A38:L38"/>
    <mergeCell ref="A24:J24"/>
    <mergeCell ref="K24:M24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N41:N4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J64:L64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N23:O23"/>
    <mergeCell ref="M40:N40"/>
    <mergeCell ref="M41:M42"/>
    <mergeCell ref="N24:O24"/>
    <mergeCell ref="A31:J31"/>
    <mergeCell ref="A228:I228"/>
    <mergeCell ref="A229:D229"/>
    <mergeCell ref="E229:G229"/>
    <mergeCell ref="H229:L229"/>
    <mergeCell ref="A219:O219"/>
    <mergeCell ref="A220:K220"/>
    <mergeCell ref="E221:K221"/>
    <mergeCell ref="E222:K222"/>
    <mergeCell ref="A85:K85"/>
    <mergeCell ref="A86:K86"/>
    <mergeCell ref="A104:A107"/>
    <mergeCell ref="A108:A111"/>
    <mergeCell ref="B108:B111"/>
    <mergeCell ref="C108:C111"/>
    <mergeCell ref="D108:D111"/>
    <mergeCell ref="E108:E111"/>
    <mergeCell ref="F108:F111"/>
    <mergeCell ref="B104:B107"/>
    <mergeCell ref="C104:C107"/>
    <mergeCell ref="D104:D107"/>
    <mergeCell ref="A95:L95"/>
    <mergeCell ref="B100:D101"/>
    <mergeCell ref="A120:A123"/>
    <mergeCell ref="B120:B123"/>
    <mergeCell ref="A392:D392"/>
    <mergeCell ref="E392:G392"/>
    <mergeCell ref="H392:L392"/>
    <mergeCell ref="A393:D393"/>
    <mergeCell ref="E393:G393"/>
    <mergeCell ref="H393:L393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391:D391"/>
    <mergeCell ref="E391:G391"/>
    <mergeCell ref="H391:L391"/>
    <mergeCell ref="A164:L164"/>
    <mergeCell ref="A166:L166"/>
    <mergeCell ref="A167:J167"/>
    <mergeCell ref="D172:D175"/>
    <mergeCell ref="E172:E175"/>
    <mergeCell ref="F172:F175"/>
    <mergeCell ref="L342:L343"/>
    <mergeCell ref="A204:A206"/>
    <mergeCell ref="B204:D205"/>
    <mergeCell ref="E204:F205"/>
    <mergeCell ref="A225:K225"/>
    <mergeCell ref="A226:K226"/>
    <mergeCell ref="A227:K227"/>
    <mergeCell ref="A87:I87"/>
    <mergeCell ref="E104:E107"/>
    <mergeCell ref="F104:F107"/>
    <mergeCell ref="K101:K102"/>
    <mergeCell ref="E100:F101"/>
    <mergeCell ref="A168:A170"/>
    <mergeCell ref="B168:D169"/>
    <mergeCell ref="E168:F169"/>
    <mergeCell ref="G168:I168"/>
    <mergeCell ref="G204:I204"/>
    <mergeCell ref="J204:L204"/>
    <mergeCell ref="A163:L163"/>
    <mergeCell ref="J168:L168"/>
    <mergeCell ref="G169:G170"/>
    <mergeCell ref="H169:I169"/>
    <mergeCell ref="C120:C123"/>
    <mergeCell ref="D120:D123"/>
    <mergeCell ref="E120:E123"/>
    <mergeCell ref="E233:G233"/>
    <mergeCell ref="H233:L233"/>
    <mergeCell ref="A233:D233"/>
    <mergeCell ref="A234:D234"/>
    <mergeCell ref="E234:G234"/>
    <mergeCell ref="H234:L234"/>
    <mergeCell ref="A365:J365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J249:J250"/>
    <mergeCell ref="K249:K250"/>
    <mergeCell ref="L249:L250"/>
    <mergeCell ref="M249:M250"/>
    <mergeCell ref="N249:N250"/>
    <mergeCell ref="O249:O250"/>
    <mergeCell ref="M235:M237"/>
    <mergeCell ref="N235:N237"/>
    <mergeCell ref="A236:L236"/>
    <mergeCell ref="A235:L235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M240:N240"/>
    <mergeCell ref="M241:M242"/>
    <mergeCell ref="A266:K266"/>
    <mergeCell ref="A267:K267"/>
    <mergeCell ref="A268:I268"/>
    <mergeCell ref="B269:D269"/>
    <mergeCell ref="E269:I269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E407:E408"/>
    <mergeCell ref="F407:F408"/>
    <mergeCell ref="F415:F416"/>
    <mergeCell ref="A415:A41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A331:A332"/>
    <mergeCell ref="E331:I331"/>
    <mergeCell ref="B332:D332"/>
    <mergeCell ref="E332:I332"/>
    <mergeCell ref="A425:L425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51:E353"/>
    <mergeCell ref="F351:F353"/>
    <mergeCell ref="J368:J369"/>
    <mergeCell ref="K368:K369"/>
    <mergeCell ref="L368:L369"/>
    <mergeCell ref="C415:C416"/>
    <mergeCell ref="D415:D416"/>
    <mergeCell ref="E415:E416"/>
    <mergeCell ref="A401:L401"/>
    <mergeCell ref="A402:J402"/>
    <mergeCell ref="A403:A405"/>
    <mergeCell ref="B403:D403"/>
    <mergeCell ref="A335:L335"/>
    <mergeCell ref="E367:F368"/>
    <mergeCell ref="G367:I367"/>
    <mergeCell ref="J367:L367"/>
    <mergeCell ref="M367:O367"/>
    <mergeCell ref="N342:N343"/>
    <mergeCell ref="K342:K343"/>
    <mergeCell ref="A336:L336"/>
    <mergeCell ref="A338:L338"/>
    <mergeCell ref="A339:J339"/>
    <mergeCell ref="E341:F342"/>
    <mergeCell ref="G341:I341"/>
    <mergeCell ref="M342:M343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A360:A362"/>
    <mergeCell ref="E151:K151"/>
    <mergeCell ref="K134:K135"/>
    <mergeCell ref="L134:L135"/>
    <mergeCell ref="B133:D134"/>
    <mergeCell ref="E133:F134"/>
    <mergeCell ref="G133:I133"/>
    <mergeCell ref="J133:L133"/>
    <mergeCell ref="F120:F123"/>
    <mergeCell ref="A112:A115"/>
    <mergeCell ref="A88:D88"/>
    <mergeCell ref="E88:G88"/>
    <mergeCell ref="H88:L88"/>
    <mergeCell ref="A99:J99"/>
    <mergeCell ref="G101:G102"/>
    <mergeCell ref="A89:D89"/>
    <mergeCell ref="E89:G89"/>
    <mergeCell ref="H89:L89"/>
    <mergeCell ref="A90:D90"/>
    <mergeCell ref="E90:G90"/>
    <mergeCell ref="J101:J102"/>
    <mergeCell ref="E82:K82"/>
    <mergeCell ref="A83:F83"/>
    <mergeCell ref="A84:K84"/>
    <mergeCell ref="P64:Q64"/>
    <mergeCell ref="P65:P66"/>
    <mergeCell ref="Q65:Q66"/>
    <mergeCell ref="N65:N66"/>
    <mergeCell ref="O65:O66"/>
    <mergeCell ref="A93:D93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K65:K66"/>
    <mergeCell ref="L65:L66"/>
    <mergeCell ref="B64:D65"/>
    <mergeCell ref="E64:F65"/>
    <mergeCell ref="E80:K80"/>
    <mergeCell ref="G65:G66"/>
    <mergeCell ref="E81:K81"/>
    <mergeCell ref="G64:I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G100:I100"/>
    <mergeCell ref="J100:L100"/>
    <mergeCell ref="L101:L102"/>
    <mergeCell ref="P204:Q204"/>
    <mergeCell ref="P205:P206"/>
    <mergeCell ref="Q205:Q206"/>
    <mergeCell ref="P289:Q289"/>
    <mergeCell ref="M276:M278"/>
    <mergeCell ref="N276:N278"/>
    <mergeCell ref="A258:O258"/>
    <mergeCell ref="A259:O259"/>
    <mergeCell ref="A260:K260"/>
    <mergeCell ref="E261:K261"/>
    <mergeCell ref="E262:K262"/>
    <mergeCell ref="E263:K263"/>
    <mergeCell ref="E248:F249"/>
    <mergeCell ref="G248:I248"/>
    <mergeCell ref="J248:L248"/>
    <mergeCell ref="G241:G242"/>
    <mergeCell ref="H241:I241"/>
    <mergeCell ref="J241:J242"/>
    <mergeCell ref="K241:K242"/>
    <mergeCell ref="J281:L281"/>
    <mergeCell ref="J282:J283"/>
    <mergeCell ref="A288:J288"/>
    <mergeCell ref="A289:A291"/>
    <mergeCell ref="B289:D290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48:K148"/>
    <mergeCell ref="E149:K149"/>
    <mergeCell ref="E150:K150"/>
    <mergeCell ref="M368:M369"/>
    <mergeCell ref="N368:N369"/>
    <mergeCell ref="O368:O369"/>
    <mergeCell ref="P368:P369"/>
    <mergeCell ref="Q368:Q369"/>
    <mergeCell ref="N241:N242"/>
    <mergeCell ref="M281:N281"/>
    <mergeCell ref="M282:M283"/>
    <mergeCell ref="N282:N283"/>
    <mergeCell ref="P290:P291"/>
    <mergeCell ref="Q290:Q291"/>
    <mergeCell ref="N336:N338"/>
    <mergeCell ref="P367:Q367"/>
    <mergeCell ref="P248:Q248"/>
    <mergeCell ref="P249:P250"/>
    <mergeCell ref="Q249:Q250"/>
    <mergeCell ref="M336:M338"/>
    <mergeCell ref="O290:O291"/>
    <mergeCell ref="M289:O289"/>
    <mergeCell ref="M290:M291"/>
    <mergeCell ref="A315:O315"/>
    <mergeCell ref="A317:K317"/>
    <mergeCell ref="A264:F264"/>
    <mergeCell ref="A265:K265"/>
    <mergeCell ref="A326:I326"/>
    <mergeCell ref="A277:L277"/>
    <mergeCell ref="A158:D158"/>
    <mergeCell ref="E158:G158"/>
    <mergeCell ref="H158:L158"/>
    <mergeCell ref="A159:D159"/>
    <mergeCell ref="E159:G159"/>
    <mergeCell ref="H159:L159"/>
    <mergeCell ref="H231:L231"/>
    <mergeCell ref="A232:D232"/>
    <mergeCell ref="E232:G232"/>
    <mergeCell ref="H232:L232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E318:K318"/>
    <mergeCell ref="E319:K319"/>
    <mergeCell ref="E320:K320"/>
    <mergeCell ref="A218:O218"/>
    <mergeCell ref="A230:D230"/>
    <mergeCell ref="E230:G230"/>
    <mergeCell ref="H230:L230"/>
    <mergeCell ref="A231:D231"/>
    <mergeCell ref="H395:L395"/>
    <mergeCell ref="B271:D271"/>
    <mergeCell ref="E271:I271"/>
    <mergeCell ref="B272:D272"/>
    <mergeCell ref="E272:I272"/>
    <mergeCell ref="G368:G369"/>
    <mergeCell ref="H368:I368"/>
    <mergeCell ref="E281:F282"/>
    <mergeCell ref="G281:I281"/>
    <mergeCell ref="G282:G283"/>
    <mergeCell ref="H282:I282"/>
    <mergeCell ref="B331:D331"/>
    <mergeCell ref="A367:A369"/>
    <mergeCell ref="B367:D368"/>
    <mergeCell ref="E321:K321"/>
    <mergeCell ref="A322:F322"/>
    <mergeCell ref="A323:K323"/>
    <mergeCell ref="A324:K324"/>
    <mergeCell ref="A325:K325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B412:B413"/>
    <mergeCell ref="C412:C413"/>
    <mergeCell ref="D412:D413"/>
    <mergeCell ref="E412:E413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E231:G231"/>
    <mergeCell ref="G290:G291"/>
    <mergeCell ref="H290:I29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E289:F290"/>
    <mergeCell ref="G289:I289"/>
    <mergeCell ref="J289:L289"/>
    <mergeCell ref="A281:A283"/>
    <mergeCell ref="B281:D282"/>
    <mergeCell ref="J290:J291"/>
    <mergeCell ref="K290:K291"/>
    <mergeCell ref="K282:K283"/>
    <mergeCell ref="L282:L283"/>
    <mergeCell ref="L290:L291"/>
    <mergeCell ref="G249:G250"/>
    <mergeCell ref="H249:I24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9"/>
  <dimension ref="A3:AE545"/>
  <sheetViews>
    <sheetView view="pageBreakPreview" topLeftCell="A366" zoomScale="80" zoomScaleSheetLayoutView="80" workbookViewId="0">
      <selection activeCell="J412" sqref="J412:L414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352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143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47.25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71.25" customHeight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47.25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69" customHeight="1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47.25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69" customHeight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24"/>
      <c r="B60" s="24"/>
      <c r="C60" s="24"/>
      <c r="D60" s="24"/>
      <c r="E60" s="24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24"/>
      <c r="B61" s="24"/>
      <c r="C61" s="24"/>
      <c r="D61" s="24"/>
      <c r="E61" s="24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162</v>
      </c>
      <c r="K68" s="10">
        <v>166</v>
      </c>
      <c r="L68" s="10">
        <v>166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16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>
        <v>40</v>
      </c>
      <c r="K70" s="10">
        <v>43</v>
      </c>
      <c r="L70" s="10">
        <v>43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4</v>
      </c>
      <c r="R70" s="3" t="s">
        <v>269</v>
      </c>
    </row>
    <row r="71" spans="1:18" ht="78.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3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4.7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6</v>
      </c>
      <c r="K73" s="10">
        <v>4</v>
      </c>
      <c r="L73" s="10">
        <v>4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1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211</v>
      </c>
      <c r="K76" s="10">
        <f>SUM(K68:K75)</f>
        <v>215</v>
      </c>
      <c r="L76" s="10">
        <f>SUM(L68:L75)</f>
        <v>215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21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28">
        <v>1</v>
      </c>
      <c r="B89" s="233"/>
      <c r="C89" s="233"/>
      <c r="D89" s="229"/>
      <c r="E89" s="228">
        <v>2</v>
      </c>
      <c r="F89" s="233"/>
      <c r="G89" s="229"/>
      <c r="H89" s="259">
        <v>3</v>
      </c>
      <c r="I89" s="260"/>
      <c r="J89" s="260"/>
      <c r="K89" s="260"/>
      <c r="L89" s="261"/>
    </row>
    <row r="90" spans="1:16" ht="44.25" customHeight="1">
      <c r="A90" s="235" t="s">
        <v>298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298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298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4.25" customHeight="1">
      <c r="A93" s="235" t="s">
        <v>299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117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209</v>
      </c>
      <c r="K137" s="10">
        <v>208</v>
      </c>
      <c r="L137" s="10">
        <v>208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21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7</v>
      </c>
      <c r="K139" s="10">
        <v>10</v>
      </c>
      <c r="L139" s="10">
        <v>10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1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96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11</v>
      </c>
      <c r="K142" s="10">
        <v>10</v>
      </c>
      <c r="L142" s="10">
        <v>10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1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2"/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2"/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228</v>
      </c>
      <c r="K145" s="10">
        <f>SUM(K137:K144)</f>
        <v>229</v>
      </c>
      <c r="L145" s="10">
        <f>SUM(L137:L144)</f>
        <v>229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23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28">
        <v>1</v>
      </c>
      <c r="B158" s="233"/>
      <c r="C158" s="233"/>
      <c r="D158" s="229"/>
      <c r="E158" s="228">
        <v>2</v>
      </c>
      <c r="F158" s="233"/>
      <c r="G158" s="229"/>
      <c r="H158" s="259">
        <v>3</v>
      </c>
      <c r="I158" s="260"/>
      <c r="J158" s="260"/>
      <c r="K158" s="260"/>
      <c r="L158" s="261"/>
    </row>
    <row r="159" spans="1:17" ht="57.75" customHeight="1">
      <c r="A159" s="235" t="s">
        <v>298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298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298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45" customHeight="1">
      <c r="A162" s="235" t="s">
        <v>299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24"/>
      <c r="B188" s="24"/>
      <c r="C188" s="24"/>
      <c r="D188" s="24"/>
      <c r="E188" s="24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24"/>
      <c r="B189" s="24"/>
      <c r="C189" s="24"/>
      <c r="D189" s="24"/>
      <c r="E189" s="24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24"/>
      <c r="B190" s="24"/>
      <c r="C190" s="24"/>
      <c r="D190" s="24"/>
      <c r="E190" s="24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24"/>
      <c r="B191" s="24"/>
      <c r="C191" s="24"/>
      <c r="D191" s="24"/>
      <c r="E191" s="24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24"/>
      <c r="B192" s="24"/>
      <c r="C192" s="24"/>
      <c r="D192" s="24"/>
      <c r="E192" s="24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24"/>
      <c r="B193" s="24"/>
      <c r="C193" s="24"/>
      <c r="D193" s="24"/>
      <c r="E193" s="24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24"/>
      <c r="B194" s="24"/>
      <c r="C194" s="24"/>
      <c r="D194" s="24"/>
      <c r="E194" s="24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24"/>
      <c r="B195" s="24"/>
      <c r="C195" s="24"/>
      <c r="D195" s="24"/>
      <c r="E195" s="24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24"/>
      <c r="B196" s="24"/>
      <c r="C196" s="24"/>
      <c r="D196" s="24"/>
      <c r="E196" s="24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24"/>
      <c r="B197" s="24"/>
      <c r="C197" s="24"/>
      <c r="D197" s="24"/>
      <c r="E197" s="24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24"/>
      <c r="B198" s="24"/>
      <c r="C198" s="24"/>
      <c r="D198" s="24"/>
      <c r="E198" s="24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24"/>
      <c r="B199" s="24"/>
      <c r="C199" s="24"/>
      <c r="D199" s="24"/>
      <c r="E199" s="24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24"/>
      <c r="B200" s="24"/>
      <c r="C200" s="24"/>
      <c r="D200" s="24"/>
      <c r="E200" s="24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24"/>
      <c r="B201" s="24"/>
      <c r="C201" s="24"/>
      <c r="D201" s="24"/>
      <c r="E201" s="24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39</v>
      </c>
      <c r="K208" s="10">
        <v>42</v>
      </c>
      <c r="L208" s="10">
        <v>42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4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4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4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4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4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4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4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39</v>
      </c>
      <c r="K216" s="10">
        <f>SUM(K208:K215)</f>
        <v>42</v>
      </c>
      <c r="L216" s="10">
        <f>SUM(L208:L215)</f>
        <v>42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4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478</v>
      </c>
      <c r="K217" s="10">
        <f>K76+K145+K216</f>
        <v>486</v>
      </c>
      <c r="L217" s="10">
        <f>L76+L145+L216</f>
        <v>486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48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28">
        <v>1</v>
      </c>
      <c r="B230" s="233"/>
      <c r="C230" s="233"/>
      <c r="D230" s="229"/>
      <c r="E230" s="228">
        <v>2</v>
      </c>
      <c r="F230" s="233"/>
      <c r="G230" s="229"/>
      <c r="H230" s="259">
        <v>3</v>
      </c>
      <c r="I230" s="260"/>
      <c r="J230" s="260"/>
      <c r="K230" s="260"/>
      <c r="L230" s="261"/>
    </row>
    <row r="231" spans="1:16" ht="57.75" customHeight="1">
      <c r="A231" s="235" t="s">
        <v>298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298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298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45" customHeight="1">
      <c r="A234" s="235" t="s">
        <v>299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260</v>
      </c>
      <c r="K249" s="230" t="s">
        <v>261</v>
      </c>
      <c r="L249" s="230" t="s">
        <v>262</v>
      </c>
      <c r="M249" s="230" t="s">
        <v>260</v>
      </c>
      <c r="N249" s="230" t="s">
        <v>261</v>
      </c>
      <c r="O249" s="230" t="s">
        <v>262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5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6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6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6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6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6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6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6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6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6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6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6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6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6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6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6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6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6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6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108.7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62.2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 hidden="1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63" hidden="1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12.5" hidden="1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63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12.5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63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93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4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44"/>
      <c r="K371" s="44">
        <f t="shared" ref="K371:K376" si="7">J371</f>
        <v>0</v>
      </c>
      <c r="L371" s="44">
        <f t="shared" ref="L371:L376" si="8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0</v>
      </c>
      <c r="R371" s="112"/>
    </row>
    <row r="372" spans="1:18" s="36" customFormat="1" ht="56.25" customHeight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510</v>
      </c>
      <c r="K372" s="44">
        <v>1020</v>
      </c>
      <c r="L372" s="44">
        <v>1020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9">J372*0.1</f>
        <v>51</v>
      </c>
      <c r="R372" s="77"/>
    </row>
    <row r="373" spans="1:18" s="36" customFormat="1" ht="56.25" hidden="1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/>
      <c r="L373" s="44"/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9"/>
        <v>0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6122</v>
      </c>
      <c r="K374" s="44">
        <v>6222</v>
      </c>
      <c r="L374" s="44">
        <v>6222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9"/>
        <v>612</v>
      </c>
      <c r="R374" s="77"/>
    </row>
    <row r="375" spans="1:18" s="36" customFormat="1" ht="56.25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>
        <v>3959</v>
      </c>
      <c r="K375" s="44">
        <v>3332</v>
      </c>
      <c r="L375" s="44">
        <v>3332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9"/>
        <v>396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 t="shared" si="7"/>
        <v>0</v>
      </c>
      <c r="L376" s="44">
        <f t="shared" si="8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9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9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10591</v>
      </c>
      <c r="K378" s="47">
        <f>SUM(K371:K377)</f>
        <v>10574</v>
      </c>
      <c r="L378" s="47">
        <f>SUM(L371:L377)</f>
        <v>10574</v>
      </c>
      <c r="M378" s="1"/>
      <c r="N378" s="1"/>
      <c r="O378" s="1"/>
      <c r="P378" s="12">
        <v>10</v>
      </c>
      <c r="Q378" s="39">
        <f t="shared" si="9"/>
        <v>1059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28">
        <v>1</v>
      </c>
      <c r="B391" s="233"/>
      <c r="C391" s="233"/>
      <c r="D391" s="229"/>
      <c r="E391" s="228">
        <v>2</v>
      </c>
      <c r="F391" s="233"/>
      <c r="G391" s="229"/>
      <c r="H391" s="259">
        <v>3</v>
      </c>
      <c r="I391" s="260"/>
      <c r="J391" s="260"/>
      <c r="K391" s="260"/>
      <c r="L391" s="261"/>
    </row>
    <row r="392" spans="1:17" ht="57.75" customHeight="1">
      <c r="A392" s="235" t="s">
        <v>298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3.75" customHeight="1">
      <c r="A393" s="235" t="s">
        <v>298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57.75" customHeight="1">
      <c r="A394" s="235" t="s">
        <v>298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5" customHeight="1">
      <c r="A395" s="235" t="s">
        <v>299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0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91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 ht="18.75" customHeight="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6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 ht="18.75" customHeight="1">
      <c r="A432" s="10" t="s">
        <v>79</v>
      </c>
      <c r="B432" s="228" t="s">
        <v>80</v>
      </c>
      <c r="C432" s="233"/>
      <c r="D432" s="229"/>
      <c r="E432" s="346" t="s">
        <v>81</v>
      </c>
      <c r="F432" s="347"/>
      <c r="G432" s="347"/>
      <c r="H432" s="347"/>
      <c r="I432" s="347"/>
      <c r="J432" s="347"/>
      <c r="K432" s="347"/>
      <c r="L432" s="348"/>
      <c r="M432" s="6"/>
      <c r="N432" s="6"/>
      <c r="O432" s="6"/>
      <c r="P432" s="6"/>
    </row>
    <row r="433" spans="1:16">
      <c r="A433" s="10">
        <v>1</v>
      </c>
      <c r="B433" s="228">
        <v>2</v>
      </c>
      <c r="C433" s="233"/>
      <c r="D433" s="229"/>
      <c r="E433" s="259">
        <v>3</v>
      </c>
      <c r="F433" s="260"/>
      <c r="G433" s="260"/>
      <c r="H433" s="260"/>
      <c r="I433" s="260"/>
      <c r="J433" s="260"/>
      <c r="K433" s="260"/>
      <c r="L433" s="261"/>
      <c r="M433" s="6"/>
      <c r="N433" s="6"/>
      <c r="O433" s="6"/>
      <c r="P433" s="6"/>
    </row>
    <row r="434" spans="1:16" ht="40.5" customHeight="1">
      <c r="A434" s="10" t="s">
        <v>82</v>
      </c>
      <c r="B434" s="228" t="s">
        <v>211</v>
      </c>
      <c r="C434" s="233"/>
      <c r="D434" s="229"/>
      <c r="E434" s="259" t="s">
        <v>83</v>
      </c>
      <c r="F434" s="260"/>
      <c r="G434" s="260"/>
      <c r="H434" s="260"/>
      <c r="I434" s="260"/>
      <c r="J434" s="260"/>
      <c r="K434" s="260"/>
      <c r="L434" s="261"/>
      <c r="M434" s="6"/>
      <c r="N434" s="6"/>
      <c r="O434" s="6"/>
      <c r="P434" s="6"/>
    </row>
    <row r="435" spans="1:16" ht="42.75" customHeight="1">
      <c r="A435" s="10" t="s">
        <v>84</v>
      </c>
      <c r="B435" s="228" t="s">
        <v>85</v>
      </c>
      <c r="C435" s="233"/>
      <c r="D435" s="229"/>
      <c r="E435" s="259" t="s">
        <v>83</v>
      </c>
      <c r="F435" s="260"/>
      <c r="G435" s="260"/>
      <c r="H435" s="260"/>
      <c r="I435" s="260"/>
      <c r="J435" s="260"/>
      <c r="K435" s="260"/>
      <c r="L435" s="261"/>
      <c r="M435" s="6"/>
      <c r="N435" s="6"/>
      <c r="O435" s="6"/>
      <c r="P435" s="6"/>
    </row>
    <row r="436" spans="1:16" ht="42" customHeight="1">
      <c r="A436" s="10" t="s">
        <v>86</v>
      </c>
      <c r="B436" s="228" t="s">
        <v>187</v>
      </c>
      <c r="C436" s="233"/>
      <c r="D436" s="229"/>
      <c r="E436" s="259" t="s">
        <v>83</v>
      </c>
      <c r="F436" s="260"/>
      <c r="G436" s="260"/>
      <c r="H436" s="260"/>
      <c r="I436" s="260"/>
      <c r="J436" s="260"/>
      <c r="K436" s="260"/>
      <c r="L436" s="261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230" t="s">
        <v>260</v>
      </c>
      <c r="K536" s="230" t="s">
        <v>261</v>
      </c>
      <c r="L536" s="230" t="s">
        <v>262</v>
      </c>
    </row>
    <row r="537" spans="10:15">
      <c r="J537" s="230"/>
      <c r="K537" s="230"/>
      <c r="L537" s="231"/>
    </row>
    <row r="544" spans="10:15">
      <c r="J544" s="230" t="s">
        <v>260</v>
      </c>
      <c r="K544" s="230" t="s">
        <v>261</v>
      </c>
      <c r="L544" s="230" t="s">
        <v>262</v>
      </c>
      <c r="M544" s="230" t="s">
        <v>260</v>
      </c>
      <c r="N544" s="230" t="s">
        <v>261</v>
      </c>
      <c r="O544" s="230" t="s">
        <v>262</v>
      </c>
    </row>
    <row r="545" spans="10:15">
      <c r="J545" s="230"/>
      <c r="K545" s="230"/>
      <c r="L545" s="231"/>
      <c r="M545" s="230"/>
      <c r="N545" s="230"/>
      <c r="O545" s="231"/>
    </row>
  </sheetData>
  <mergeCells count="666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4:A245"/>
    <mergeCell ref="B244:B245"/>
    <mergeCell ref="C244:C245"/>
    <mergeCell ref="D244:D245"/>
    <mergeCell ref="A246:O246"/>
    <mergeCell ref="M241:M242"/>
    <mergeCell ref="N241:N242"/>
    <mergeCell ref="E244:E245"/>
    <mergeCell ref="F244:F245"/>
    <mergeCell ref="B240:D241"/>
    <mergeCell ref="E240:F241"/>
    <mergeCell ref="G240:I240"/>
    <mergeCell ref="J240:L240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20:A123"/>
    <mergeCell ref="B120:B123"/>
    <mergeCell ref="C120:C123"/>
    <mergeCell ref="D120:D123"/>
    <mergeCell ref="E120:E123"/>
    <mergeCell ref="F120:F123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04:A107"/>
    <mergeCell ref="B104:B107"/>
    <mergeCell ref="C104:C107"/>
    <mergeCell ref="D104:D107"/>
    <mergeCell ref="E104:E107"/>
    <mergeCell ref="A108:A111"/>
    <mergeCell ref="B108:B111"/>
    <mergeCell ref="C108:C111"/>
    <mergeCell ref="D108:D111"/>
    <mergeCell ref="E108:E111"/>
    <mergeCell ref="O544:O545"/>
    <mergeCell ref="M235:M237"/>
    <mergeCell ref="M249:M250"/>
    <mergeCell ref="N249:N250"/>
    <mergeCell ref="B269:D269"/>
    <mergeCell ref="G241:G242"/>
    <mergeCell ref="J536:J537"/>
    <mergeCell ref="K536:K537"/>
    <mergeCell ref="L536:L537"/>
    <mergeCell ref="J544:J545"/>
    <mergeCell ref="K544:K545"/>
    <mergeCell ref="L544:L545"/>
    <mergeCell ref="M544:M545"/>
    <mergeCell ref="N544:N545"/>
    <mergeCell ref="A260:K260"/>
    <mergeCell ref="A240:A242"/>
    <mergeCell ref="M289:O289"/>
    <mergeCell ref="G290:G291"/>
    <mergeCell ref="H290:I290"/>
    <mergeCell ref="M290:M291"/>
    <mergeCell ref="E261:K261"/>
    <mergeCell ref="E262:K262"/>
    <mergeCell ref="E263:K263"/>
    <mergeCell ref="A264:F264"/>
    <mergeCell ref="A156:I156"/>
    <mergeCell ref="E223:K223"/>
    <mergeCell ref="A224:F224"/>
    <mergeCell ref="H157:L157"/>
    <mergeCell ref="G168:I168"/>
    <mergeCell ref="J168:L168"/>
    <mergeCell ref="A160:D160"/>
    <mergeCell ref="A164:L164"/>
    <mergeCell ref="A166:L166"/>
    <mergeCell ref="A158:D158"/>
    <mergeCell ref="E158:G158"/>
    <mergeCell ref="A163:L163"/>
    <mergeCell ref="A157:D157"/>
    <mergeCell ref="E157:G157"/>
    <mergeCell ref="H158:L158"/>
    <mergeCell ref="H162:L162"/>
    <mergeCell ref="A159:D159"/>
    <mergeCell ref="A172:A175"/>
    <mergeCell ref="B172:B175"/>
    <mergeCell ref="C172:C175"/>
    <mergeCell ref="D172:D175"/>
    <mergeCell ref="E172:E175"/>
    <mergeCell ref="A176:A179"/>
    <mergeCell ref="B176:B179"/>
    <mergeCell ref="A44:A47"/>
    <mergeCell ref="B44:B47"/>
    <mergeCell ref="C44:C47"/>
    <mergeCell ref="D44:D47"/>
    <mergeCell ref="E44:E47"/>
    <mergeCell ref="G65:G66"/>
    <mergeCell ref="G64:I64"/>
    <mergeCell ref="A62:O62"/>
    <mergeCell ref="A63:J63"/>
    <mergeCell ref="A64:A66"/>
    <mergeCell ref="B64:D65"/>
    <mergeCell ref="E64:F65"/>
    <mergeCell ref="L65:L66"/>
    <mergeCell ref="H65:I65"/>
    <mergeCell ref="J65:J66"/>
    <mergeCell ref="J64:L64"/>
    <mergeCell ref="K65:K66"/>
    <mergeCell ref="F44:F47"/>
    <mergeCell ref="A48:A51"/>
    <mergeCell ref="B48:B51"/>
    <mergeCell ref="C48:C51"/>
    <mergeCell ref="D48:D51"/>
    <mergeCell ref="E48:E51"/>
    <mergeCell ref="F48:F51"/>
    <mergeCell ref="M100:N100"/>
    <mergeCell ref="M101:M102"/>
    <mergeCell ref="N134:N135"/>
    <mergeCell ref="G133:I133"/>
    <mergeCell ref="J133:L133"/>
    <mergeCell ref="A95:L95"/>
    <mergeCell ref="A131:O131"/>
    <mergeCell ref="M133:O133"/>
    <mergeCell ref="A152:F152"/>
    <mergeCell ref="E100:F101"/>
    <mergeCell ref="G100:I100"/>
    <mergeCell ref="E133:F134"/>
    <mergeCell ref="J100:L100"/>
    <mergeCell ref="G101:G102"/>
    <mergeCell ref="H101:I101"/>
    <mergeCell ref="A146:O146"/>
    <mergeCell ref="A147:O147"/>
    <mergeCell ref="A148:K148"/>
    <mergeCell ref="E149:K149"/>
    <mergeCell ref="E150:K150"/>
    <mergeCell ref="O134:O135"/>
    <mergeCell ref="G134:G135"/>
    <mergeCell ref="H134:I134"/>
    <mergeCell ref="E151:K1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B40:D41"/>
    <mergeCell ref="E40:F41"/>
    <mergeCell ref="K41:K42"/>
    <mergeCell ref="L41:L42"/>
    <mergeCell ref="M40:N40"/>
    <mergeCell ref="M41:M42"/>
    <mergeCell ref="N41:N42"/>
    <mergeCell ref="A28:J28"/>
    <mergeCell ref="E391:G391"/>
    <mergeCell ref="G40:I40"/>
    <mergeCell ref="J40:L40"/>
    <mergeCell ref="G41:G42"/>
    <mergeCell ref="H41:I41"/>
    <mergeCell ref="J41:J42"/>
    <mergeCell ref="A38:L38"/>
    <mergeCell ref="A39:J39"/>
    <mergeCell ref="A40:A42"/>
    <mergeCell ref="A83:F83"/>
    <mergeCell ref="A84:K84"/>
    <mergeCell ref="A85:K85"/>
    <mergeCell ref="E81:K81"/>
    <mergeCell ref="A77:O77"/>
    <mergeCell ref="E82:K82"/>
    <mergeCell ref="A86:K86"/>
    <mergeCell ref="K101:K102"/>
    <mergeCell ref="L101:L102"/>
    <mergeCell ref="A96:L96"/>
    <mergeCell ref="A98:L98"/>
    <mergeCell ref="A99:J99"/>
    <mergeCell ref="E390:G390"/>
    <mergeCell ref="A387:K387"/>
    <mergeCell ref="A388:K388"/>
    <mergeCell ref="E367:F368"/>
    <mergeCell ref="G367:I367"/>
    <mergeCell ref="B204:D205"/>
    <mergeCell ref="E204:F205"/>
    <mergeCell ref="G204:I204"/>
    <mergeCell ref="J204:L204"/>
    <mergeCell ref="G205:G206"/>
    <mergeCell ref="K169:K170"/>
    <mergeCell ref="L169:L170"/>
    <mergeCell ref="A153:K153"/>
    <mergeCell ref="A154:K154"/>
    <mergeCell ref="H241:I241"/>
    <mergeCell ref="J241:J242"/>
    <mergeCell ref="K241:K242"/>
    <mergeCell ref="L241:L242"/>
    <mergeCell ref="A247:J247"/>
    <mergeCell ref="E90:G90"/>
    <mergeCell ref="H90:L90"/>
    <mergeCell ref="A225:K225"/>
    <mergeCell ref="A226:K226"/>
    <mergeCell ref="E159:G159"/>
    <mergeCell ref="H159:L159"/>
    <mergeCell ref="E162:G162"/>
    <mergeCell ref="A87:I87"/>
    <mergeCell ref="E341:F342"/>
    <mergeCell ref="A235:L235"/>
    <mergeCell ref="A236:L236"/>
    <mergeCell ref="A238:L238"/>
    <mergeCell ref="A239:J239"/>
    <mergeCell ref="A91:D91"/>
    <mergeCell ref="E93:G93"/>
    <mergeCell ref="A161:D161"/>
    <mergeCell ref="E161:G161"/>
    <mergeCell ref="H161:L161"/>
    <mergeCell ref="J205:J206"/>
    <mergeCell ref="B168:D169"/>
    <mergeCell ref="K205:K206"/>
    <mergeCell ref="E168:F169"/>
    <mergeCell ref="A203:J203"/>
    <mergeCell ref="A204:A206"/>
    <mergeCell ref="E89:G89"/>
    <mergeCell ref="A227:K227"/>
    <mergeCell ref="A228:I228"/>
    <mergeCell ref="E221:K221"/>
    <mergeCell ref="E222:K222"/>
    <mergeCell ref="L205:L206"/>
    <mergeCell ref="H89:L89"/>
    <mergeCell ref="A90:D90"/>
    <mergeCell ref="H230:L230"/>
    <mergeCell ref="A100:A102"/>
    <mergeCell ref="B100:D101"/>
    <mergeCell ref="J134:J135"/>
    <mergeCell ref="K134:K135"/>
    <mergeCell ref="L134:L135"/>
    <mergeCell ref="J101:J102"/>
    <mergeCell ref="F104:F107"/>
    <mergeCell ref="A167:J167"/>
    <mergeCell ref="A202:O202"/>
    <mergeCell ref="F172:F175"/>
    <mergeCell ref="A168:A170"/>
    <mergeCell ref="H205:I205"/>
    <mergeCell ref="A133:A135"/>
    <mergeCell ref="B133:D134"/>
    <mergeCell ref="A155:K155"/>
    <mergeCell ref="A234:D234"/>
    <mergeCell ref="E234:G234"/>
    <mergeCell ref="H234:L234"/>
    <mergeCell ref="A218:O218"/>
    <mergeCell ref="A219:O219"/>
    <mergeCell ref="A220:K220"/>
    <mergeCell ref="E233:G233"/>
    <mergeCell ref="H233:L233"/>
    <mergeCell ref="A233:D233"/>
    <mergeCell ref="A230:D230"/>
    <mergeCell ref="E230:G230"/>
    <mergeCell ref="H232:L232"/>
    <mergeCell ref="A273:A274"/>
    <mergeCell ref="B273:D273"/>
    <mergeCell ref="E273:I273"/>
    <mergeCell ref="E248:F249"/>
    <mergeCell ref="J248:L248"/>
    <mergeCell ref="A266:K266"/>
    <mergeCell ref="E269:I269"/>
    <mergeCell ref="A258:O258"/>
    <mergeCell ref="A259:O259"/>
    <mergeCell ref="B270:D270"/>
    <mergeCell ref="E270:I270"/>
    <mergeCell ref="M248:O248"/>
    <mergeCell ref="G249:G250"/>
    <mergeCell ref="H249:I249"/>
    <mergeCell ref="J249:J250"/>
    <mergeCell ref="K249:K250"/>
    <mergeCell ref="L249:L250"/>
    <mergeCell ref="A271:A272"/>
    <mergeCell ref="B271:D271"/>
    <mergeCell ref="E271:I271"/>
    <mergeCell ref="B272:D272"/>
    <mergeCell ref="A265:K265"/>
    <mergeCell ref="A267:K267"/>
    <mergeCell ref="A268:I268"/>
    <mergeCell ref="A248:A250"/>
    <mergeCell ref="B248:D249"/>
    <mergeCell ref="E272:I272"/>
    <mergeCell ref="G169:G170"/>
    <mergeCell ref="H169:I169"/>
    <mergeCell ref="J169:J170"/>
    <mergeCell ref="M336:M338"/>
    <mergeCell ref="N336:N338"/>
    <mergeCell ref="J404:J405"/>
    <mergeCell ref="A395:D395"/>
    <mergeCell ref="E395:G395"/>
    <mergeCell ref="B274:D274"/>
    <mergeCell ref="E274:I274"/>
    <mergeCell ref="E384:K384"/>
    <mergeCell ref="H342:I342"/>
    <mergeCell ref="A380:O380"/>
    <mergeCell ref="A381:K381"/>
    <mergeCell ref="J289:L289"/>
    <mergeCell ref="L290:L291"/>
    <mergeCell ref="C404:C405"/>
    <mergeCell ref="D404:D405"/>
    <mergeCell ref="B327:D327"/>
    <mergeCell ref="E327:I327"/>
    <mergeCell ref="B328:D328"/>
    <mergeCell ref="A425:L425"/>
    <mergeCell ref="A426:L426"/>
    <mergeCell ref="A399:L399"/>
    <mergeCell ref="A401:L401"/>
    <mergeCell ref="A415:A416"/>
    <mergeCell ref="A398:L398"/>
    <mergeCell ref="A277:L277"/>
    <mergeCell ref="A431:O431"/>
    <mergeCell ref="A429:O429"/>
    <mergeCell ref="A430:O430"/>
    <mergeCell ref="A428:O428"/>
    <mergeCell ref="A427:L427"/>
    <mergeCell ref="B281:D282"/>
    <mergeCell ref="E281:F282"/>
    <mergeCell ref="H391:L391"/>
    <mergeCell ref="A385:F385"/>
    <mergeCell ref="A389:I389"/>
    <mergeCell ref="A315:O315"/>
    <mergeCell ref="O290:O291"/>
    <mergeCell ref="A289:A291"/>
    <mergeCell ref="B289:D290"/>
    <mergeCell ref="E289:F290"/>
    <mergeCell ref="G289:I289"/>
    <mergeCell ref="M367:O367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10:J410"/>
    <mergeCell ref="A403:A405"/>
    <mergeCell ref="B403:D403"/>
    <mergeCell ref="E403:F403"/>
    <mergeCell ref="G403:I403"/>
    <mergeCell ref="J403:L403"/>
    <mergeCell ref="E404:E405"/>
    <mergeCell ref="K404:K405"/>
    <mergeCell ref="G342:G343"/>
    <mergeCell ref="A386:K386"/>
    <mergeCell ref="E382:K382"/>
    <mergeCell ref="E383:K383"/>
    <mergeCell ref="J342:J343"/>
    <mergeCell ref="E392:G392"/>
    <mergeCell ref="H392:L392"/>
    <mergeCell ref="K342:K343"/>
    <mergeCell ref="L342:L343"/>
    <mergeCell ref="A348:A350"/>
    <mergeCell ref="B348:B350"/>
    <mergeCell ref="C348:C350"/>
    <mergeCell ref="D348:D350"/>
    <mergeCell ref="E348:E350"/>
    <mergeCell ref="F348:F350"/>
    <mergeCell ref="A351:A353"/>
    <mergeCell ref="A420:O420"/>
    <mergeCell ref="A421:L421"/>
    <mergeCell ref="A422:L422"/>
    <mergeCell ref="A423:L423"/>
    <mergeCell ref="A424:L424"/>
    <mergeCell ref="A419:O419"/>
    <mergeCell ref="C412:C413"/>
    <mergeCell ref="D412:D413"/>
    <mergeCell ref="E412:E413"/>
    <mergeCell ref="F412:F413"/>
    <mergeCell ref="B415:B416"/>
    <mergeCell ref="C415:C416"/>
    <mergeCell ref="D415:D416"/>
    <mergeCell ref="E415:E416"/>
    <mergeCell ref="F415:F416"/>
    <mergeCell ref="H412:I412"/>
    <mergeCell ref="G412:G413"/>
    <mergeCell ref="M412:M413"/>
    <mergeCell ref="A411:A413"/>
    <mergeCell ref="B411:D411"/>
    <mergeCell ref="E411:F411"/>
    <mergeCell ref="G411:I411"/>
    <mergeCell ref="L412:L413"/>
    <mergeCell ref="P64:Q64"/>
    <mergeCell ref="P65:P66"/>
    <mergeCell ref="Q65:Q66"/>
    <mergeCell ref="M64:O64"/>
    <mergeCell ref="M65:M66"/>
    <mergeCell ref="N65:N66"/>
    <mergeCell ref="O65:O66"/>
    <mergeCell ref="M163:M165"/>
    <mergeCell ref="M95:M97"/>
    <mergeCell ref="N95:N97"/>
    <mergeCell ref="A78:O78"/>
    <mergeCell ref="A79:K79"/>
    <mergeCell ref="E80:K80"/>
    <mergeCell ref="A88:D88"/>
    <mergeCell ref="E88:G88"/>
    <mergeCell ref="H93:L93"/>
    <mergeCell ref="A93:D93"/>
    <mergeCell ref="E91:G91"/>
    <mergeCell ref="H91:L91"/>
    <mergeCell ref="E160:G160"/>
    <mergeCell ref="H160:L160"/>
    <mergeCell ref="N101:N102"/>
    <mergeCell ref="H88:L88"/>
    <mergeCell ref="A89:D89"/>
    <mergeCell ref="P133:Q133"/>
    <mergeCell ref="P134:P135"/>
    <mergeCell ref="P249:P250"/>
    <mergeCell ref="Q249:Q250"/>
    <mergeCell ref="N235:N237"/>
    <mergeCell ref="M204:O204"/>
    <mergeCell ref="N205:N206"/>
    <mergeCell ref="O205:O206"/>
    <mergeCell ref="O249:O250"/>
    <mergeCell ref="Q134:Q135"/>
    <mergeCell ref="P248:Q248"/>
    <mergeCell ref="M168:N168"/>
    <mergeCell ref="M169:M170"/>
    <mergeCell ref="N169:N170"/>
    <mergeCell ref="M240:N240"/>
    <mergeCell ref="M134:M135"/>
    <mergeCell ref="M205:M206"/>
    <mergeCell ref="P290:P291"/>
    <mergeCell ref="Q290:Q291"/>
    <mergeCell ref="M276:M278"/>
    <mergeCell ref="N276:N278"/>
    <mergeCell ref="A287:O287"/>
    <mergeCell ref="A288:J288"/>
    <mergeCell ref="M281:N281"/>
    <mergeCell ref="N290:N291"/>
    <mergeCell ref="D285:D286"/>
    <mergeCell ref="E285:E286"/>
    <mergeCell ref="F285:F286"/>
    <mergeCell ref="A276:L276"/>
    <mergeCell ref="A285:A286"/>
    <mergeCell ref="B285:B286"/>
    <mergeCell ref="C285:C286"/>
    <mergeCell ref="J290:J291"/>
    <mergeCell ref="K290:K291"/>
    <mergeCell ref="A278:L278"/>
    <mergeCell ref="A279:L279"/>
    <mergeCell ref="A280:J280"/>
    <mergeCell ref="L282:L283"/>
    <mergeCell ref="H282:I282"/>
    <mergeCell ref="J282:J283"/>
    <mergeCell ref="K282:K283"/>
    <mergeCell ref="P368:P369"/>
    <mergeCell ref="M282:M283"/>
    <mergeCell ref="N282:N283"/>
    <mergeCell ref="N163:N165"/>
    <mergeCell ref="A92:D92"/>
    <mergeCell ref="E92:G92"/>
    <mergeCell ref="P204:Q204"/>
    <mergeCell ref="P205:P206"/>
    <mergeCell ref="Q205:Q206"/>
    <mergeCell ref="P289:Q289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Q368:Q369"/>
    <mergeCell ref="O368:O369"/>
    <mergeCell ref="A132:J132"/>
    <mergeCell ref="H92:L92"/>
    <mergeCell ref="A281:A283"/>
    <mergeCell ref="E330:I330"/>
    <mergeCell ref="E328:I328"/>
    <mergeCell ref="A331:A332"/>
    <mergeCell ref="N404:N405"/>
    <mergeCell ref="H395:L395"/>
    <mergeCell ref="A392:D392"/>
    <mergeCell ref="A390:D390"/>
    <mergeCell ref="A391:D391"/>
    <mergeCell ref="M341:N341"/>
    <mergeCell ref="H390:L390"/>
    <mergeCell ref="A365:J365"/>
    <mergeCell ref="L404:L405"/>
    <mergeCell ref="M404:M405"/>
    <mergeCell ref="N342:N343"/>
    <mergeCell ref="M342:M343"/>
    <mergeCell ref="F345:F347"/>
    <mergeCell ref="A341:A343"/>
    <mergeCell ref="B341:D342"/>
    <mergeCell ref="M398:M400"/>
    <mergeCell ref="N398:N400"/>
    <mergeCell ref="B351:B353"/>
    <mergeCell ref="C351:C353"/>
    <mergeCell ref="D351:D353"/>
    <mergeCell ref="E351:E353"/>
    <mergeCell ref="F351:F353"/>
    <mergeCell ref="A322:F322"/>
    <mergeCell ref="A323:K323"/>
    <mergeCell ref="A324:K324"/>
    <mergeCell ref="E319:K319"/>
    <mergeCell ref="E320:K320"/>
    <mergeCell ref="A325:K325"/>
    <mergeCell ref="A326:I326"/>
    <mergeCell ref="P411:Q411"/>
    <mergeCell ref="A407:A408"/>
    <mergeCell ref="B407:B408"/>
    <mergeCell ref="C407:C408"/>
    <mergeCell ref="D407:D408"/>
    <mergeCell ref="E407:E408"/>
    <mergeCell ref="F407:F408"/>
    <mergeCell ref="A396:O396"/>
    <mergeCell ref="A336:L336"/>
    <mergeCell ref="A338:L338"/>
    <mergeCell ref="A340:J340"/>
    <mergeCell ref="A367:A369"/>
    <mergeCell ref="A339:J339"/>
    <mergeCell ref="E393:G393"/>
    <mergeCell ref="H393:L393"/>
    <mergeCell ref="M403:N403"/>
    <mergeCell ref="B404:B405"/>
    <mergeCell ref="P412:P413"/>
    <mergeCell ref="Q412:Q413"/>
    <mergeCell ref="J412:J413"/>
    <mergeCell ref="K412:K413"/>
    <mergeCell ref="N412:N413"/>
    <mergeCell ref="O412:O413"/>
    <mergeCell ref="B329:D329"/>
    <mergeCell ref="E329:I329"/>
    <mergeCell ref="B330:D330"/>
    <mergeCell ref="B367:D368"/>
    <mergeCell ref="J367:L367"/>
    <mergeCell ref="A394:D394"/>
    <mergeCell ref="E394:G394"/>
    <mergeCell ref="G341:I341"/>
    <mergeCell ref="J341:L341"/>
    <mergeCell ref="H394:L394"/>
    <mergeCell ref="A393:D393"/>
    <mergeCell ref="B331:D331"/>
    <mergeCell ref="E331:I331"/>
    <mergeCell ref="B332:D332"/>
    <mergeCell ref="E332:I332"/>
    <mergeCell ref="A402:J402"/>
    <mergeCell ref="F404:F405"/>
    <mergeCell ref="G404:G405"/>
    <mergeCell ref="A317:K317"/>
    <mergeCell ref="J411:L411"/>
    <mergeCell ref="M411:O411"/>
    <mergeCell ref="B412:B413"/>
    <mergeCell ref="L15:M15"/>
    <mergeCell ref="N15:O15"/>
    <mergeCell ref="A335:L335"/>
    <mergeCell ref="G281:I281"/>
    <mergeCell ref="J281:L281"/>
    <mergeCell ref="G282:G283"/>
    <mergeCell ref="A229:D229"/>
    <mergeCell ref="E229:G229"/>
    <mergeCell ref="H229:L229"/>
    <mergeCell ref="A162:D162"/>
    <mergeCell ref="A231:D231"/>
    <mergeCell ref="E231:G231"/>
    <mergeCell ref="H231:L231"/>
    <mergeCell ref="A232:D232"/>
    <mergeCell ref="E232:G232"/>
    <mergeCell ref="A329:A330"/>
    <mergeCell ref="G248:I248"/>
    <mergeCell ref="E321:K321"/>
    <mergeCell ref="E318:K318"/>
    <mergeCell ref="H404:I404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3:AE546"/>
  <sheetViews>
    <sheetView view="pageBreakPreview" topLeftCell="A365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353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75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144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hidden="1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 hidden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 hidden="1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hidden="1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 hidden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 hidden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646</v>
      </c>
      <c r="K68" s="10">
        <v>634</v>
      </c>
      <c r="L68" s="10">
        <v>634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65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2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2"/>
        <v>0</v>
      </c>
      <c r="R70" s="3" t="s">
        <v>269</v>
      </c>
    </row>
    <row r="71" spans="1:18" ht="105" hidden="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2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2"/>
        <v>0</v>
      </c>
    </row>
    <row r="73" spans="1:18" ht="91.5" hidden="1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2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2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646</v>
      </c>
      <c r="K76" s="10">
        <f>SUM(K68:K75)</f>
        <v>634</v>
      </c>
      <c r="L76" s="10">
        <f>SUM(L68:L75)</f>
        <v>634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2"/>
        <v>65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8.5" customHeight="1">
      <c r="A90" s="235" t="s">
        <v>300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0" customHeight="1">
      <c r="A91" s="235" t="s">
        <v>300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62.25" customHeight="1">
      <c r="A92" s="235" t="s">
        <v>300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9.5" customHeight="1">
      <c r="A93" s="235" t="s">
        <v>301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hidden="1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 hidden="1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 hidden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hidden="1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111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708</v>
      </c>
      <c r="K137" s="10">
        <v>710</v>
      </c>
      <c r="L137" s="10">
        <v>710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71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3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0" t="s">
        <v>21</v>
      </c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3"/>
        <v>0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3"/>
        <v>0</v>
      </c>
    </row>
    <row r="141" spans="1:18" ht="96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3</v>
      </c>
      <c r="K141" s="10">
        <v>4</v>
      </c>
      <c r="L141" s="10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3"/>
        <v>0</v>
      </c>
      <c r="R141" s="3" t="s">
        <v>268</v>
      </c>
    </row>
    <row r="142" spans="1:18" ht="84.75" hidden="1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3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3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711</v>
      </c>
      <c r="K145" s="10">
        <f>SUM(K137:K144)</f>
        <v>714</v>
      </c>
      <c r="L145" s="10">
        <f>SUM(L137:L144)</f>
        <v>714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3"/>
        <v>71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6.25" customHeight="1">
      <c r="A159" s="235" t="s">
        <v>300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57.75" customHeight="1">
      <c r="A160" s="235" t="s">
        <v>300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8.5" customHeight="1">
      <c r="A161" s="235" t="s">
        <v>300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43.5" customHeight="1">
      <c r="A162" s="235" t="s">
        <v>301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78.75" customHeight="1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78.75" hidden="1" customHeight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78.75" hidden="1" customHeight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78.75" hidden="1" customHeight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161</v>
      </c>
      <c r="K208" s="10">
        <v>165</v>
      </c>
      <c r="L208" s="10">
        <v>165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16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8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8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8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8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161</v>
      </c>
      <c r="K216" s="10">
        <f>SUM(K208:K215)</f>
        <v>165</v>
      </c>
      <c r="L216" s="10">
        <f>SUM(L208:L215)</f>
        <v>165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16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1518</v>
      </c>
      <c r="K217" s="10">
        <f>K76+K145+K216</f>
        <v>1513</v>
      </c>
      <c r="L217" s="10">
        <f>L76+L145+L216</f>
        <v>1513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152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366"/>
      <c r="C226" s="366"/>
      <c r="D226" s="366"/>
      <c r="E226" s="366"/>
      <c r="F226" s="366"/>
      <c r="G226" s="366"/>
      <c r="H226" s="366"/>
      <c r="I226" s="366"/>
      <c r="J226" s="366"/>
      <c r="K226" s="366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6.25" customHeight="1">
      <c r="A231" s="235" t="s">
        <v>300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0" customHeight="1">
      <c r="A232" s="235" t="s">
        <v>300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6.25" customHeight="1">
      <c r="A233" s="235" t="s">
        <v>300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43.5" customHeight="1">
      <c r="A234" s="235" t="s">
        <v>301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260</v>
      </c>
      <c r="K249" s="230" t="s">
        <v>261</v>
      </c>
      <c r="L249" s="230" t="s">
        <v>262</v>
      </c>
      <c r="M249" s="230" t="s">
        <v>260</v>
      </c>
      <c r="N249" s="230" t="s">
        <v>261</v>
      </c>
      <c r="O249" s="230" t="s">
        <v>262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9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10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10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10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10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10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10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10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10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10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10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10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10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10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10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10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10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10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10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45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 ht="24.75" customHeigh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 ht="31.5" customHeigh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100.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99">
        <v>100</v>
      </c>
      <c r="K345" s="199">
        <v>100</v>
      </c>
      <c r="L345" s="199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199">
        <v>100</v>
      </c>
      <c r="K348" s="199">
        <v>100</v>
      </c>
      <c r="L348" s="199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 hidden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205">
        <v>0</v>
      </c>
      <c r="K350" s="205">
        <v>0</v>
      </c>
      <c r="L350" s="205">
        <v>0</v>
      </c>
      <c r="M350" s="205">
        <v>0</v>
      </c>
      <c r="N350" s="20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99">
        <v>100</v>
      </c>
      <c r="K351" s="199">
        <v>100</v>
      </c>
      <c r="L351" s="199">
        <v>100</v>
      </c>
      <c r="M351" s="200">
        <v>10</v>
      </c>
      <c r="N351" s="200">
        <v>10</v>
      </c>
      <c r="O351" s="173"/>
      <c r="P351" s="173"/>
      <c r="Q351" s="173"/>
      <c r="R351" s="173"/>
    </row>
    <row r="352" spans="1:18" s="36" customFormat="1" ht="63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204">
        <v>30</v>
      </c>
      <c r="K352" s="204">
        <v>30</v>
      </c>
      <c r="L352" s="204">
        <v>30</v>
      </c>
      <c r="M352" s="200">
        <v>10</v>
      </c>
      <c r="N352" s="200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205">
        <v>0</v>
      </c>
      <c r="K353" s="205">
        <v>0</v>
      </c>
      <c r="L353" s="205">
        <v>0</v>
      </c>
      <c r="M353" s="205">
        <v>0</v>
      </c>
      <c r="N353" s="20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99">
        <v>100</v>
      </c>
      <c r="K354" s="199">
        <v>100</v>
      </c>
      <c r="L354" s="199">
        <v>100</v>
      </c>
      <c r="M354" s="200">
        <v>10</v>
      </c>
      <c r="N354" s="200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204">
        <v>30</v>
      </c>
      <c r="K355" s="204">
        <v>30</v>
      </c>
      <c r="L355" s="204">
        <v>30</v>
      </c>
      <c r="M355" s="200">
        <v>10</v>
      </c>
      <c r="N355" s="200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205">
        <v>0</v>
      </c>
      <c r="K356" s="205">
        <v>0</v>
      </c>
      <c r="L356" s="205">
        <v>0</v>
      </c>
      <c r="M356" s="205">
        <v>0</v>
      </c>
      <c r="N356" s="20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99">
        <v>100</v>
      </c>
      <c r="K357" s="199">
        <v>100</v>
      </c>
      <c r="L357" s="199">
        <v>100</v>
      </c>
      <c r="M357" s="200">
        <v>10</v>
      </c>
      <c r="N357" s="200">
        <v>10</v>
      </c>
      <c r="O357" s="173"/>
      <c r="P357" s="173"/>
      <c r="Q357" s="173"/>
      <c r="R357" s="173"/>
    </row>
    <row r="358" spans="1:18" s="36" customFormat="1" ht="63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204">
        <v>30</v>
      </c>
      <c r="K358" s="204">
        <v>30</v>
      </c>
      <c r="L358" s="204">
        <v>30</v>
      </c>
      <c r="M358" s="200">
        <v>10</v>
      </c>
      <c r="N358" s="200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205">
        <v>0</v>
      </c>
      <c r="K359" s="205">
        <v>0</v>
      </c>
      <c r="L359" s="205">
        <v>0</v>
      </c>
      <c r="M359" s="205">
        <v>0</v>
      </c>
      <c r="N359" s="20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99">
        <v>100</v>
      </c>
      <c r="K360" s="199">
        <v>100</v>
      </c>
      <c r="L360" s="199">
        <v>100</v>
      </c>
      <c r="M360" s="200">
        <v>10</v>
      </c>
      <c r="N360" s="200">
        <v>10</v>
      </c>
      <c r="O360" s="173"/>
      <c r="P360" s="173"/>
      <c r="Q360" s="173"/>
      <c r="R360" s="173"/>
    </row>
    <row r="361" spans="1:18" s="36" customFormat="1" ht="63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204">
        <v>30</v>
      </c>
      <c r="K361" s="204">
        <v>30</v>
      </c>
      <c r="L361" s="204">
        <v>30</v>
      </c>
      <c r="M361" s="200">
        <v>10</v>
      </c>
      <c r="N361" s="200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205">
        <v>0</v>
      </c>
      <c r="K362" s="205">
        <v>0</v>
      </c>
      <c r="L362" s="205">
        <v>0</v>
      </c>
      <c r="M362" s="205">
        <v>0</v>
      </c>
      <c r="N362" s="20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 ht="7.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 ht="110.25" customHeigh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14"/>
      <c r="K371" s="44">
        <v>905</v>
      </c>
      <c r="L371" s="44">
        <v>905</v>
      </c>
      <c r="M371" s="10"/>
      <c r="N371" s="10"/>
      <c r="O371" s="10"/>
      <c r="P371" s="12">
        <v>10</v>
      </c>
      <c r="Q371" s="39">
        <f>J371*0.1</f>
        <v>0</v>
      </c>
      <c r="R371" s="112"/>
    </row>
    <row r="372" spans="1:18" s="36" customFormat="1" ht="56.25" hidden="1" customHeight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0"/>
      <c r="K372" s="44">
        <v>0</v>
      </c>
      <c r="L372" s="44">
        <v>0</v>
      </c>
      <c r="M372" s="10"/>
      <c r="N372" s="10"/>
      <c r="O372" s="10"/>
      <c r="P372" s="12">
        <v>10</v>
      </c>
      <c r="Q372" s="39">
        <f t="shared" ref="Q372:Q378" si="11">J372*0.1</f>
        <v>0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>
        <v>2605</v>
      </c>
      <c r="L373" s="44">
        <v>2605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1"/>
        <v>0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14040</v>
      </c>
      <c r="K374" s="44">
        <v>17190</v>
      </c>
      <c r="L374" s="44">
        <v>17190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1"/>
        <v>1404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f t="shared" ref="K375:K376" si="12">J375</f>
        <v>0</v>
      </c>
      <c r="L375" s="44">
        <f t="shared" ref="L375:L376" si="13"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1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 t="shared" si="12"/>
        <v>0</v>
      </c>
      <c r="L376" s="44">
        <f t="shared" si="13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1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1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14040</v>
      </c>
      <c r="K378" s="47">
        <f>SUM(K371:K377)</f>
        <v>20700</v>
      </c>
      <c r="L378" s="47">
        <f>SUM(L371:L377)</f>
        <v>20700</v>
      </c>
      <c r="M378" s="1"/>
      <c r="N378" s="1"/>
      <c r="O378" s="1"/>
      <c r="P378" s="12">
        <v>10</v>
      </c>
      <c r="Q378" s="39">
        <f t="shared" si="11"/>
        <v>1404</v>
      </c>
    </row>
    <row r="379" spans="1:18" ht="9" customHeight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17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17" ht="153.75" customHeight="1">
      <c r="A387" s="289" t="s">
        <v>316</v>
      </c>
      <c r="B387" s="366"/>
      <c r="C387" s="366"/>
      <c r="D387" s="366"/>
      <c r="E387" s="366"/>
      <c r="F387" s="366"/>
      <c r="G387" s="366"/>
      <c r="H387" s="366"/>
      <c r="I387" s="366"/>
      <c r="J387" s="366"/>
      <c r="K387" s="366"/>
      <c r="L387" s="16"/>
      <c r="M387" s="16"/>
      <c r="N387" s="16"/>
      <c r="O387" s="16"/>
      <c r="P387" s="6"/>
    </row>
    <row r="388" spans="1:17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17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17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17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17" ht="54" customHeight="1">
      <c r="A392" s="235" t="s">
        <v>300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17" ht="61.5" customHeight="1">
      <c r="A393" s="235" t="s">
        <v>300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17" ht="60" customHeight="1">
      <c r="A394" s="235" t="s">
        <v>300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17" ht="45.75" customHeight="1">
      <c r="A395" s="235" t="s">
        <v>301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17" s="36" customFormat="1">
      <c r="A396" s="271" t="s">
        <v>310</v>
      </c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9"/>
      <c r="Q396" s="88"/>
    </row>
    <row r="397" spans="1:17" s="36" customFormat="1">
      <c r="A397" s="133" t="s">
        <v>310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88"/>
    </row>
    <row r="398" spans="1:17" ht="32.25" customHeight="1">
      <c r="A398" s="271" t="s">
        <v>241</v>
      </c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56" t="s">
        <v>167</v>
      </c>
      <c r="N398" s="234" t="s">
        <v>21</v>
      </c>
      <c r="O398" s="6"/>
      <c r="P398" s="6"/>
    </row>
    <row r="399" spans="1:17">
      <c r="A399" s="258" t="s">
        <v>242</v>
      </c>
      <c r="B399" s="258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7"/>
      <c r="N399" s="234"/>
      <c r="O399" s="6"/>
      <c r="P399" s="6"/>
    </row>
    <row r="400" spans="1:17" ht="20.25" customHeight="1">
      <c r="A400" s="6" t="s">
        <v>243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57"/>
      <c r="N400" s="234"/>
      <c r="O400" s="6"/>
      <c r="P400" s="6"/>
    </row>
    <row r="401" spans="1:31">
      <c r="A401" s="258" t="s">
        <v>239</v>
      </c>
      <c r="B401" s="258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6"/>
      <c r="N401" s="9"/>
      <c r="O401" s="6"/>
      <c r="P401" s="6"/>
    </row>
    <row r="402" spans="1:31">
      <c r="A402" s="270" t="s">
        <v>240</v>
      </c>
      <c r="B402" s="270"/>
      <c r="C402" s="270"/>
      <c r="D402" s="270"/>
      <c r="E402" s="270"/>
      <c r="F402" s="270"/>
      <c r="G402" s="270"/>
      <c r="H402" s="270"/>
      <c r="I402" s="270"/>
      <c r="J402" s="270"/>
      <c r="K402" s="6"/>
      <c r="L402" s="6"/>
      <c r="M402" s="6"/>
      <c r="N402" s="9"/>
      <c r="O402" s="6"/>
      <c r="P402" s="6"/>
    </row>
    <row r="403" spans="1:31" s="36" customFormat="1" ht="96" customHeight="1">
      <c r="A403" s="232" t="s">
        <v>234</v>
      </c>
      <c r="B403" s="232" t="s">
        <v>228</v>
      </c>
      <c r="C403" s="232"/>
      <c r="D403" s="232"/>
      <c r="E403" s="232" t="s">
        <v>229</v>
      </c>
      <c r="F403" s="232"/>
      <c r="G403" s="232" t="s">
        <v>230</v>
      </c>
      <c r="H403" s="232"/>
      <c r="I403" s="232"/>
      <c r="J403" s="232" t="s">
        <v>231</v>
      </c>
      <c r="K403" s="232"/>
      <c r="L403" s="232"/>
      <c r="M403" s="232" t="s">
        <v>235</v>
      </c>
      <c r="N403" s="232"/>
      <c r="O403" s="9"/>
      <c r="P403" s="88"/>
    </row>
    <row r="404" spans="1:31" s="36" customFormat="1" ht="87.75" customHeight="1">
      <c r="A404" s="232"/>
      <c r="B404" s="294" t="s">
        <v>237</v>
      </c>
      <c r="C404" s="294" t="s">
        <v>237</v>
      </c>
      <c r="D404" s="294" t="s">
        <v>237</v>
      </c>
      <c r="E404" s="294" t="s">
        <v>237</v>
      </c>
      <c r="F404" s="294" t="s">
        <v>237</v>
      </c>
      <c r="G404" s="232" t="s">
        <v>236</v>
      </c>
      <c r="H404" s="232" t="s">
        <v>232</v>
      </c>
      <c r="I404" s="232"/>
      <c r="J404" s="230" t="s">
        <v>260</v>
      </c>
      <c r="K404" s="230" t="s">
        <v>261</v>
      </c>
      <c r="L404" s="230" t="s">
        <v>262</v>
      </c>
      <c r="M404" s="232" t="s">
        <v>154</v>
      </c>
      <c r="N404" s="232" t="s">
        <v>155</v>
      </c>
      <c r="O404" s="9"/>
      <c r="P404" s="88"/>
    </row>
    <row r="405" spans="1:31" s="36" customFormat="1" ht="58.5" customHeight="1">
      <c r="A405" s="232"/>
      <c r="B405" s="295"/>
      <c r="C405" s="295"/>
      <c r="D405" s="295"/>
      <c r="E405" s="295"/>
      <c r="F405" s="295"/>
      <c r="G405" s="232"/>
      <c r="H405" s="89" t="s">
        <v>22</v>
      </c>
      <c r="I405" s="90" t="s">
        <v>238</v>
      </c>
      <c r="J405" s="230"/>
      <c r="K405" s="230"/>
      <c r="L405" s="231"/>
      <c r="M405" s="232"/>
      <c r="N405" s="232"/>
      <c r="O405" s="9"/>
      <c r="P405" s="88"/>
    </row>
    <row r="406" spans="1:31" s="36" customFormat="1">
      <c r="A406" s="89">
        <v>1</v>
      </c>
      <c r="B406" s="89">
        <v>2</v>
      </c>
      <c r="C406" s="89">
        <v>3</v>
      </c>
      <c r="D406" s="89">
        <v>4</v>
      </c>
      <c r="E406" s="89">
        <v>5</v>
      </c>
      <c r="F406" s="89">
        <v>6</v>
      </c>
      <c r="G406" s="89">
        <v>7</v>
      </c>
      <c r="H406" s="89">
        <v>8</v>
      </c>
      <c r="I406" s="89">
        <v>9</v>
      </c>
      <c r="J406" s="91">
        <v>10</v>
      </c>
      <c r="K406" s="89">
        <v>11</v>
      </c>
      <c r="L406" s="89">
        <v>12</v>
      </c>
      <c r="M406" s="89">
        <v>13</v>
      </c>
      <c r="N406" s="89">
        <v>14</v>
      </c>
      <c r="O406" s="9"/>
      <c r="P406" s="88"/>
    </row>
    <row r="407" spans="1:31" s="36" customFormat="1">
      <c r="A407" s="232" t="s">
        <v>21</v>
      </c>
      <c r="B407" s="232" t="s">
        <v>21</v>
      </c>
      <c r="C407" s="232" t="s">
        <v>21</v>
      </c>
      <c r="D407" s="232" t="s">
        <v>21</v>
      </c>
      <c r="E407" s="232" t="s">
        <v>21</v>
      </c>
      <c r="F407" s="232" t="s">
        <v>21</v>
      </c>
      <c r="G407" s="89" t="s">
        <v>21</v>
      </c>
      <c r="H407" s="89" t="s">
        <v>21</v>
      </c>
      <c r="I407" s="89" t="s">
        <v>21</v>
      </c>
      <c r="J407" s="89" t="s">
        <v>21</v>
      </c>
      <c r="K407" s="89" t="s">
        <v>21</v>
      </c>
      <c r="L407" s="89" t="s">
        <v>21</v>
      </c>
      <c r="M407" s="89" t="s">
        <v>21</v>
      </c>
      <c r="N407" s="89" t="s">
        <v>21</v>
      </c>
      <c r="O407" s="9"/>
      <c r="P407" s="88"/>
    </row>
    <row r="408" spans="1:31" s="36" customFormat="1">
      <c r="A408" s="232"/>
      <c r="B408" s="232"/>
      <c r="C408" s="232"/>
      <c r="D408" s="232"/>
      <c r="E408" s="232"/>
      <c r="F408" s="232"/>
      <c r="G408" s="89" t="s">
        <v>21</v>
      </c>
      <c r="H408" s="89" t="s">
        <v>21</v>
      </c>
      <c r="I408" s="89" t="s">
        <v>21</v>
      </c>
      <c r="J408" s="89" t="s">
        <v>21</v>
      </c>
      <c r="K408" s="89" t="s">
        <v>21</v>
      </c>
      <c r="L408" s="89" t="s">
        <v>21</v>
      </c>
      <c r="M408" s="89" t="s">
        <v>21</v>
      </c>
      <c r="N408" s="89" t="s">
        <v>21</v>
      </c>
      <c r="O408" s="9"/>
      <c r="P408" s="88"/>
    </row>
    <row r="409" spans="1:31" s="36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8"/>
      <c r="K409" s="92"/>
      <c r="L409" s="92"/>
      <c r="M409" s="92"/>
      <c r="N409" s="92"/>
      <c r="O409" s="9"/>
      <c r="P409" s="88"/>
    </row>
    <row r="410" spans="1:31" s="36" customFormat="1">
      <c r="A410" s="270" t="s">
        <v>245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93"/>
      <c r="L410" s="93"/>
      <c r="M410" s="94"/>
      <c r="N410" s="94"/>
      <c r="O410" s="94"/>
      <c r="P410" s="9"/>
      <c r="Q410" s="88"/>
    </row>
    <row r="411" spans="1:31" s="36" customFormat="1" ht="95.25" customHeight="1">
      <c r="A411" s="242" t="s">
        <v>234</v>
      </c>
      <c r="B411" s="232" t="s">
        <v>228</v>
      </c>
      <c r="C411" s="232"/>
      <c r="D411" s="232"/>
      <c r="E411" s="232" t="s">
        <v>229</v>
      </c>
      <c r="F411" s="232"/>
      <c r="G411" s="232" t="s">
        <v>233</v>
      </c>
      <c r="H411" s="232"/>
      <c r="I411" s="232"/>
      <c r="J411" s="250" t="s">
        <v>331</v>
      </c>
      <c r="K411" s="251"/>
      <c r="L411" s="252"/>
      <c r="M411" s="243" t="s">
        <v>244</v>
      </c>
      <c r="N411" s="244"/>
      <c r="O411" s="245"/>
      <c r="P411" s="246" t="s">
        <v>235</v>
      </c>
      <c r="Q411" s="246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1">
        <v>10</v>
      </c>
      <c r="K414" s="80">
        <v>11</v>
      </c>
      <c r="L414" s="80">
        <v>12</v>
      </c>
      <c r="M414" s="81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71"/>
      <c r="B418" s="71"/>
      <c r="C418" s="71"/>
      <c r="D418" s="72"/>
      <c r="E418" s="71"/>
      <c r="F418" s="71"/>
      <c r="G418" s="72"/>
      <c r="H418" s="71"/>
      <c r="I418" s="71"/>
      <c r="J418" s="101"/>
      <c r="K418" s="71"/>
      <c r="L418" s="71"/>
      <c r="M418" s="71"/>
      <c r="N418" s="71"/>
      <c r="O418" s="71"/>
      <c r="P418" s="71"/>
      <c r="Q418" s="71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230" t="s">
        <v>260</v>
      </c>
      <c r="K537" s="230" t="s">
        <v>261</v>
      </c>
      <c r="L537" s="230" t="s">
        <v>262</v>
      </c>
    </row>
    <row r="538" spans="10:12">
      <c r="J538" s="230"/>
      <c r="K538" s="230"/>
      <c r="L538" s="231"/>
    </row>
    <row r="545" spans="10:15">
      <c r="J545" s="230" t="s">
        <v>260</v>
      </c>
      <c r="K545" s="230" t="s">
        <v>261</v>
      </c>
      <c r="L545" s="230" t="s">
        <v>262</v>
      </c>
      <c r="M545" s="230" t="s">
        <v>260</v>
      </c>
      <c r="N545" s="230" t="s">
        <v>261</v>
      </c>
      <c r="O545" s="230" t="s">
        <v>262</v>
      </c>
    </row>
    <row r="546" spans="10:15">
      <c r="J546" s="230"/>
      <c r="K546" s="230"/>
      <c r="L546" s="231"/>
      <c r="M546" s="230"/>
      <c r="N546" s="230"/>
      <c r="O546" s="231"/>
    </row>
  </sheetData>
  <mergeCells count="666">
    <mergeCell ref="N545:N546"/>
    <mergeCell ref="O545:O546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J537:J538"/>
    <mergeCell ref="K537:K538"/>
    <mergeCell ref="L537:L538"/>
    <mergeCell ref="J545:J546"/>
    <mergeCell ref="K545:K546"/>
    <mergeCell ref="L545:L546"/>
    <mergeCell ref="D172:D175"/>
    <mergeCell ref="E383:K383"/>
    <mergeCell ref="E184:E187"/>
    <mergeCell ref="F184:F187"/>
    <mergeCell ref="G240:I240"/>
    <mergeCell ref="J240:L240"/>
    <mergeCell ref="A247:J247"/>
    <mergeCell ref="A248:A250"/>
    <mergeCell ref="A227:K227"/>
    <mergeCell ref="A228:I228"/>
    <mergeCell ref="A229:D229"/>
    <mergeCell ref="A235:L235"/>
    <mergeCell ref="E233:G233"/>
    <mergeCell ref="H233:L233"/>
    <mergeCell ref="A238:L238"/>
    <mergeCell ref="D357:D359"/>
    <mergeCell ref="E357:E359"/>
    <mergeCell ref="F357:F359"/>
    <mergeCell ref="A348:A350"/>
    <mergeCell ref="B348:B350"/>
    <mergeCell ref="A393:D393"/>
    <mergeCell ref="M545:M546"/>
    <mergeCell ref="C351:C353"/>
    <mergeCell ref="D351:D353"/>
    <mergeCell ref="E351:E353"/>
    <mergeCell ref="F351:F353"/>
    <mergeCell ref="H395:L395"/>
    <mergeCell ref="A394:D394"/>
    <mergeCell ref="E394:G394"/>
    <mergeCell ref="H394:L394"/>
    <mergeCell ref="A351:A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E384:K384"/>
    <mergeCell ref="A389:I389"/>
    <mergeCell ref="A385:F385"/>
    <mergeCell ref="A386:K386"/>
    <mergeCell ref="A387:K387"/>
    <mergeCell ref="A388:K388"/>
    <mergeCell ref="E81:K81"/>
    <mergeCell ref="M65:M66"/>
    <mergeCell ref="F44:F47"/>
    <mergeCell ref="A62:O62"/>
    <mergeCell ref="A63:J63"/>
    <mergeCell ref="A64:A66"/>
    <mergeCell ref="A77:O77"/>
    <mergeCell ref="E44:E47"/>
    <mergeCell ref="A78:O78"/>
    <mergeCell ref="G64:I64"/>
    <mergeCell ref="J64:L64"/>
    <mergeCell ref="A79:K79"/>
    <mergeCell ref="F48:F51"/>
    <mergeCell ref="A52:A55"/>
    <mergeCell ref="B52:B55"/>
    <mergeCell ref="C52:C55"/>
    <mergeCell ref="D52:D55"/>
    <mergeCell ref="E48:E51"/>
    <mergeCell ref="E52:E55"/>
    <mergeCell ref="F52:F55"/>
    <mergeCell ref="A56:A59"/>
    <mergeCell ref="B56:B59"/>
    <mergeCell ref="C56:C59"/>
    <mergeCell ref="L14:M14"/>
    <mergeCell ref="N22:O22"/>
    <mergeCell ref="N12:O12"/>
    <mergeCell ref="N13:O13"/>
    <mergeCell ref="A27:J27"/>
    <mergeCell ref="K27:M27"/>
    <mergeCell ref="N27:O27"/>
    <mergeCell ref="A44:A47"/>
    <mergeCell ref="B44:B47"/>
    <mergeCell ref="C44:C47"/>
    <mergeCell ref="D44:D47"/>
    <mergeCell ref="A38:L38"/>
    <mergeCell ref="A39:J39"/>
    <mergeCell ref="A40:A42"/>
    <mergeCell ref="B40:D4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4:O14"/>
    <mergeCell ref="L15:M15"/>
    <mergeCell ref="A23:J23"/>
    <mergeCell ref="K23:M23"/>
    <mergeCell ref="L13:M13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31:J31"/>
    <mergeCell ref="D104:D107"/>
    <mergeCell ref="A232:D232"/>
    <mergeCell ref="E232:G232"/>
    <mergeCell ref="A239:J239"/>
    <mergeCell ref="E231:G231"/>
    <mergeCell ref="E40:F41"/>
    <mergeCell ref="G40:I40"/>
    <mergeCell ref="J40:L40"/>
    <mergeCell ref="G41:G42"/>
    <mergeCell ref="H41:I41"/>
    <mergeCell ref="J41:J42"/>
    <mergeCell ref="K41:K42"/>
    <mergeCell ref="L41:L42"/>
    <mergeCell ref="A86:K86"/>
    <mergeCell ref="E82:K82"/>
    <mergeCell ref="A83:F83"/>
    <mergeCell ref="A84:K84"/>
    <mergeCell ref="A85:K85"/>
    <mergeCell ref="E80:K80"/>
    <mergeCell ref="A48:A51"/>
    <mergeCell ref="B48:B51"/>
    <mergeCell ref="C48:C51"/>
    <mergeCell ref="D48:D51"/>
    <mergeCell ref="A87:I87"/>
    <mergeCell ref="B100:D101"/>
    <mergeCell ref="E100:F101"/>
    <mergeCell ref="E172:E175"/>
    <mergeCell ref="F172:F175"/>
    <mergeCell ref="O205:O206"/>
    <mergeCell ref="A172:A175"/>
    <mergeCell ref="B172:B175"/>
    <mergeCell ref="C172:C175"/>
    <mergeCell ref="M205:M206"/>
    <mergeCell ref="E159:G159"/>
    <mergeCell ref="H159:L159"/>
    <mergeCell ref="A160:D160"/>
    <mergeCell ref="A154:K154"/>
    <mergeCell ref="A155:K155"/>
    <mergeCell ref="A156:I156"/>
    <mergeCell ref="A157:D157"/>
    <mergeCell ref="A89:D89"/>
    <mergeCell ref="E89:G89"/>
    <mergeCell ref="H89:L89"/>
    <mergeCell ref="A90:D90"/>
    <mergeCell ref="E104:E107"/>
    <mergeCell ref="F104:F107"/>
    <mergeCell ref="C180:C183"/>
    <mergeCell ref="H88:L88"/>
    <mergeCell ref="D180:D183"/>
    <mergeCell ref="A164:L164"/>
    <mergeCell ref="A166:L166"/>
    <mergeCell ref="A167:J167"/>
    <mergeCell ref="A168:A170"/>
    <mergeCell ref="B168:D169"/>
    <mergeCell ref="E180:E183"/>
    <mergeCell ref="F180:F183"/>
    <mergeCell ref="F120:F123"/>
    <mergeCell ref="A176:A179"/>
    <mergeCell ref="B180:B183"/>
    <mergeCell ref="D176:D179"/>
    <mergeCell ref="E176:E179"/>
    <mergeCell ref="G101:G102"/>
    <mergeCell ref="A152:F152"/>
    <mergeCell ref="A153:K153"/>
    <mergeCell ref="A108:A111"/>
    <mergeCell ref="B108:B111"/>
    <mergeCell ref="C108:C111"/>
    <mergeCell ref="D108:D111"/>
    <mergeCell ref="G168:I168"/>
    <mergeCell ref="A88:D88"/>
    <mergeCell ref="E88:G88"/>
    <mergeCell ref="M341:N341"/>
    <mergeCell ref="M342:M343"/>
    <mergeCell ref="C345:C347"/>
    <mergeCell ref="D345:D347"/>
    <mergeCell ref="B345:B347"/>
    <mergeCell ref="A341:A343"/>
    <mergeCell ref="B341:D342"/>
    <mergeCell ref="B367:D368"/>
    <mergeCell ref="E367:F368"/>
    <mergeCell ref="G367:I367"/>
    <mergeCell ref="J367:L367"/>
    <mergeCell ref="M367:O367"/>
    <mergeCell ref="N342:N343"/>
    <mergeCell ref="K342:K343"/>
    <mergeCell ref="A357:A359"/>
    <mergeCell ref="B357:B359"/>
    <mergeCell ref="C357:C359"/>
    <mergeCell ref="M368:M369"/>
    <mergeCell ref="J341:L341"/>
    <mergeCell ref="G342:G343"/>
    <mergeCell ref="H342:I342"/>
    <mergeCell ref="L342:L343"/>
    <mergeCell ref="E345:E347"/>
    <mergeCell ref="A345:A347"/>
    <mergeCell ref="L249:L250"/>
    <mergeCell ref="A240:A242"/>
    <mergeCell ref="B240:D241"/>
    <mergeCell ref="E240:F241"/>
    <mergeCell ref="G241:G242"/>
    <mergeCell ref="E244:E245"/>
    <mergeCell ref="F244:F245"/>
    <mergeCell ref="A315:O315"/>
    <mergeCell ref="A317:K317"/>
    <mergeCell ref="A259:O259"/>
    <mergeCell ref="A260:K260"/>
    <mergeCell ref="E261:K261"/>
    <mergeCell ref="B248:D249"/>
    <mergeCell ref="E248:F249"/>
    <mergeCell ref="G248:I248"/>
    <mergeCell ref="J248:L248"/>
    <mergeCell ref="K249:K250"/>
    <mergeCell ref="M249:M250"/>
    <mergeCell ref="E272:I272"/>
    <mergeCell ref="A268:I268"/>
    <mergeCell ref="B269:D269"/>
    <mergeCell ref="A264:F264"/>
    <mergeCell ref="G289:I289"/>
    <mergeCell ref="J289:L289"/>
    <mergeCell ref="A203:J203"/>
    <mergeCell ref="A204:A206"/>
    <mergeCell ref="B204:D205"/>
    <mergeCell ref="E204:F205"/>
    <mergeCell ref="G204:I204"/>
    <mergeCell ref="C176:C179"/>
    <mergeCell ref="A233:D233"/>
    <mergeCell ref="A234:D234"/>
    <mergeCell ref="E234:G234"/>
    <mergeCell ref="E229:G229"/>
    <mergeCell ref="H229:L229"/>
    <mergeCell ref="H232:L232"/>
    <mergeCell ref="A184:A187"/>
    <mergeCell ref="B184:B187"/>
    <mergeCell ref="C184:C187"/>
    <mergeCell ref="D184:D187"/>
    <mergeCell ref="H231:L231"/>
    <mergeCell ref="J205:J206"/>
    <mergeCell ref="K205:K206"/>
    <mergeCell ref="L205:L206"/>
    <mergeCell ref="B176:B179"/>
    <mergeCell ref="H234:L234"/>
    <mergeCell ref="A266:K266"/>
    <mergeCell ref="A267:K267"/>
    <mergeCell ref="E157:G157"/>
    <mergeCell ref="H157:L157"/>
    <mergeCell ref="E222:K222"/>
    <mergeCell ref="E223:K223"/>
    <mergeCell ref="A224:F224"/>
    <mergeCell ref="A225:K225"/>
    <mergeCell ref="A159:D159"/>
    <mergeCell ref="A161:D161"/>
    <mergeCell ref="E161:G161"/>
    <mergeCell ref="H161:L161"/>
    <mergeCell ref="A163:L163"/>
    <mergeCell ref="A180:A183"/>
    <mergeCell ref="J169:J170"/>
    <mergeCell ref="A202:O202"/>
    <mergeCell ref="M204:O204"/>
    <mergeCell ref="G205:G206"/>
    <mergeCell ref="H205:I205"/>
    <mergeCell ref="H169:I169"/>
    <mergeCell ref="A219:O219"/>
    <mergeCell ref="A220:K220"/>
    <mergeCell ref="E168:F169"/>
    <mergeCell ref="J204:L204"/>
    <mergeCell ref="F176:F179"/>
    <mergeCell ref="J168:L168"/>
    <mergeCell ref="G169:G170"/>
    <mergeCell ref="E331:I331"/>
    <mergeCell ref="E332:I332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9:O289"/>
    <mergeCell ref="G290:G291"/>
    <mergeCell ref="A324:K324"/>
    <mergeCell ref="A265:K265"/>
    <mergeCell ref="A325:K325"/>
    <mergeCell ref="A326:I326"/>
    <mergeCell ref="B329:D329"/>
    <mergeCell ref="E329:I329"/>
    <mergeCell ref="B330:D330"/>
    <mergeCell ref="A340:J340"/>
    <mergeCell ref="E321:K321"/>
    <mergeCell ref="E318:K318"/>
    <mergeCell ref="E319:K319"/>
    <mergeCell ref="E320:K320"/>
    <mergeCell ref="A322:F322"/>
    <mergeCell ref="A323:K32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A331:A332"/>
    <mergeCell ref="B331:D331"/>
    <mergeCell ref="A399:L399"/>
    <mergeCell ref="A395:D395"/>
    <mergeCell ref="E395:G395"/>
    <mergeCell ref="F404:F405"/>
    <mergeCell ref="M336:M338"/>
    <mergeCell ref="B281:D282"/>
    <mergeCell ref="M290:M291"/>
    <mergeCell ref="H290:I290"/>
    <mergeCell ref="J290:J291"/>
    <mergeCell ref="K290:K291"/>
    <mergeCell ref="L290:L291"/>
    <mergeCell ref="A281:A283"/>
    <mergeCell ref="E330:I330"/>
    <mergeCell ref="B332:D332"/>
    <mergeCell ref="K282:K283"/>
    <mergeCell ref="L282:L283"/>
    <mergeCell ref="J342:J343"/>
    <mergeCell ref="B327:D327"/>
    <mergeCell ref="E327:I327"/>
    <mergeCell ref="B328:D328"/>
    <mergeCell ref="E328:I328"/>
    <mergeCell ref="E341:F342"/>
    <mergeCell ref="G341:I341"/>
    <mergeCell ref="A329:A330"/>
    <mergeCell ref="F345:F347"/>
    <mergeCell ref="A335:L335"/>
    <mergeCell ref="E393:G393"/>
    <mergeCell ref="H393:L393"/>
    <mergeCell ref="A392:D392"/>
    <mergeCell ref="E392:G392"/>
    <mergeCell ref="H392:L392"/>
    <mergeCell ref="A380:O380"/>
    <mergeCell ref="N336:N338"/>
    <mergeCell ref="A367:A369"/>
    <mergeCell ref="D354:D356"/>
    <mergeCell ref="E354:E356"/>
    <mergeCell ref="F354:F356"/>
    <mergeCell ref="A336:L336"/>
    <mergeCell ref="A338:L338"/>
    <mergeCell ref="A339:J339"/>
    <mergeCell ref="B351:B353"/>
    <mergeCell ref="C348:C350"/>
    <mergeCell ref="D348:D350"/>
    <mergeCell ref="E348:E350"/>
    <mergeCell ref="F348:F350"/>
    <mergeCell ref="C354:C356"/>
    <mergeCell ref="A390:D390"/>
    <mergeCell ref="E390:G39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19:O419"/>
    <mergeCell ref="A365:J365"/>
    <mergeCell ref="A381:K381"/>
    <mergeCell ref="E382:K382"/>
    <mergeCell ref="A391:D391"/>
    <mergeCell ref="E391:G391"/>
    <mergeCell ref="A401:L401"/>
    <mergeCell ref="A402:J402"/>
    <mergeCell ref="H404:I404"/>
    <mergeCell ref="J404:J405"/>
    <mergeCell ref="N368:N369"/>
    <mergeCell ref="O368:O369"/>
    <mergeCell ref="B407:B408"/>
    <mergeCell ref="C407:C408"/>
    <mergeCell ref="D407:D408"/>
    <mergeCell ref="E407:E408"/>
    <mergeCell ref="F407:F408"/>
    <mergeCell ref="A403:A405"/>
    <mergeCell ref="B403:D403"/>
    <mergeCell ref="E403:F403"/>
    <mergeCell ref="B404:B405"/>
    <mergeCell ref="C404:C405"/>
    <mergeCell ref="D404:D405"/>
    <mergeCell ref="E404:E405"/>
    <mergeCell ref="A407:A408"/>
    <mergeCell ref="M404:M405"/>
    <mergeCell ref="N404:N405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E92:G92"/>
    <mergeCell ref="H92:L92"/>
    <mergeCell ref="E93:G93"/>
    <mergeCell ref="H93:L93"/>
    <mergeCell ref="A104:A107"/>
    <mergeCell ref="A99:J99"/>
    <mergeCell ref="C104:C107"/>
    <mergeCell ref="G100:I100"/>
    <mergeCell ref="J100:L100"/>
    <mergeCell ref="L101:L102"/>
    <mergeCell ref="P64:Q64"/>
    <mergeCell ref="P65:P66"/>
    <mergeCell ref="Q65:Q66"/>
    <mergeCell ref="N65:N66"/>
    <mergeCell ref="O65:O66"/>
    <mergeCell ref="K65:K66"/>
    <mergeCell ref="L65:L66"/>
    <mergeCell ref="B64:D65"/>
    <mergeCell ref="E64:F65"/>
    <mergeCell ref="G65:G66"/>
    <mergeCell ref="H65:I65"/>
    <mergeCell ref="J65:J66"/>
    <mergeCell ref="M64:O64"/>
    <mergeCell ref="A92:D92"/>
    <mergeCell ref="P289:Q289"/>
    <mergeCell ref="P290:P291"/>
    <mergeCell ref="Q290:Q29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226:K226"/>
    <mergeCell ref="A218:O218"/>
    <mergeCell ref="A162:D162"/>
    <mergeCell ref="E162:G162"/>
    <mergeCell ref="H162:L162"/>
    <mergeCell ref="H101:I101"/>
    <mergeCell ref="P248:Q248"/>
    <mergeCell ref="P249:P250"/>
    <mergeCell ref="Q249:Q250"/>
    <mergeCell ref="P204:Q204"/>
    <mergeCell ref="P205:P206"/>
    <mergeCell ref="Q205:Q206"/>
    <mergeCell ref="N249:N250"/>
    <mergeCell ref="O249:O250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G249:G250"/>
    <mergeCell ref="H249:I249"/>
    <mergeCell ref="J249:J250"/>
    <mergeCell ref="M235:M237"/>
    <mergeCell ref="N235:N237"/>
    <mergeCell ref="A236:L236"/>
    <mergeCell ref="N205:N206"/>
    <mergeCell ref="B272:D27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E281:F282"/>
    <mergeCell ref="G281:I281"/>
    <mergeCell ref="J281:L281"/>
    <mergeCell ref="G282:G283"/>
    <mergeCell ref="H282:I282"/>
    <mergeCell ref="J282:J283"/>
    <mergeCell ref="E221:K221"/>
    <mergeCell ref="A100:A102"/>
    <mergeCell ref="A132:J132"/>
    <mergeCell ref="A133:A135"/>
    <mergeCell ref="P368:P369"/>
    <mergeCell ref="M240:N240"/>
    <mergeCell ref="M241:M242"/>
    <mergeCell ref="M276:M278"/>
    <mergeCell ref="N276:N278"/>
    <mergeCell ref="A277:L277"/>
    <mergeCell ref="A278:L278"/>
    <mergeCell ref="A273:A274"/>
    <mergeCell ref="B273:D273"/>
    <mergeCell ref="E273:I273"/>
    <mergeCell ref="B274:D274"/>
    <mergeCell ref="E274:I274"/>
    <mergeCell ref="A276:L276"/>
    <mergeCell ref="B270:D270"/>
    <mergeCell ref="E269:I269"/>
    <mergeCell ref="A258:O258"/>
    <mergeCell ref="N241:N242"/>
    <mergeCell ref="M248:O248"/>
    <mergeCell ref="E262:K262"/>
    <mergeCell ref="E263:K263"/>
    <mergeCell ref="E270:I270"/>
    <mergeCell ref="A271:A272"/>
    <mergeCell ref="B271:D271"/>
    <mergeCell ref="E271:I271"/>
    <mergeCell ref="E411:F411"/>
    <mergeCell ref="N412:N413"/>
    <mergeCell ref="G403:I403"/>
    <mergeCell ref="J403:L403"/>
    <mergeCell ref="L404:L405"/>
    <mergeCell ref="M403:N403"/>
    <mergeCell ref="G404:G405"/>
    <mergeCell ref="K404:K405"/>
    <mergeCell ref="P367:Q367"/>
    <mergeCell ref="G368:G369"/>
    <mergeCell ref="P411:Q411"/>
    <mergeCell ref="G412:G413"/>
    <mergeCell ref="H412:I412"/>
    <mergeCell ref="J412:J413"/>
    <mergeCell ref="Q412:Q413"/>
    <mergeCell ref="P412:P413"/>
    <mergeCell ref="M411:O411"/>
    <mergeCell ref="G411:I411"/>
    <mergeCell ref="O412:O413"/>
    <mergeCell ref="M412:M413"/>
    <mergeCell ref="H368:I368"/>
    <mergeCell ref="J368:J369"/>
    <mergeCell ref="K368:K369"/>
    <mergeCell ref="L368:L369"/>
    <mergeCell ref="E91:G91"/>
    <mergeCell ref="Q368:Q369"/>
    <mergeCell ref="H390:L390"/>
    <mergeCell ref="H391:L391"/>
    <mergeCell ref="A396:O396"/>
    <mergeCell ref="A398:L398"/>
    <mergeCell ref="M398:M400"/>
    <mergeCell ref="N398:N400"/>
    <mergeCell ref="A415:A416"/>
    <mergeCell ref="B415:B416"/>
    <mergeCell ref="C415:C416"/>
    <mergeCell ref="A410:J410"/>
    <mergeCell ref="A411:A413"/>
    <mergeCell ref="D415:D416"/>
    <mergeCell ref="E415:E416"/>
    <mergeCell ref="B412:B413"/>
    <mergeCell ref="C412:C413"/>
    <mergeCell ref="F415:F416"/>
    <mergeCell ref="B411:D411"/>
    <mergeCell ref="J411:L411"/>
    <mergeCell ref="K412:K413"/>
    <mergeCell ref="L412:L413"/>
    <mergeCell ref="D412:D413"/>
    <mergeCell ref="F412:F413"/>
    <mergeCell ref="H91:L91"/>
    <mergeCell ref="E412:E413"/>
    <mergeCell ref="A230:D230"/>
    <mergeCell ref="E230:G230"/>
    <mergeCell ref="H230:L230"/>
    <mergeCell ref="A231:D231"/>
    <mergeCell ref="K169:K170"/>
    <mergeCell ref="L169:L170"/>
    <mergeCell ref="D56:D59"/>
    <mergeCell ref="E56:E59"/>
    <mergeCell ref="F56:F59"/>
    <mergeCell ref="A93:D93"/>
    <mergeCell ref="A158:D158"/>
    <mergeCell ref="E158:G158"/>
    <mergeCell ref="H158:L158"/>
    <mergeCell ref="E160:G160"/>
    <mergeCell ref="H160:L160"/>
    <mergeCell ref="A98:L98"/>
    <mergeCell ref="B104:B107"/>
    <mergeCell ref="K101:K102"/>
    <mergeCell ref="A95:L95"/>
    <mergeCell ref="E90:G90"/>
    <mergeCell ref="H90:L90"/>
    <mergeCell ref="A91:D91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38" fitToHeight="0" orientation="landscape" r:id="rId1"/>
  <rowBreaks count="3" manualBreakCount="3">
    <brk id="33" max="16" man="1"/>
    <brk id="341" max="16" man="1"/>
    <brk id="40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3"/>
  <dimension ref="A3:AE448"/>
  <sheetViews>
    <sheetView view="pageBreakPreview" topLeftCell="A364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354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189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4"/>
      <c r="L29" s="304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4"/>
      <c r="L30" s="304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47.25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47.25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47.25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313</v>
      </c>
      <c r="K68" s="10">
        <v>309</v>
      </c>
      <c r="L68" s="10">
        <v>309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31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4</v>
      </c>
      <c r="K71" s="10">
        <v>4</v>
      </c>
      <c r="L71" s="10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4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3</v>
      </c>
      <c r="K73" s="10">
        <v>3</v>
      </c>
      <c r="L73" s="10"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320</v>
      </c>
      <c r="K76" s="10">
        <f>SUM(K68:K75)</f>
        <v>316</v>
      </c>
      <c r="L76" s="10">
        <f>SUM(L68:L75)</f>
        <v>316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32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 ht="24.75" customHeight="1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48" customHeight="1">
      <c r="A90" s="235" t="s">
        <v>302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51" customHeight="1">
      <c r="A91" s="235" t="s">
        <v>302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302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57.75" customHeight="1">
      <c r="A93" s="235" t="s">
        <v>303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96.7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71.25" customHeight="1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72.75" customHeight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350</v>
      </c>
      <c r="K137" s="10">
        <v>346</v>
      </c>
      <c r="L137" s="10">
        <v>346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35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0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8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4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1</v>
      </c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355</v>
      </c>
      <c r="K145" s="10">
        <f>SUM(K137:K144)</f>
        <v>351</v>
      </c>
      <c r="L145" s="10">
        <f>SUM(L137:L144)</f>
        <v>351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36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 ht="24.75" customHeight="1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302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56.25" customHeight="1">
      <c r="A160" s="235" t="s">
        <v>302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302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62.25" customHeight="1">
      <c r="A162" s="235" t="s">
        <v>303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118</v>
      </c>
      <c r="J208" s="10">
        <v>62</v>
      </c>
      <c r="K208" s="10">
        <v>66</v>
      </c>
      <c r="L208" s="10">
        <v>66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6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118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2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118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2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118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2"/>
        <v>0</v>
      </c>
    </row>
    <row r="212" spans="1:18" ht="76.5" customHeight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118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2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118</v>
      </c>
      <c r="J213" s="10"/>
      <c r="K213" s="10">
        <f t="shared" ref="K213" si="3">J213</f>
        <v>0</v>
      </c>
      <c r="L213" s="10">
        <f t="shared" ref="L213" si="4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2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2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63</v>
      </c>
      <c r="K216" s="10">
        <f>SUM(K208:K215)</f>
        <v>67</v>
      </c>
      <c r="L216" s="10">
        <f>SUM(L208:L215)</f>
        <v>67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6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738</v>
      </c>
      <c r="K217" s="10">
        <f>K76+K145+K216</f>
        <v>734</v>
      </c>
      <c r="L217" s="10">
        <f>L76+L145+L216</f>
        <v>734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74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 ht="24.75" customHeight="1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302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51" customHeight="1">
      <c r="A232" s="235" t="s">
        <v>302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302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61.5" customHeight="1">
      <c r="A234" s="235" t="s">
        <v>303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idden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260</v>
      </c>
      <c r="K249" s="230" t="s">
        <v>261</v>
      </c>
      <c r="L249" s="230" t="s">
        <v>262</v>
      </c>
      <c r="M249" s="230" t="s">
        <v>260</v>
      </c>
      <c r="N249" s="230" t="s">
        <v>261</v>
      </c>
      <c r="O249" s="230" t="s">
        <v>262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5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106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6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6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6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6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6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6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6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6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6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6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6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6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6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6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6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6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6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6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106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19.5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102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71.2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99">
        <v>100</v>
      </c>
      <c r="K345" s="199">
        <v>100</v>
      </c>
      <c r="L345" s="199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199">
        <v>100</v>
      </c>
      <c r="K348" s="199">
        <v>100</v>
      </c>
      <c r="L348" s="199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205">
        <v>0</v>
      </c>
      <c r="K350" s="205">
        <v>0</v>
      </c>
      <c r="L350" s="205">
        <v>0</v>
      </c>
      <c r="M350" s="205">
        <v>0</v>
      </c>
      <c r="N350" s="205">
        <v>0</v>
      </c>
      <c r="O350" s="173"/>
      <c r="P350" s="173"/>
      <c r="Q350" s="173"/>
      <c r="R350" s="173"/>
    </row>
    <row r="351" spans="1:18" s="36" customFormat="1" ht="37.5" hidden="1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99">
        <v>100</v>
      </c>
      <c r="K351" s="199">
        <v>100</v>
      </c>
      <c r="L351" s="199">
        <v>100</v>
      </c>
      <c r="M351" s="200">
        <v>10</v>
      </c>
      <c r="N351" s="200">
        <v>10</v>
      </c>
      <c r="O351" s="173"/>
      <c r="P351" s="173"/>
      <c r="Q351" s="173"/>
      <c r="R351" s="173"/>
    </row>
    <row r="352" spans="1:18" s="36" customFormat="1" ht="63" hidden="1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204">
        <v>30</v>
      </c>
      <c r="K352" s="204">
        <v>30</v>
      </c>
      <c r="L352" s="204">
        <v>30</v>
      </c>
      <c r="M352" s="200">
        <v>10</v>
      </c>
      <c r="N352" s="200">
        <v>3</v>
      </c>
      <c r="O352" s="173"/>
      <c r="P352" s="173"/>
      <c r="Q352" s="173"/>
      <c r="R352" s="173"/>
    </row>
    <row r="353" spans="1:18" s="36" customFormat="1" ht="112.5" hidden="1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205">
        <v>0</v>
      </c>
      <c r="K353" s="205">
        <v>0</v>
      </c>
      <c r="L353" s="205">
        <v>0</v>
      </c>
      <c r="M353" s="205">
        <v>0</v>
      </c>
      <c r="N353" s="20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99">
        <v>100</v>
      </c>
      <c r="K354" s="199">
        <v>100</v>
      </c>
      <c r="L354" s="199">
        <v>100</v>
      </c>
      <c r="M354" s="200">
        <v>10</v>
      </c>
      <c r="N354" s="200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204">
        <v>30</v>
      </c>
      <c r="K355" s="204">
        <v>30</v>
      </c>
      <c r="L355" s="204">
        <v>30</v>
      </c>
      <c r="M355" s="200">
        <v>10</v>
      </c>
      <c r="N355" s="200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205">
        <v>0</v>
      </c>
      <c r="K356" s="205">
        <v>0</v>
      </c>
      <c r="L356" s="205">
        <v>0</v>
      </c>
      <c r="M356" s="205">
        <v>0</v>
      </c>
      <c r="N356" s="20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99">
        <v>100</v>
      </c>
      <c r="K357" s="199">
        <v>100</v>
      </c>
      <c r="L357" s="199">
        <v>100</v>
      </c>
      <c r="M357" s="200">
        <v>10</v>
      </c>
      <c r="N357" s="200">
        <v>10</v>
      </c>
      <c r="O357" s="173"/>
      <c r="P357" s="173"/>
      <c r="Q357" s="173"/>
      <c r="R357" s="173"/>
    </row>
    <row r="358" spans="1:18" s="36" customFormat="1" ht="63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204">
        <v>30</v>
      </c>
      <c r="K358" s="204">
        <v>30</v>
      </c>
      <c r="L358" s="204">
        <v>30</v>
      </c>
      <c r="M358" s="200">
        <v>10</v>
      </c>
      <c r="N358" s="200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205">
        <v>0</v>
      </c>
      <c r="K359" s="205">
        <v>0</v>
      </c>
      <c r="L359" s="205">
        <v>0</v>
      </c>
      <c r="M359" s="205">
        <v>0</v>
      </c>
      <c r="N359" s="205">
        <v>0</v>
      </c>
      <c r="O359" s="173"/>
      <c r="P359" s="173"/>
      <c r="Q359" s="173"/>
      <c r="R359" s="173"/>
    </row>
    <row r="360" spans="1:18" s="36" customFormat="1" ht="37.5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99">
        <v>100</v>
      </c>
      <c r="K360" s="199">
        <v>100</v>
      </c>
      <c r="L360" s="199">
        <v>100</v>
      </c>
      <c r="M360" s="200">
        <v>10</v>
      </c>
      <c r="N360" s="200">
        <v>10</v>
      </c>
      <c r="O360" s="173"/>
      <c r="P360" s="173"/>
      <c r="Q360" s="173"/>
      <c r="R360" s="173"/>
    </row>
    <row r="361" spans="1:18" s="36" customFormat="1" ht="63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204">
        <v>30</v>
      </c>
      <c r="K361" s="204">
        <v>30</v>
      </c>
      <c r="L361" s="204">
        <v>30</v>
      </c>
      <c r="M361" s="200">
        <v>10</v>
      </c>
      <c r="N361" s="200">
        <v>3</v>
      </c>
      <c r="O361" s="173"/>
      <c r="P361" s="173"/>
      <c r="Q361" s="173"/>
      <c r="R361" s="173"/>
    </row>
    <row r="362" spans="1:18" s="36" customFormat="1" ht="112.5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205">
        <v>0</v>
      </c>
      <c r="K362" s="205">
        <v>0</v>
      </c>
      <c r="L362" s="205">
        <v>0</v>
      </c>
      <c r="M362" s="205">
        <v>0</v>
      </c>
      <c r="N362" s="20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08"/>
      <c r="K371" s="13"/>
      <c r="L371" s="13"/>
      <c r="M371" s="13"/>
      <c r="N371" s="13"/>
      <c r="O371" s="13"/>
      <c r="P371" s="12">
        <v>10</v>
      </c>
      <c r="Q371" s="39">
        <f>J371*0.1</f>
        <v>0</v>
      </c>
      <c r="R371" s="112"/>
    </row>
    <row r="372" spans="1:18" s="36" customFormat="1" ht="56.2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44">
        <v>3443</v>
      </c>
      <c r="K372" s="114">
        <v>2850</v>
      </c>
      <c r="L372" s="114">
        <v>2850</v>
      </c>
      <c r="M372" s="13"/>
      <c r="N372" s="13"/>
      <c r="O372" s="13"/>
      <c r="P372" s="12">
        <v>10</v>
      </c>
      <c r="Q372" s="39">
        <f t="shared" ref="Q372:Q378" si="7">J372*0.1</f>
        <v>344</v>
      </c>
      <c r="R372" s="77"/>
    </row>
    <row r="373" spans="1:18" s="36" customFormat="1" ht="56.25" hidden="1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>
        <v>0</v>
      </c>
      <c r="L373" s="4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7"/>
        <v>0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7967</v>
      </c>
      <c r="K374" s="44">
        <v>11970</v>
      </c>
      <c r="L374" s="44">
        <v>11970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797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v>0</v>
      </c>
      <c r="L375" s="4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0</v>
      </c>
      <c r="R375" s="77"/>
    </row>
    <row r="376" spans="1:18" s="36" customFormat="1" ht="56.25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>
        <v>4481</v>
      </c>
      <c r="K376" s="44">
        <v>4180</v>
      </c>
      <c r="L376" s="44">
        <v>4180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448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109"/>
      <c r="L377" s="109"/>
      <c r="M377" s="1"/>
      <c r="N377" s="1"/>
      <c r="O377" s="1"/>
      <c r="P377" s="12">
        <v>10</v>
      </c>
      <c r="Q377" s="39">
        <f t="shared" si="7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SUM(J371:J377)</f>
        <v>15891</v>
      </c>
      <c r="K378" s="47">
        <f>SUM(K371:K377)</f>
        <v>19000</v>
      </c>
      <c r="L378" s="47">
        <f>SUM(L371:L377)</f>
        <v>19000</v>
      </c>
      <c r="M378" s="1"/>
      <c r="N378" s="1"/>
      <c r="O378" s="1"/>
      <c r="P378" s="12">
        <v>10</v>
      </c>
      <c r="Q378" s="39">
        <f t="shared" si="7"/>
        <v>1589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23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23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23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23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23" ht="24.75" customHeight="1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23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23" ht="57.75" customHeight="1">
      <c r="A392" s="235" t="s">
        <v>302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23" ht="51" customHeight="1">
      <c r="A393" s="235" t="s">
        <v>302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23" ht="57.75" customHeight="1">
      <c r="A394" s="235" t="s">
        <v>302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23" ht="52.5" customHeight="1">
      <c r="A395" s="235" t="s">
        <v>303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23" s="45" customFormat="1">
      <c r="A396" s="367" t="s">
        <v>310</v>
      </c>
      <c r="B396" s="368"/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50"/>
      <c r="Q396" s="57"/>
      <c r="R396" s="55"/>
      <c r="S396" s="55"/>
      <c r="T396" s="55"/>
      <c r="U396" s="55"/>
      <c r="V396" s="55"/>
      <c r="W396" s="55"/>
    </row>
    <row r="397" spans="1:23" s="45" customFormat="1">
      <c r="A397" s="134" t="s">
        <v>310</v>
      </c>
      <c r="B397" s="58"/>
      <c r="C397" s="58"/>
      <c r="D397" s="58"/>
      <c r="E397" s="58"/>
      <c r="F397" s="58"/>
      <c r="G397" s="58"/>
      <c r="H397" s="58"/>
      <c r="I397" s="58"/>
      <c r="J397" s="5"/>
      <c r="K397" s="58"/>
      <c r="L397" s="58"/>
      <c r="M397" s="58"/>
      <c r="N397" s="58"/>
      <c r="O397" s="58"/>
      <c r="P397" s="50"/>
      <c r="Q397" s="57"/>
      <c r="R397" s="55"/>
      <c r="S397" s="55"/>
      <c r="T397" s="55"/>
      <c r="U397" s="55"/>
      <c r="V397" s="55"/>
      <c r="W397" s="55"/>
    </row>
    <row r="398" spans="1:23" ht="32.25" customHeight="1">
      <c r="A398" s="367" t="s">
        <v>241</v>
      </c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9" t="s">
        <v>167</v>
      </c>
      <c r="N398" s="371" t="s">
        <v>21</v>
      </c>
      <c r="O398" s="52"/>
      <c r="P398" s="52"/>
      <c r="Q398" s="51"/>
      <c r="R398" s="51"/>
      <c r="S398" s="51"/>
      <c r="T398" s="51"/>
      <c r="U398" s="51"/>
      <c r="V398" s="51"/>
      <c r="W398" s="51"/>
    </row>
    <row r="399" spans="1:23">
      <c r="A399" s="372" t="s">
        <v>242</v>
      </c>
      <c r="B399" s="372"/>
      <c r="C399" s="372"/>
      <c r="D399" s="372"/>
      <c r="E399" s="372"/>
      <c r="F399" s="372"/>
      <c r="G399" s="372"/>
      <c r="H399" s="372"/>
      <c r="I399" s="372"/>
      <c r="J399" s="372"/>
      <c r="K399" s="372"/>
      <c r="L399" s="372"/>
      <c r="M399" s="370"/>
      <c r="N399" s="371"/>
      <c r="O399" s="52"/>
      <c r="P399" s="52"/>
      <c r="Q399" s="51"/>
      <c r="R399" s="51"/>
      <c r="S399" s="51"/>
      <c r="T399" s="51"/>
      <c r="U399" s="51"/>
      <c r="V399" s="51"/>
      <c r="W399" s="51"/>
    </row>
    <row r="400" spans="1:23" ht="20.25" customHeight="1">
      <c r="A400" s="52" t="s">
        <v>243</v>
      </c>
      <c r="B400" s="52"/>
      <c r="C400" s="52"/>
      <c r="D400" s="52"/>
      <c r="E400" s="52"/>
      <c r="F400" s="52"/>
      <c r="G400" s="52"/>
      <c r="H400" s="52"/>
      <c r="I400" s="52"/>
      <c r="J400" s="6"/>
      <c r="K400" s="52"/>
      <c r="L400" s="52"/>
      <c r="M400" s="370"/>
      <c r="N400" s="371"/>
      <c r="O400" s="52"/>
      <c r="P400" s="52"/>
      <c r="Q400" s="51"/>
      <c r="R400" s="51"/>
      <c r="S400" s="51"/>
      <c r="T400" s="51"/>
      <c r="U400" s="51"/>
      <c r="V400" s="51"/>
      <c r="W400" s="51"/>
    </row>
    <row r="401" spans="1:31">
      <c r="A401" s="372" t="s">
        <v>239</v>
      </c>
      <c r="B401" s="372"/>
      <c r="C401" s="372"/>
      <c r="D401" s="372"/>
      <c r="E401" s="372"/>
      <c r="F401" s="372"/>
      <c r="G401" s="372"/>
      <c r="H401" s="372"/>
      <c r="I401" s="372"/>
      <c r="J401" s="372"/>
      <c r="K401" s="372"/>
      <c r="L401" s="372"/>
      <c r="M401" s="52"/>
      <c r="N401" s="50"/>
      <c r="O401" s="52"/>
      <c r="P401" s="52"/>
      <c r="Q401" s="51"/>
      <c r="R401" s="51"/>
      <c r="S401" s="51"/>
      <c r="T401" s="51"/>
      <c r="U401" s="51"/>
      <c r="V401" s="51"/>
      <c r="W401" s="51"/>
    </row>
    <row r="402" spans="1:31">
      <c r="A402" s="373" t="s">
        <v>240</v>
      </c>
      <c r="B402" s="373"/>
      <c r="C402" s="373"/>
      <c r="D402" s="373"/>
      <c r="E402" s="373"/>
      <c r="F402" s="373"/>
      <c r="G402" s="373"/>
      <c r="H402" s="373"/>
      <c r="I402" s="373"/>
      <c r="J402" s="373"/>
      <c r="K402" s="52"/>
      <c r="L402" s="52"/>
      <c r="M402" s="52"/>
      <c r="N402" s="50"/>
      <c r="O402" s="52"/>
      <c r="P402" s="52"/>
      <c r="Q402" s="51"/>
      <c r="R402" s="51"/>
      <c r="S402" s="51"/>
      <c r="T402" s="51"/>
      <c r="U402" s="51"/>
      <c r="V402" s="51"/>
      <c r="W402" s="51"/>
    </row>
    <row r="403" spans="1:31" s="45" customFormat="1" ht="96" customHeight="1">
      <c r="A403" s="242" t="s">
        <v>234</v>
      </c>
      <c r="B403" s="242" t="s">
        <v>228</v>
      </c>
      <c r="C403" s="242"/>
      <c r="D403" s="242"/>
      <c r="E403" s="242" t="s">
        <v>229</v>
      </c>
      <c r="F403" s="242"/>
      <c r="G403" s="242" t="s">
        <v>230</v>
      </c>
      <c r="H403" s="242"/>
      <c r="I403" s="242"/>
      <c r="J403" s="242" t="s">
        <v>231</v>
      </c>
      <c r="K403" s="242"/>
      <c r="L403" s="242"/>
      <c r="M403" s="242" t="s">
        <v>235</v>
      </c>
      <c r="N403" s="242"/>
      <c r="O403" s="50"/>
      <c r="P403" s="57"/>
      <c r="Q403" s="55"/>
      <c r="R403" s="55"/>
      <c r="S403" s="55"/>
      <c r="T403" s="55"/>
      <c r="U403" s="55"/>
      <c r="V403" s="55"/>
      <c r="W403" s="55"/>
    </row>
    <row r="404" spans="1:31" s="45" customFormat="1" ht="87.75" customHeight="1">
      <c r="A404" s="242"/>
      <c r="B404" s="247" t="s">
        <v>237</v>
      </c>
      <c r="C404" s="247" t="s">
        <v>237</v>
      </c>
      <c r="D404" s="247" t="s">
        <v>237</v>
      </c>
      <c r="E404" s="247" t="s">
        <v>237</v>
      </c>
      <c r="F404" s="247" t="s">
        <v>237</v>
      </c>
      <c r="G404" s="242" t="s">
        <v>236</v>
      </c>
      <c r="H404" s="242" t="s">
        <v>232</v>
      </c>
      <c r="I404" s="242"/>
      <c r="J404" s="230" t="s">
        <v>260</v>
      </c>
      <c r="K404" s="230" t="s">
        <v>261</v>
      </c>
      <c r="L404" s="230" t="s">
        <v>262</v>
      </c>
      <c r="M404" s="242" t="s">
        <v>154</v>
      </c>
      <c r="N404" s="242" t="s">
        <v>155</v>
      </c>
      <c r="O404" s="50"/>
      <c r="P404" s="57"/>
      <c r="Q404" s="55"/>
      <c r="R404" s="55"/>
      <c r="S404" s="55"/>
      <c r="T404" s="55"/>
      <c r="U404" s="55"/>
      <c r="V404" s="55"/>
      <c r="W404" s="55"/>
    </row>
    <row r="405" spans="1:31" s="45" customFormat="1" ht="58.5" customHeight="1">
      <c r="A405" s="242"/>
      <c r="B405" s="248"/>
      <c r="C405" s="248"/>
      <c r="D405" s="248"/>
      <c r="E405" s="248"/>
      <c r="F405" s="248"/>
      <c r="G405" s="242"/>
      <c r="H405" s="59" t="s">
        <v>22</v>
      </c>
      <c r="I405" s="65" t="s">
        <v>238</v>
      </c>
      <c r="J405" s="230"/>
      <c r="K405" s="230"/>
      <c r="L405" s="231"/>
      <c r="M405" s="242"/>
      <c r="N405" s="242"/>
      <c r="O405" s="50"/>
      <c r="P405" s="57"/>
      <c r="Q405" s="55"/>
      <c r="R405" s="55"/>
      <c r="S405" s="55"/>
      <c r="T405" s="55"/>
      <c r="U405" s="55"/>
      <c r="V405" s="55"/>
      <c r="W405" s="55"/>
    </row>
    <row r="406" spans="1:31" s="45" customFormat="1">
      <c r="A406" s="59">
        <v>1</v>
      </c>
      <c r="B406" s="59">
        <v>2</v>
      </c>
      <c r="C406" s="59">
        <v>3</v>
      </c>
      <c r="D406" s="59">
        <v>4</v>
      </c>
      <c r="E406" s="59">
        <v>5</v>
      </c>
      <c r="F406" s="59">
        <v>6</v>
      </c>
      <c r="G406" s="59">
        <v>7</v>
      </c>
      <c r="H406" s="59">
        <v>8</v>
      </c>
      <c r="I406" s="59">
        <v>9</v>
      </c>
      <c r="J406" s="89">
        <v>10</v>
      </c>
      <c r="K406" s="59">
        <v>11</v>
      </c>
      <c r="L406" s="59">
        <v>12</v>
      </c>
      <c r="M406" s="59">
        <v>13</v>
      </c>
      <c r="N406" s="59">
        <v>14</v>
      </c>
      <c r="O406" s="50"/>
      <c r="P406" s="57"/>
      <c r="Q406" s="55"/>
      <c r="R406" s="55"/>
      <c r="S406" s="55"/>
      <c r="T406" s="55"/>
      <c r="U406" s="55"/>
      <c r="V406" s="55"/>
      <c r="W406" s="55"/>
    </row>
    <row r="407" spans="1:31" s="45" customFormat="1">
      <c r="A407" s="242" t="s">
        <v>21</v>
      </c>
      <c r="B407" s="242" t="s">
        <v>21</v>
      </c>
      <c r="C407" s="242" t="s">
        <v>21</v>
      </c>
      <c r="D407" s="242" t="s">
        <v>21</v>
      </c>
      <c r="E407" s="242" t="s">
        <v>21</v>
      </c>
      <c r="F407" s="242" t="s">
        <v>21</v>
      </c>
      <c r="G407" s="59" t="s">
        <v>21</v>
      </c>
      <c r="H407" s="59" t="s">
        <v>21</v>
      </c>
      <c r="I407" s="59" t="s">
        <v>21</v>
      </c>
      <c r="J407" s="89" t="s">
        <v>21</v>
      </c>
      <c r="K407" s="59" t="s">
        <v>21</v>
      </c>
      <c r="L407" s="59" t="s">
        <v>21</v>
      </c>
      <c r="M407" s="59" t="s">
        <v>21</v>
      </c>
      <c r="N407" s="59" t="s">
        <v>21</v>
      </c>
      <c r="O407" s="50"/>
      <c r="P407" s="57"/>
      <c r="Q407" s="55"/>
      <c r="R407" s="55"/>
      <c r="S407" s="55"/>
      <c r="T407" s="55"/>
      <c r="U407" s="55"/>
      <c r="V407" s="55"/>
      <c r="W407" s="55"/>
    </row>
    <row r="408" spans="1:31" s="45" customFormat="1">
      <c r="A408" s="242"/>
      <c r="B408" s="242"/>
      <c r="C408" s="242"/>
      <c r="D408" s="242"/>
      <c r="E408" s="242"/>
      <c r="F408" s="242"/>
      <c r="G408" s="59" t="s">
        <v>21</v>
      </c>
      <c r="H408" s="59" t="s">
        <v>21</v>
      </c>
      <c r="I408" s="59" t="s">
        <v>21</v>
      </c>
      <c r="J408" s="89" t="s">
        <v>21</v>
      </c>
      <c r="K408" s="59" t="s">
        <v>21</v>
      </c>
      <c r="L408" s="59" t="s">
        <v>21</v>
      </c>
      <c r="M408" s="59" t="s">
        <v>21</v>
      </c>
      <c r="N408" s="59" t="s">
        <v>21</v>
      </c>
      <c r="O408" s="50"/>
      <c r="P408" s="57"/>
      <c r="Q408" s="55"/>
      <c r="R408" s="55"/>
      <c r="S408" s="55"/>
      <c r="T408" s="55"/>
      <c r="U408" s="55"/>
      <c r="V408" s="55"/>
      <c r="W408" s="55"/>
    </row>
    <row r="409" spans="1:31" s="45" customFormat="1">
      <c r="A409" s="64"/>
      <c r="B409" s="64"/>
      <c r="C409" s="64"/>
      <c r="D409" s="64"/>
      <c r="E409" s="64"/>
      <c r="F409" s="64"/>
      <c r="G409" s="64"/>
      <c r="H409" s="64"/>
      <c r="I409" s="64"/>
      <c r="J409" s="98"/>
      <c r="K409" s="64"/>
      <c r="L409" s="64"/>
      <c r="M409" s="64"/>
      <c r="N409" s="64"/>
      <c r="O409" s="50"/>
      <c r="P409" s="57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1:31" s="45" customFormat="1">
      <c r="A410" s="373" t="s">
        <v>245</v>
      </c>
      <c r="B410" s="373"/>
      <c r="C410" s="373"/>
      <c r="D410" s="373"/>
      <c r="E410" s="373"/>
      <c r="F410" s="373"/>
      <c r="G410" s="373"/>
      <c r="H410" s="373"/>
      <c r="I410" s="373"/>
      <c r="J410" s="373"/>
      <c r="K410" s="63"/>
      <c r="L410" s="63"/>
      <c r="M410" s="61"/>
      <c r="N410" s="61"/>
      <c r="O410" s="61"/>
      <c r="P410" s="50"/>
      <c r="Q410" s="57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1:31" s="45" customFormat="1" ht="95.25" customHeight="1">
      <c r="A411" s="242" t="s">
        <v>234</v>
      </c>
      <c r="B411" s="242" t="s">
        <v>228</v>
      </c>
      <c r="C411" s="242"/>
      <c r="D411" s="242"/>
      <c r="E411" s="242" t="s">
        <v>229</v>
      </c>
      <c r="F411" s="242"/>
      <c r="G411" s="242" t="s">
        <v>233</v>
      </c>
      <c r="H411" s="242"/>
      <c r="I411" s="242"/>
      <c r="J411" s="340" t="s">
        <v>331</v>
      </c>
      <c r="K411" s="341"/>
      <c r="L411" s="342"/>
      <c r="M411" s="343" t="s">
        <v>244</v>
      </c>
      <c r="N411" s="344"/>
      <c r="O411" s="345"/>
      <c r="P411" s="329" t="s">
        <v>235</v>
      </c>
      <c r="Q411" s="329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9">
        <v>10</v>
      </c>
      <c r="K414" s="59">
        <v>11</v>
      </c>
      <c r="L414" s="59">
        <v>12</v>
      </c>
      <c r="M414" s="59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60"/>
      <c r="B418" s="56"/>
      <c r="C418" s="61"/>
      <c r="D418" s="61"/>
      <c r="E418" s="56"/>
      <c r="F418" s="56"/>
      <c r="G418" s="61"/>
      <c r="H418" s="61"/>
      <c r="I418" s="62"/>
      <c r="J418" s="93"/>
      <c r="K418" s="63"/>
      <c r="L418" s="63"/>
      <c r="M418" s="61"/>
      <c r="N418" s="61"/>
      <c r="O418" s="61"/>
      <c r="P418" s="50"/>
      <c r="Q418" s="57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360:A362"/>
    <mergeCell ref="B360:B362"/>
    <mergeCell ref="C360:C362"/>
    <mergeCell ref="D360:D362"/>
    <mergeCell ref="E360:E362"/>
    <mergeCell ref="A77:O77"/>
    <mergeCell ref="G65:G66"/>
    <mergeCell ref="H65:I65"/>
    <mergeCell ref="A78:O78"/>
    <mergeCell ref="A164:L164"/>
    <mergeCell ref="A166:L166"/>
    <mergeCell ref="E82:K82"/>
    <mergeCell ref="A83:F83"/>
    <mergeCell ref="A84:K84"/>
    <mergeCell ref="H93:L93"/>
    <mergeCell ref="A93:D93"/>
    <mergeCell ref="A99:J9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K134:K135"/>
    <mergeCell ref="A160:D160"/>
    <mergeCell ref="E160:G160"/>
    <mergeCell ref="G64:I64"/>
    <mergeCell ref="M64:O64"/>
    <mergeCell ref="G168:I168"/>
    <mergeCell ref="K169:K17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81:K81"/>
    <mergeCell ref="E80:K80"/>
    <mergeCell ref="A79:K79"/>
    <mergeCell ref="L169:L170"/>
    <mergeCell ref="H157:L157"/>
    <mergeCell ref="A44:A47"/>
    <mergeCell ref="B44:B47"/>
    <mergeCell ref="K65:K66"/>
    <mergeCell ref="C44:C47"/>
    <mergeCell ref="D44:D47"/>
    <mergeCell ref="E44:E47"/>
    <mergeCell ref="J64:L64"/>
    <mergeCell ref="J65:J66"/>
    <mergeCell ref="A62:O62"/>
    <mergeCell ref="A63:J63"/>
    <mergeCell ref="F44:F47"/>
    <mergeCell ref="M65:M66"/>
    <mergeCell ref="L65:L66"/>
    <mergeCell ref="A48:A51"/>
    <mergeCell ref="B48:B51"/>
    <mergeCell ref="C48:C51"/>
    <mergeCell ref="D48:D51"/>
    <mergeCell ref="E48:E51"/>
    <mergeCell ref="F48:F51"/>
    <mergeCell ref="A52:A55"/>
    <mergeCell ref="B64:D65"/>
    <mergeCell ref="E64:F65"/>
    <mergeCell ref="A64:A66"/>
    <mergeCell ref="B52:B55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A38:L38"/>
    <mergeCell ref="A39:J39"/>
    <mergeCell ref="A40:A42"/>
    <mergeCell ref="B40:D41"/>
    <mergeCell ref="C52:C55"/>
    <mergeCell ref="D52:D55"/>
    <mergeCell ref="E52:E5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A31:J31"/>
    <mergeCell ref="A32:J32"/>
    <mergeCell ref="A33:J33"/>
    <mergeCell ref="A365:J365"/>
    <mergeCell ref="E341:F342"/>
    <mergeCell ref="A389:I389"/>
    <mergeCell ref="A395:D395"/>
    <mergeCell ref="E395:G395"/>
    <mergeCell ref="H395:L395"/>
    <mergeCell ref="E394:G394"/>
    <mergeCell ref="H394:L394"/>
    <mergeCell ref="A393:D393"/>
    <mergeCell ref="E393:G393"/>
    <mergeCell ref="H393:L393"/>
    <mergeCell ref="E384:K384"/>
    <mergeCell ref="A387:K387"/>
    <mergeCell ref="A388:K388"/>
    <mergeCell ref="G342:G343"/>
    <mergeCell ref="H342:I342"/>
    <mergeCell ref="J342:J343"/>
    <mergeCell ref="F345:F347"/>
    <mergeCell ref="A345:A347"/>
    <mergeCell ref="G341:I341"/>
    <mergeCell ref="J341:L341"/>
    <mergeCell ref="A224:F224"/>
    <mergeCell ref="A225:K225"/>
    <mergeCell ref="A234:D234"/>
    <mergeCell ref="E234:G234"/>
    <mergeCell ref="H234:L234"/>
    <mergeCell ref="A227:K227"/>
    <mergeCell ref="D244:D245"/>
    <mergeCell ref="A228:I228"/>
    <mergeCell ref="A229:D229"/>
    <mergeCell ref="E229:G229"/>
    <mergeCell ref="H229:L229"/>
    <mergeCell ref="H232:L232"/>
    <mergeCell ref="H230:L230"/>
    <mergeCell ref="E240:F241"/>
    <mergeCell ref="A230:D230"/>
    <mergeCell ref="E230:G230"/>
    <mergeCell ref="A231:D231"/>
    <mergeCell ref="E231:G231"/>
    <mergeCell ref="H231:L231"/>
    <mergeCell ref="A232:D232"/>
    <mergeCell ref="E232:G232"/>
    <mergeCell ref="A176:A179"/>
    <mergeCell ref="B176:B179"/>
    <mergeCell ref="A133:A135"/>
    <mergeCell ref="E168:F169"/>
    <mergeCell ref="A226:K226"/>
    <mergeCell ref="A235:L235"/>
    <mergeCell ref="E233:G233"/>
    <mergeCell ref="H233:L233"/>
    <mergeCell ref="A233:D233"/>
    <mergeCell ref="E221:K221"/>
    <mergeCell ref="E222:K222"/>
    <mergeCell ref="E223:K223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148:K148"/>
    <mergeCell ref="E149:K149"/>
    <mergeCell ref="E150:K150"/>
    <mergeCell ref="A163:L163"/>
    <mergeCell ref="J169:J170"/>
    <mergeCell ref="H169:I169"/>
    <mergeCell ref="G169:G170"/>
    <mergeCell ref="A167:J167"/>
    <mergeCell ref="A168:A170"/>
    <mergeCell ref="B168:D169"/>
    <mergeCell ref="J168:L168"/>
    <mergeCell ref="H159:L159"/>
    <mergeCell ref="A155:K155"/>
    <mergeCell ref="H160:L160"/>
    <mergeCell ref="E151:K151"/>
    <mergeCell ref="A162:D162"/>
    <mergeCell ref="E162:G162"/>
    <mergeCell ref="H162:L162"/>
    <mergeCell ref="A152:F152"/>
    <mergeCell ref="A153:K153"/>
    <mergeCell ref="A154:K154"/>
    <mergeCell ref="A156:I156"/>
    <mergeCell ref="A157:D157"/>
    <mergeCell ref="E157:G157"/>
    <mergeCell ref="A158:D158"/>
    <mergeCell ref="E158:G158"/>
    <mergeCell ref="H158:L158"/>
    <mergeCell ref="A159:D159"/>
    <mergeCell ref="E159:G159"/>
    <mergeCell ref="C172:C175"/>
    <mergeCell ref="A203:J203"/>
    <mergeCell ref="A204:A206"/>
    <mergeCell ref="O205:O206"/>
    <mergeCell ref="G204:I204"/>
    <mergeCell ref="J204:L204"/>
    <mergeCell ref="B204:D205"/>
    <mergeCell ref="E204:F205"/>
    <mergeCell ref="A202:O202"/>
    <mergeCell ref="F184:F187"/>
    <mergeCell ref="D172:D175"/>
    <mergeCell ref="E172:E175"/>
    <mergeCell ref="L205:L206"/>
    <mergeCell ref="M205:M206"/>
    <mergeCell ref="N205:N206"/>
    <mergeCell ref="C176:C179"/>
    <mergeCell ref="D176:D179"/>
    <mergeCell ref="E176:E179"/>
    <mergeCell ref="F176:F179"/>
    <mergeCell ref="F172:F175"/>
    <mergeCell ref="M204:O204"/>
    <mergeCell ref="G205:G206"/>
    <mergeCell ref="H205:I205"/>
    <mergeCell ref="J205:J206"/>
    <mergeCell ref="K205:K20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4:K324"/>
    <mergeCell ref="A325:K325"/>
    <mergeCell ref="A426:L426"/>
    <mergeCell ref="A341:A343"/>
    <mergeCell ref="B341:D342"/>
    <mergeCell ref="E330:I330"/>
    <mergeCell ref="A340:J340"/>
    <mergeCell ref="A392:D392"/>
    <mergeCell ref="E392:G392"/>
    <mergeCell ref="A420:O420"/>
    <mergeCell ref="A421:L421"/>
    <mergeCell ref="A422:L422"/>
    <mergeCell ref="K342:K343"/>
    <mergeCell ref="A385:F385"/>
    <mergeCell ref="L342:L343"/>
    <mergeCell ref="M341:N341"/>
    <mergeCell ref="N342:N343"/>
    <mergeCell ref="A336:L336"/>
    <mergeCell ref="A338:L338"/>
    <mergeCell ref="A339:J339"/>
    <mergeCell ref="M336:M338"/>
    <mergeCell ref="A423:L423"/>
    <mergeCell ref="N336:N338"/>
    <mergeCell ref="M342:M343"/>
    <mergeCell ref="B407:B408"/>
    <mergeCell ref="B345:B347"/>
    <mergeCell ref="A431:O431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A430:O430"/>
    <mergeCell ref="A394:D394"/>
    <mergeCell ref="G403:I403"/>
    <mergeCell ref="J403:L403"/>
    <mergeCell ref="L404:L405"/>
    <mergeCell ref="M403:N403"/>
    <mergeCell ref="D404:D405"/>
    <mergeCell ref="E404:E405"/>
    <mergeCell ref="F404:F405"/>
    <mergeCell ref="G404:G405"/>
    <mergeCell ref="H404:I404"/>
    <mergeCell ref="J404:J405"/>
    <mergeCell ref="K404:K405"/>
    <mergeCell ref="A407:A408"/>
    <mergeCell ref="E261:K261"/>
    <mergeCell ref="E262:K262"/>
    <mergeCell ref="E263:K263"/>
    <mergeCell ref="N276:N278"/>
    <mergeCell ref="A277:L277"/>
    <mergeCell ref="A278:L278"/>
    <mergeCell ref="A424:L424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H392:L392"/>
    <mergeCell ref="B367:D368"/>
    <mergeCell ref="E367:F368"/>
    <mergeCell ref="G367:I367"/>
    <mergeCell ref="J367:L367"/>
    <mergeCell ref="M367:O367"/>
    <mergeCell ref="A335:L335"/>
    <mergeCell ref="A326:I326"/>
    <mergeCell ref="A91:D91"/>
    <mergeCell ref="E91:G91"/>
    <mergeCell ref="H91:L91"/>
    <mergeCell ref="A92:D92"/>
    <mergeCell ref="E92:G92"/>
    <mergeCell ref="H92:L92"/>
    <mergeCell ref="E93:G93"/>
    <mergeCell ref="J101:J102"/>
    <mergeCell ref="A260:K260"/>
    <mergeCell ref="A146:O146"/>
    <mergeCell ref="A147:O147"/>
    <mergeCell ref="A161:D161"/>
    <mergeCell ref="E161:G161"/>
    <mergeCell ref="H161:L161"/>
    <mergeCell ref="A218:O218"/>
    <mergeCell ref="A219:O219"/>
    <mergeCell ref="A220:K220"/>
    <mergeCell ref="M168:N168"/>
    <mergeCell ref="M169:M170"/>
    <mergeCell ref="N169:N170"/>
    <mergeCell ref="M163:M165"/>
    <mergeCell ref="N163:N165"/>
    <mergeCell ref="A172:A175"/>
    <mergeCell ref="B172:B175"/>
    <mergeCell ref="M281:N281"/>
    <mergeCell ref="M282:M283"/>
    <mergeCell ref="N282:N283"/>
    <mergeCell ref="E272:I272"/>
    <mergeCell ref="L282:L283"/>
    <mergeCell ref="E281:F282"/>
    <mergeCell ref="G281:I281"/>
    <mergeCell ref="A273:A274"/>
    <mergeCell ref="A85:K85"/>
    <mergeCell ref="A86:K86"/>
    <mergeCell ref="A104:A107"/>
    <mergeCell ref="B104:B107"/>
    <mergeCell ref="C104:C107"/>
    <mergeCell ref="D104:D107"/>
    <mergeCell ref="J100:L100"/>
    <mergeCell ref="A95:L95"/>
    <mergeCell ref="A87:I87"/>
    <mergeCell ref="G100:I100"/>
    <mergeCell ref="A89:D89"/>
    <mergeCell ref="E89:G89"/>
    <mergeCell ref="H89:L89"/>
    <mergeCell ref="A90:D90"/>
    <mergeCell ref="E90:G90"/>
    <mergeCell ref="H90:L90"/>
    <mergeCell ref="A265:K265"/>
    <mergeCell ref="A266:K266"/>
    <mergeCell ref="A267:K267"/>
    <mergeCell ref="J281:L281"/>
    <mergeCell ref="G282:G283"/>
    <mergeCell ref="H282:I282"/>
    <mergeCell ref="J282:J283"/>
    <mergeCell ref="K282:K283"/>
    <mergeCell ref="B270:D270"/>
    <mergeCell ref="E270:I270"/>
    <mergeCell ref="A271:A272"/>
    <mergeCell ref="B271:D271"/>
    <mergeCell ref="E271:I271"/>
    <mergeCell ref="B272:D272"/>
    <mergeCell ref="M101:M102"/>
    <mergeCell ref="E274:I274"/>
    <mergeCell ref="A276:L276"/>
    <mergeCell ref="A268:I268"/>
    <mergeCell ref="B269:D269"/>
    <mergeCell ref="E269:I269"/>
    <mergeCell ref="A248:A250"/>
    <mergeCell ref="N65:N66"/>
    <mergeCell ref="O65:O66"/>
    <mergeCell ref="B100:D101"/>
    <mergeCell ref="E100:F101"/>
    <mergeCell ref="H101:I101"/>
    <mergeCell ref="L134:L135"/>
    <mergeCell ref="B133:D134"/>
    <mergeCell ref="E133:F134"/>
    <mergeCell ref="G133:I133"/>
    <mergeCell ref="J133:L133"/>
    <mergeCell ref="K101:K102"/>
    <mergeCell ref="L101:L102"/>
    <mergeCell ref="E104:E107"/>
    <mergeCell ref="F104:F107"/>
    <mergeCell ref="M248:O248"/>
    <mergeCell ref="G249:G250"/>
    <mergeCell ref="H249:I249"/>
    <mergeCell ref="A88:D88"/>
    <mergeCell ref="E88:G88"/>
    <mergeCell ref="H88:L88"/>
    <mergeCell ref="M249:M250"/>
    <mergeCell ref="N249:N250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0:N100"/>
    <mergeCell ref="N101:N102"/>
    <mergeCell ref="G101:G102"/>
    <mergeCell ref="L249:L250"/>
    <mergeCell ref="O249:O250"/>
    <mergeCell ref="P289:Q289"/>
    <mergeCell ref="P290:P291"/>
    <mergeCell ref="Q290:Q291"/>
    <mergeCell ref="P64:Q64"/>
    <mergeCell ref="P65:P66"/>
    <mergeCell ref="Q65:Q66"/>
    <mergeCell ref="P248:Q248"/>
    <mergeCell ref="P249:P250"/>
    <mergeCell ref="Q249:Q250"/>
    <mergeCell ref="P133:Q133"/>
    <mergeCell ref="P134:P135"/>
    <mergeCell ref="Q134:Q135"/>
    <mergeCell ref="P204:Q204"/>
    <mergeCell ref="P205:P206"/>
    <mergeCell ref="Q205:Q206"/>
    <mergeCell ref="A247:J247"/>
    <mergeCell ref="A246:O246"/>
    <mergeCell ref="A244:A245"/>
    <mergeCell ref="B244:B245"/>
    <mergeCell ref="C244:C245"/>
    <mergeCell ref="E244:E245"/>
    <mergeCell ref="F244:F245"/>
    <mergeCell ref="M235:M237"/>
    <mergeCell ref="N235:N237"/>
    <mergeCell ref="A236:L236"/>
    <mergeCell ref="A238:L238"/>
    <mergeCell ref="A239:J239"/>
    <mergeCell ref="A240:A242"/>
    <mergeCell ref="B240:D241"/>
    <mergeCell ref="N241:N242"/>
    <mergeCell ref="M240:N240"/>
    <mergeCell ref="G241:G242"/>
    <mergeCell ref="H241:I241"/>
    <mergeCell ref="J241:J242"/>
    <mergeCell ref="K241:K242"/>
    <mergeCell ref="L241:L242"/>
    <mergeCell ref="G240:I240"/>
    <mergeCell ref="J240:L240"/>
    <mergeCell ref="M241:M24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B248:D249"/>
    <mergeCell ref="E248:F249"/>
    <mergeCell ref="G248:I248"/>
    <mergeCell ref="J248:L248"/>
    <mergeCell ref="E318:K318"/>
    <mergeCell ref="E319:K319"/>
    <mergeCell ref="E320:K320"/>
    <mergeCell ref="A315:O315"/>
    <mergeCell ref="A317:K317"/>
    <mergeCell ref="J249:J250"/>
    <mergeCell ref="K249:K250"/>
    <mergeCell ref="M290:M291"/>
    <mergeCell ref="E285:E286"/>
    <mergeCell ref="F285:F286"/>
    <mergeCell ref="A287:O287"/>
    <mergeCell ref="A288:J288"/>
    <mergeCell ref="O290:O291"/>
    <mergeCell ref="A289:A291"/>
    <mergeCell ref="B289:D290"/>
    <mergeCell ref="M289:O289"/>
    <mergeCell ref="N290:N291"/>
    <mergeCell ref="C285:C286"/>
    <mergeCell ref="M276:M278"/>
    <mergeCell ref="A264:F264"/>
    <mergeCell ref="H290:I290"/>
    <mergeCell ref="E273:I273"/>
    <mergeCell ref="A279:L279"/>
    <mergeCell ref="A280:J280"/>
    <mergeCell ref="A281:A283"/>
    <mergeCell ref="B281:D282"/>
    <mergeCell ref="D285:D286"/>
    <mergeCell ref="E289:F290"/>
    <mergeCell ref="G289:I289"/>
    <mergeCell ref="J289:L289"/>
    <mergeCell ref="J290:J291"/>
    <mergeCell ref="K290:K291"/>
    <mergeCell ref="L290:L291"/>
    <mergeCell ref="A285:A286"/>
    <mergeCell ref="B285:B286"/>
    <mergeCell ref="B273:D273"/>
    <mergeCell ref="B274:D274"/>
    <mergeCell ref="C412:C413"/>
    <mergeCell ref="D412:D413"/>
    <mergeCell ref="E412:E413"/>
    <mergeCell ref="M412:M413"/>
    <mergeCell ref="N412:N413"/>
    <mergeCell ref="O412:O413"/>
    <mergeCell ref="A258:O258"/>
    <mergeCell ref="A259:O259"/>
    <mergeCell ref="A391:D391"/>
    <mergeCell ref="E391:G391"/>
    <mergeCell ref="A386:K386"/>
    <mergeCell ref="A367:A369"/>
    <mergeCell ref="H391:L391"/>
    <mergeCell ref="E382:K382"/>
    <mergeCell ref="E383:K383"/>
    <mergeCell ref="A390:D390"/>
    <mergeCell ref="E390:G390"/>
    <mergeCell ref="H390:L390"/>
    <mergeCell ref="A381:K381"/>
    <mergeCell ref="A380:O380"/>
    <mergeCell ref="E321:K321"/>
    <mergeCell ref="A322:F322"/>
    <mergeCell ref="A323:K323"/>
    <mergeCell ref="G290:G291"/>
    <mergeCell ref="B403:D403"/>
    <mergeCell ref="M404:M405"/>
    <mergeCell ref="P411:Q411"/>
    <mergeCell ref="F412:F413"/>
    <mergeCell ref="G412:G413"/>
    <mergeCell ref="H412:I412"/>
    <mergeCell ref="J412:J413"/>
    <mergeCell ref="Q412:Q413"/>
    <mergeCell ref="N404:N405"/>
    <mergeCell ref="E403:F403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F52:F55"/>
    <mergeCell ref="A56:A59"/>
    <mergeCell ref="B56:B59"/>
    <mergeCell ref="C56:C59"/>
    <mergeCell ref="D56:D59"/>
    <mergeCell ref="E56:E59"/>
    <mergeCell ref="F56:F59"/>
    <mergeCell ref="A403:A405"/>
    <mergeCell ref="F415:F416"/>
    <mergeCell ref="A396:O396"/>
    <mergeCell ref="A398:L398"/>
    <mergeCell ref="M398:M400"/>
    <mergeCell ref="N398:N400"/>
    <mergeCell ref="A399:L399"/>
    <mergeCell ref="A401:L401"/>
    <mergeCell ref="A402:J402"/>
    <mergeCell ref="B404:B405"/>
    <mergeCell ref="C404:C405"/>
    <mergeCell ref="A415:A416"/>
    <mergeCell ref="B415:B416"/>
    <mergeCell ref="C415:C416"/>
    <mergeCell ref="D415:D416"/>
    <mergeCell ref="E415:E416"/>
    <mergeCell ref="B412:B413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3:AE448"/>
  <sheetViews>
    <sheetView view="pageBreakPreview" topLeftCell="A356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355</v>
      </c>
    </row>
    <row r="4" spans="1:16">
      <c r="L4" s="3" t="s">
        <v>341</v>
      </c>
    </row>
    <row r="5" spans="1:16" ht="35.25" customHeight="1">
      <c r="A5" s="312" t="s">
        <v>345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74" t="s">
        <v>123</v>
      </c>
      <c r="O14" s="374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26"/>
      <c r="M16" s="326"/>
      <c r="N16" s="306"/>
      <c r="O16" s="306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190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5"/>
      <c r="L29" s="305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5"/>
      <c r="L30" s="305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63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63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63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288</v>
      </c>
      <c r="K68" s="10">
        <v>293</v>
      </c>
      <c r="L68" s="10">
        <v>293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29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131.2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269</v>
      </c>
    </row>
    <row r="71" spans="1:18" ht="87.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1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131.2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96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10</v>
      </c>
      <c r="K73" s="10">
        <v>8</v>
      </c>
      <c r="L73" s="10">
        <v>8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1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299</v>
      </c>
      <c r="K76" s="10">
        <f>SUM(K68:K75)</f>
        <v>302</v>
      </c>
      <c r="L76" s="10">
        <f>SUM(L68:L75)</f>
        <v>302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30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 ht="24.75" customHeight="1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304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3.75" customHeight="1">
      <c r="A91" s="235" t="s">
        <v>304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304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8.75" customHeight="1">
      <c r="A93" s="235" t="s">
        <v>305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71.25" customHeight="1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71.25" customHeight="1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71.25" customHeight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345</v>
      </c>
      <c r="K137" s="10">
        <v>339</v>
      </c>
      <c r="L137" s="10">
        <v>339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35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131.2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0</v>
      </c>
      <c r="R139" s="3" t="s">
        <v>269</v>
      </c>
    </row>
    <row r="140" spans="1:18" ht="131.2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8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5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1</v>
      </c>
      <c r="R141" s="3" t="s">
        <v>268</v>
      </c>
    </row>
    <row r="142" spans="1:18" ht="98.2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4</v>
      </c>
      <c r="K142" s="10">
        <v>5</v>
      </c>
      <c r="L142" s="10">
        <v>5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354</v>
      </c>
      <c r="K145" s="10">
        <f>SUM(K137:K144)</f>
        <v>349</v>
      </c>
      <c r="L145" s="10">
        <f>SUM(L137:L144)</f>
        <v>349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35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 ht="24.75" customHeight="1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304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63.75" customHeight="1">
      <c r="A160" s="235" t="s">
        <v>304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304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57.75" customHeight="1">
      <c r="A162" s="235" t="s">
        <v>305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103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41</v>
      </c>
      <c r="K208" s="10">
        <v>38</v>
      </c>
      <c r="L208" s="10">
        <v>38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4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4">J209*0.1</f>
        <v>0</v>
      </c>
    </row>
    <row r="210" spans="1:18" ht="131.2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4"/>
        <v>0</v>
      </c>
    </row>
    <row r="211" spans="1:18" ht="131.2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4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6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4"/>
        <v>0</v>
      </c>
      <c r="R212" s="3" t="s">
        <v>268</v>
      </c>
    </row>
    <row r="213" spans="1:18" ht="131.2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4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4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41</v>
      </c>
      <c r="K216" s="10">
        <f>SUM(K208:K215)</f>
        <v>38</v>
      </c>
      <c r="L216" s="10">
        <f>SUM(L208:L215)</f>
        <v>38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4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694</v>
      </c>
      <c r="K217" s="10">
        <f>K76+K145+K216</f>
        <v>689</v>
      </c>
      <c r="L217" s="10">
        <f>L76+L145+L216</f>
        <v>689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69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 ht="24.75" customHeight="1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304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304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304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49.5" customHeight="1">
      <c r="A234" s="235" t="s">
        <v>305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idden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 customHeight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0">
        <v>95</v>
      </c>
      <c r="L244" s="10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0">
        <v>100</v>
      </c>
      <c r="L245" s="10">
        <v>100</v>
      </c>
      <c r="M245" s="12">
        <v>10</v>
      </c>
      <c r="N245" s="39">
        <v>10</v>
      </c>
      <c r="O245" s="6"/>
      <c r="P245" s="6"/>
    </row>
    <row r="246" spans="1:17" ht="18.75" hidden="1" customHeigh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260</v>
      </c>
      <c r="K249" s="230" t="s">
        <v>261</v>
      </c>
      <c r="L249" s="230" t="s">
        <v>262</v>
      </c>
      <c r="M249" s="230" t="s">
        <v>260</v>
      </c>
      <c r="N249" s="230" t="s">
        <v>261</v>
      </c>
      <c r="O249" s="230" t="s">
        <v>262</v>
      </c>
      <c r="P249" s="234" t="s">
        <v>154</v>
      </c>
      <c r="Q249" s="230" t="s">
        <v>155</v>
      </c>
    </row>
    <row r="250" spans="1:17" ht="93.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93.7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131.2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5">J253*0.05</f>
        <v>0</v>
      </c>
    </row>
    <row r="254" spans="1:17" ht="93.7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131.2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107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0">
        <v>95</v>
      </c>
      <c r="L285" s="10">
        <v>95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0">
        <v>100</v>
      </c>
      <c r="L286" s="10">
        <v>100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6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6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6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6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6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6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6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6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6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6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6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6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>
        <f>J306</f>
        <v>0</v>
      </c>
      <c r="L306" s="10">
        <f>J306</f>
        <v>0</v>
      </c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6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>
        <f>J307</f>
        <v>0</v>
      </c>
      <c r="L307" s="10">
        <f>J307</f>
        <v>0</v>
      </c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6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6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6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6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6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107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5.25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5.25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102.75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">
        <v>100</v>
      </c>
      <c r="K345" s="1">
        <v>100</v>
      </c>
      <c r="L345" s="1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75.75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01.25" hidden="1" customHeight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204">
        <v>100</v>
      </c>
      <c r="K348" s="204">
        <v>100</v>
      </c>
      <c r="L348" s="204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75.75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01.25" hidden="1" customHeight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64">
        <v>100</v>
      </c>
      <c r="K351" s="164">
        <v>100</v>
      </c>
      <c r="L351" s="164">
        <v>100</v>
      </c>
      <c r="M351" s="171">
        <v>10</v>
      </c>
      <c r="N351" s="171">
        <v>10</v>
      </c>
      <c r="O351" s="173"/>
      <c r="P351" s="173"/>
      <c r="Q351" s="173"/>
      <c r="R351" s="173"/>
    </row>
    <row r="352" spans="1:18" s="36" customFormat="1" ht="75.75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164">
        <v>30</v>
      </c>
      <c r="K352" s="164">
        <v>30</v>
      </c>
      <c r="L352" s="164">
        <v>30</v>
      </c>
      <c r="M352" s="171">
        <v>10</v>
      </c>
      <c r="N352" s="171">
        <v>3</v>
      </c>
      <c r="O352" s="173"/>
      <c r="P352" s="173"/>
      <c r="Q352" s="173"/>
      <c r="R352" s="173"/>
    </row>
    <row r="353" spans="1:18" s="36" customFormat="1" ht="101.25" customHeight="1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64">
        <v>100</v>
      </c>
      <c r="K354" s="164">
        <v>100</v>
      </c>
      <c r="L354" s="164">
        <v>100</v>
      </c>
      <c r="M354" s="171">
        <v>10</v>
      </c>
      <c r="N354" s="171">
        <v>10</v>
      </c>
      <c r="O354" s="173"/>
      <c r="P354" s="173"/>
      <c r="Q354" s="173"/>
      <c r="R354" s="173"/>
    </row>
    <row r="355" spans="1:18" s="36" customFormat="1" ht="75.75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164">
        <v>30</v>
      </c>
      <c r="K355" s="164">
        <v>30</v>
      </c>
      <c r="L355" s="164">
        <v>30</v>
      </c>
      <c r="M355" s="171">
        <v>10</v>
      </c>
      <c r="N355" s="171">
        <v>3</v>
      </c>
      <c r="O355" s="173"/>
      <c r="P355" s="173"/>
      <c r="Q355" s="173"/>
      <c r="R355" s="173"/>
    </row>
    <row r="356" spans="1:18" s="36" customFormat="1" ht="101.25" customHeight="1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64">
        <v>100</v>
      </c>
      <c r="K357" s="164">
        <v>100</v>
      </c>
      <c r="L357" s="164">
        <v>100</v>
      </c>
      <c r="M357" s="171">
        <v>10</v>
      </c>
      <c r="N357" s="171">
        <v>10</v>
      </c>
      <c r="O357" s="173"/>
      <c r="P357" s="173"/>
      <c r="Q357" s="173"/>
      <c r="R357" s="173"/>
    </row>
    <row r="358" spans="1:18" s="36" customFormat="1" ht="75.75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164">
        <v>30</v>
      </c>
      <c r="K358" s="164">
        <v>30</v>
      </c>
      <c r="L358" s="164">
        <v>30</v>
      </c>
      <c r="M358" s="171">
        <v>10</v>
      </c>
      <c r="N358" s="171">
        <v>3</v>
      </c>
      <c r="O358" s="173"/>
      <c r="P358" s="173"/>
      <c r="Q358" s="173"/>
      <c r="R358" s="173"/>
    </row>
    <row r="359" spans="1:18" s="36" customFormat="1" ht="101.25" hidden="1" customHeight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64">
        <v>100</v>
      </c>
      <c r="K360" s="164">
        <v>100</v>
      </c>
      <c r="L360" s="164">
        <v>100</v>
      </c>
      <c r="M360" s="171">
        <v>10</v>
      </c>
      <c r="N360" s="171">
        <v>10</v>
      </c>
      <c r="O360" s="173"/>
      <c r="P360" s="173"/>
      <c r="Q360" s="173"/>
      <c r="R360" s="173"/>
    </row>
    <row r="361" spans="1:18" s="36" customFormat="1" ht="75.75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164">
        <v>30</v>
      </c>
      <c r="K361" s="164">
        <v>30</v>
      </c>
      <c r="L361" s="164">
        <v>30</v>
      </c>
      <c r="M361" s="171">
        <v>10</v>
      </c>
      <c r="N361" s="171">
        <v>3</v>
      </c>
      <c r="O361" s="173"/>
      <c r="P361" s="173"/>
      <c r="Q361" s="173"/>
      <c r="R361" s="173"/>
    </row>
    <row r="362" spans="1:18" s="36" customFormat="1" ht="101.25" hidden="1" customHeight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3"/>
      <c r="P362" s="173"/>
      <c r="Q362" s="173"/>
      <c r="R362" s="173"/>
    </row>
    <row r="363" spans="1:18" s="36" customFormat="1" ht="19.5" hidden="1" customHeigh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3"/>
      <c r="K371" s="13"/>
      <c r="L371" s="13"/>
      <c r="M371" s="13"/>
      <c r="N371" s="13"/>
      <c r="O371" s="13"/>
      <c r="P371" s="12">
        <v>10</v>
      </c>
      <c r="Q371" s="39">
        <f>J371*0.1</f>
        <v>0</v>
      </c>
      <c r="R371" s="112"/>
    </row>
    <row r="372" spans="1:18" s="36" customFormat="1" ht="56.2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3"/>
      <c r="K372" s="13"/>
      <c r="L372" s="13"/>
      <c r="M372" s="13"/>
      <c r="N372" s="13"/>
      <c r="O372" s="13"/>
      <c r="P372" s="12">
        <v>10</v>
      </c>
      <c r="Q372" s="39">
        <f t="shared" ref="Q372:Q378" si="7">J372*0.1</f>
        <v>0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4860</v>
      </c>
      <c r="K373" s="44">
        <v>7600</v>
      </c>
      <c r="L373" s="44">
        <v>7600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7"/>
        <v>486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7290</v>
      </c>
      <c r="K374" s="44">
        <v>25191</v>
      </c>
      <c r="L374" s="44">
        <v>11400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729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>
        <f>J375</f>
        <v>0</v>
      </c>
      <c r="L375" s="44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>
        <f>J376</f>
        <v>0</v>
      </c>
      <c r="L376" s="44">
        <f>J376</f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7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SUM(J373:J374)</f>
        <v>12150</v>
      </c>
      <c r="K378" s="47">
        <f>SUM(K373:K374)</f>
        <v>32791</v>
      </c>
      <c r="L378" s="47">
        <f>SUM(L373:L374)</f>
        <v>19000</v>
      </c>
      <c r="M378" s="1"/>
      <c r="N378" s="1"/>
      <c r="O378" s="1"/>
      <c r="P378" s="12">
        <v>10</v>
      </c>
      <c r="Q378" s="39">
        <f t="shared" si="7"/>
        <v>1215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23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23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23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23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23" ht="24.75" customHeight="1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23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23" ht="57.75" customHeight="1">
      <c r="A392" s="235" t="s">
        <v>304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23" ht="63.75" customHeight="1">
      <c r="A393" s="235" t="s">
        <v>304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23" ht="57.75" customHeight="1">
      <c r="A394" s="235" t="s">
        <v>304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23" ht="58.5" customHeight="1">
      <c r="A395" s="235" t="s">
        <v>305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23" s="45" customFormat="1">
      <c r="A396" s="367" t="s">
        <v>310</v>
      </c>
      <c r="B396" s="368"/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50"/>
      <c r="Q396" s="57"/>
      <c r="R396" s="55"/>
      <c r="S396" s="55"/>
      <c r="T396" s="55"/>
      <c r="U396" s="55"/>
      <c r="V396" s="55"/>
      <c r="W396" s="55"/>
    </row>
    <row r="397" spans="1:23" s="45" customFormat="1">
      <c r="A397" s="134" t="s">
        <v>310</v>
      </c>
      <c r="B397" s="58"/>
      <c r="C397" s="58"/>
      <c r="D397" s="58"/>
      <c r="E397" s="58"/>
      <c r="F397" s="58"/>
      <c r="G397" s="58"/>
      <c r="H397" s="58"/>
      <c r="I397" s="58"/>
      <c r="J397" s="5"/>
      <c r="K397" s="58"/>
      <c r="L397" s="58"/>
      <c r="M397" s="58"/>
      <c r="N397" s="58"/>
      <c r="O397" s="58"/>
      <c r="P397" s="50"/>
      <c r="Q397" s="57"/>
      <c r="R397" s="55"/>
      <c r="S397" s="55"/>
      <c r="T397" s="55"/>
      <c r="U397" s="55"/>
      <c r="V397" s="55"/>
      <c r="W397" s="55"/>
    </row>
    <row r="398" spans="1:23" ht="32.25" customHeight="1">
      <c r="A398" s="367" t="s">
        <v>241</v>
      </c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9" t="s">
        <v>167</v>
      </c>
      <c r="N398" s="371" t="s">
        <v>21</v>
      </c>
      <c r="O398" s="52"/>
      <c r="P398" s="52"/>
      <c r="Q398" s="51"/>
      <c r="R398" s="51"/>
      <c r="S398" s="51"/>
      <c r="T398" s="51"/>
      <c r="U398" s="51"/>
      <c r="V398" s="51"/>
      <c r="W398" s="51"/>
    </row>
    <row r="399" spans="1:23">
      <c r="A399" s="372" t="s">
        <v>242</v>
      </c>
      <c r="B399" s="372"/>
      <c r="C399" s="372"/>
      <c r="D399" s="372"/>
      <c r="E399" s="372"/>
      <c r="F399" s="372"/>
      <c r="G399" s="372"/>
      <c r="H399" s="372"/>
      <c r="I399" s="372"/>
      <c r="J399" s="372"/>
      <c r="K399" s="372"/>
      <c r="L399" s="372"/>
      <c r="M399" s="370"/>
      <c r="N399" s="371"/>
      <c r="O399" s="52"/>
      <c r="P399" s="52"/>
      <c r="Q399" s="51"/>
      <c r="R399" s="51"/>
      <c r="S399" s="51"/>
      <c r="T399" s="51"/>
      <c r="U399" s="51"/>
      <c r="V399" s="51"/>
      <c r="W399" s="51"/>
    </row>
    <row r="400" spans="1:23" ht="20.25" customHeight="1">
      <c r="A400" s="52" t="s">
        <v>243</v>
      </c>
      <c r="B400" s="52"/>
      <c r="C400" s="52"/>
      <c r="D400" s="52"/>
      <c r="E400" s="52"/>
      <c r="F400" s="52"/>
      <c r="G400" s="52"/>
      <c r="H400" s="52"/>
      <c r="I400" s="52"/>
      <c r="J400" s="6"/>
      <c r="K400" s="52"/>
      <c r="L400" s="52"/>
      <c r="M400" s="370"/>
      <c r="N400" s="371"/>
      <c r="O400" s="52"/>
      <c r="P400" s="52"/>
      <c r="Q400" s="51"/>
      <c r="R400" s="51"/>
      <c r="S400" s="51"/>
      <c r="T400" s="51"/>
      <c r="U400" s="51"/>
      <c r="V400" s="51"/>
      <c r="W400" s="51"/>
    </row>
    <row r="401" spans="1:31">
      <c r="A401" s="372" t="s">
        <v>239</v>
      </c>
      <c r="B401" s="372"/>
      <c r="C401" s="372"/>
      <c r="D401" s="372"/>
      <c r="E401" s="372"/>
      <c r="F401" s="372"/>
      <c r="G401" s="372"/>
      <c r="H401" s="372"/>
      <c r="I401" s="372"/>
      <c r="J401" s="372"/>
      <c r="K401" s="372"/>
      <c r="L401" s="372"/>
      <c r="M401" s="52"/>
      <c r="N401" s="50"/>
      <c r="O401" s="52"/>
      <c r="P401" s="52"/>
      <c r="Q401" s="51"/>
      <c r="R401" s="51"/>
      <c r="S401" s="51"/>
      <c r="T401" s="51"/>
      <c r="U401" s="51"/>
      <c r="V401" s="51"/>
      <c r="W401" s="51"/>
    </row>
    <row r="402" spans="1:31">
      <c r="A402" s="373" t="s">
        <v>240</v>
      </c>
      <c r="B402" s="373"/>
      <c r="C402" s="373"/>
      <c r="D402" s="373"/>
      <c r="E402" s="373"/>
      <c r="F402" s="373"/>
      <c r="G402" s="373"/>
      <c r="H402" s="373"/>
      <c r="I402" s="373"/>
      <c r="J402" s="373"/>
      <c r="K402" s="52"/>
      <c r="L402" s="52"/>
      <c r="M402" s="52"/>
      <c r="N402" s="50"/>
      <c r="O402" s="52"/>
      <c r="P402" s="52"/>
      <c r="Q402" s="51"/>
      <c r="R402" s="51"/>
      <c r="S402" s="51"/>
      <c r="T402" s="51"/>
      <c r="U402" s="51"/>
      <c r="V402" s="51"/>
      <c r="W402" s="51"/>
    </row>
    <row r="403" spans="1:31" s="45" customFormat="1" ht="96" customHeight="1">
      <c r="A403" s="242" t="s">
        <v>234</v>
      </c>
      <c r="B403" s="242" t="s">
        <v>228</v>
      </c>
      <c r="C403" s="242"/>
      <c r="D403" s="242"/>
      <c r="E403" s="242" t="s">
        <v>229</v>
      </c>
      <c r="F403" s="242"/>
      <c r="G403" s="242" t="s">
        <v>230</v>
      </c>
      <c r="H403" s="242"/>
      <c r="I403" s="242"/>
      <c r="J403" s="242" t="s">
        <v>231</v>
      </c>
      <c r="K403" s="242"/>
      <c r="L403" s="242"/>
      <c r="M403" s="242" t="s">
        <v>235</v>
      </c>
      <c r="N403" s="242"/>
      <c r="O403" s="50"/>
      <c r="P403" s="57"/>
      <c r="Q403" s="55"/>
      <c r="R403" s="55"/>
      <c r="S403" s="55"/>
      <c r="T403" s="55"/>
      <c r="U403" s="55"/>
      <c r="V403" s="55"/>
      <c r="W403" s="55"/>
    </row>
    <row r="404" spans="1:31" s="45" customFormat="1" ht="87.75" customHeight="1">
      <c r="A404" s="242"/>
      <c r="B404" s="247" t="s">
        <v>237</v>
      </c>
      <c r="C404" s="247" t="s">
        <v>237</v>
      </c>
      <c r="D404" s="247" t="s">
        <v>237</v>
      </c>
      <c r="E404" s="247" t="s">
        <v>237</v>
      </c>
      <c r="F404" s="247" t="s">
        <v>237</v>
      </c>
      <c r="G404" s="242" t="s">
        <v>236</v>
      </c>
      <c r="H404" s="242" t="s">
        <v>232</v>
      </c>
      <c r="I404" s="242"/>
      <c r="J404" s="230" t="s">
        <v>260</v>
      </c>
      <c r="K404" s="230" t="s">
        <v>261</v>
      </c>
      <c r="L404" s="230" t="s">
        <v>262</v>
      </c>
      <c r="M404" s="242" t="s">
        <v>154</v>
      </c>
      <c r="N404" s="242" t="s">
        <v>155</v>
      </c>
      <c r="O404" s="50"/>
      <c r="P404" s="57"/>
      <c r="Q404" s="55"/>
      <c r="R404" s="55"/>
      <c r="S404" s="55"/>
      <c r="T404" s="55"/>
      <c r="U404" s="55"/>
      <c r="V404" s="55"/>
      <c r="W404" s="55"/>
    </row>
    <row r="405" spans="1:31" s="45" customFormat="1" ht="58.5" customHeight="1">
      <c r="A405" s="242"/>
      <c r="B405" s="248"/>
      <c r="C405" s="248"/>
      <c r="D405" s="248"/>
      <c r="E405" s="248"/>
      <c r="F405" s="248"/>
      <c r="G405" s="242"/>
      <c r="H405" s="59" t="s">
        <v>22</v>
      </c>
      <c r="I405" s="65" t="s">
        <v>238</v>
      </c>
      <c r="J405" s="230"/>
      <c r="K405" s="230"/>
      <c r="L405" s="231"/>
      <c r="M405" s="242"/>
      <c r="N405" s="242"/>
      <c r="O405" s="50"/>
      <c r="P405" s="57"/>
      <c r="Q405" s="55"/>
      <c r="R405" s="55"/>
      <c r="S405" s="55"/>
      <c r="T405" s="55"/>
      <c r="U405" s="55"/>
      <c r="V405" s="55"/>
      <c r="W405" s="55"/>
    </row>
    <row r="406" spans="1:31" s="45" customFormat="1">
      <c r="A406" s="59">
        <v>1</v>
      </c>
      <c r="B406" s="59">
        <v>2</v>
      </c>
      <c r="C406" s="59">
        <v>3</v>
      </c>
      <c r="D406" s="59">
        <v>4</v>
      </c>
      <c r="E406" s="59">
        <v>5</v>
      </c>
      <c r="F406" s="59">
        <v>6</v>
      </c>
      <c r="G406" s="59">
        <v>7</v>
      </c>
      <c r="H406" s="59">
        <v>8</v>
      </c>
      <c r="I406" s="59">
        <v>9</v>
      </c>
      <c r="J406" s="89">
        <v>10</v>
      </c>
      <c r="K406" s="59">
        <v>11</v>
      </c>
      <c r="L406" s="59">
        <v>12</v>
      </c>
      <c r="M406" s="59">
        <v>13</v>
      </c>
      <c r="N406" s="59">
        <v>14</v>
      </c>
      <c r="O406" s="50"/>
      <c r="P406" s="57"/>
      <c r="Q406" s="55"/>
      <c r="R406" s="55"/>
      <c r="S406" s="55"/>
      <c r="T406" s="55"/>
      <c r="U406" s="55"/>
      <c r="V406" s="55"/>
      <c r="W406" s="55"/>
    </row>
    <row r="407" spans="1:31" s="45" customFormat="1">
      <c r="A407" s="242" t="s">
        <v>21</v>
      </c>
      <c r="B407" s="242" t="s">
        <v>21</v>
      </c>
      <c r="C407" s="242" t="s">
        <v>21</v>
      </c>
      <c r="D407" s="242" t="s">
        <v>21</v>
      </c>
      <c r="E407" s="242" t="s">
        <v>21</v>
      </c>
      <c r="F407" s="242" t="s">
        <v>21</v>
      </c>
      <c r="G407" s="59" t="s">
        <v>21</v>
      </c>
      <c r="H407" s="59" t="s">
        <v>21</v>
      </c>
      <c r="I407" s="59" t="s">
        <v>21</v>
      </c>
      <c r="J407" s="89" t="s">
        <v>21</v>
      </c>
      <c r="K407" s="59" t="s">
        <v>21</v>
      </c>
      <c r="L407" s="59" t="s">
        <v>21</v>
      </c>
      <c r="M407" s="59" t="s">
        <v>21</v>
      </c>
      <c r="N407" s="59" t="s">
        <v>21</v>
      </c>
      <c r="O407" s="50"/>
      <c r="P407" s="57"/>
      <c r="Q407" s="55"/>
      <c r="R407" s="55"/>
      <c r="S407" s="55"/>
      <c r="T407" s="55"/>
      <c r="U407" s="55"/>
      <c r="V407" s="55"/>
      <c r="W407" s="55"/>
    </row>
    <row r="408" spans="1:31" s="45" customFormat="1">
      <c r="A408" s="242"/>
      <c r="B408" s="242"/>
      <c r="C408" s="242"/>
      <c r="D408" s="242"/>
      <c r="E408" s="242"/>
      <c r="F408" s="242"/>
      <c r="G408" s="59" t="s">
        <v>21</v>
      </c>
      <c r="H408" s="59" t="s">
        <v>21</v>
      </c>
      <c r="I408" s="59" t="s">
        <v>21</v>
      </c>
      <c r="J408" s="89" t="s">
        <v>21</v>
      </c>
      <c r="K408" s="59" t="s">
        <v>21</v>
      </c>
      <c r="L408" s="59" t="s">
        <v>21</v>
      </c>
      <c r="M408" s="59" t="s">
        <v>21</v>
      </c>
      <c r="N408" s="59" t="s">
        <v>21</v>
      </c>
      <c r="O408" s="50"/>
      <c r="P408" s="57"/>
      <c r="Q408" s="55"/>
      <c r="R408" s="55"/>
      <c r="S408" s="55"/>
      <c r="T408" s="55"/>
      <c r="U408" s="55"/>
      <c r="V408" s="55"/>
      <c r="W408" s="55"/>
    </row>
    <row r="409" spans="1:31" s="45" customFormat="1">
      <c r="A409" s="64"/>
      <c r="B409" s="64"/>
      <c r="C409" s="64"/>
      <c r="D409" s="64"/>
      <c r="E409" s="64"/>
      <c r="F409" s="64"/>
      <c r="G409" s="64"/>
      <c r="H409" s="64"/>
      <c r="I409" s="64"/>
      <c r="J409" s="98"/>
      <c r="K409" s="64"/>
      <c r="L409" s="64"/>
      <c r="M409" s="64"/>
      <c r="N409" s="64"/>
      <c r="O409" s="50"/>
      <c r="P409" s="57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1:31" s="45" customFormat="1">
      <c r="A410" s="373" t="s">
        <v>245</v>
      </c>
      <c r="B410" s="373"/>
      <c r="C410" s="373"/>
      <c r="D410" s="373"/>
      <c r="E410" s="373"/>
      <c r="F410" s="373"/>
      <c r="G410" s="373"/>
      <c r="H410" s="373"/>
      <c r="I410" s="373"/>
      <c r="J410" s="373"/>
      <c r="K410" s="63"/>
      <c r="L410" s="63"/>
      <c r="M410" s="61"/>
      <c r="N410" s="61"/>
      <c r="O410" s="61"/>
      <c r="P410" s="50"/>
      <c r="Q410" s="57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1:31" s="45" customFormat="1" ht="95.25" customHeight="1">
      <c r="A411" s="242" t="s">
        <v>234</v>
      </c>
      <c r="B411" s="242" t="s">
        <v>228</v>
      </c>
      <c r="C411" s="242"/>
      <c r="D411" s="242"/>
      <c r="E411" s="242" t="s">
        <v>229</v>
      </c>
      <c r="F411" s="242"/>
      <c r="G411" s="242" t="s">
        <v>233</v>
      </c>
      <c r="H411" s="242"/>
      <c r="I411" s="242"/>
      <c r="J411" s="340" t="s">
        <v>331</v>
      </c>
      <c r="K411" s="341"/>
      <c r="L411" s="342"/>
      <c r="M411" s="343" t="s">
        <v>244</v>
      </c>
      <c r="N411" s="344"/>
      <c r="O411" s="345"/>
      <c r="P411" s="329" t="s">
        <v>235</v>
      </c>
      <c r="Q411" s="329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9">
        <v>10</v>
      </c>
      <c r="K414" s="59">
        <v>11</v>
      </c>
      <c r="L414" s="59">
        <v>12</v>
      </c>
      <c r="M414" s="59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60"/>
      <c r="B418" s="56"/>
      <c r="C418" s="61"/>
      <c r="D418" s="61"/>
      <c r="E418" s="56"/>
      <c r="F418" s="56"/>
      <c r="G418" s="61"/>
      <c r="H418" s="61"/>
      <c r="I418" s="62"/>
      <c r="J418" s="93"/>
      <c r="K418" s="63"/>
      <c r="L418" s="63"/>
      <c r="M418" s="61"/>
      <c r="N418" s="61"/>
      <c r="O418" s="61"/>
      <c r="P418" s="50"/>
      <c r="Q418" s="57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9"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F120:F123"/>
    <mergeCell ref="A176:A179"/>
    <mergeCell ref="B176:B179"/>
    <mergeCell ref="C176:C179"/>
    <mergeCell ref="D176:D179"/>
    <mergeCell ref="E176:E179"/>
    <mergeCell ref="F176:F179"/>
    <mergeCell ref="A24:J24"/>
    <mergeCell ref="K24:M24"/>
    <mergeCell ref="M40:N40"/>
    <mergeCell ref="M41:M42"/>
    <mergeCell ref="N41:N42"/>
    <mergeCell ref="A38:L38"/>
    <mergeCell ref="A39:J39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N24:O24"/>
    <mergeCell ref="K25:M25"/>
    <mergeCell ref="N25:O25"/>
    <mergeCell ref="A108:A111"/>
    <mergeCell ref="B108:B111"/>
    <mergeCell ref="C108:C111"/>
    <mergeCell ref="D108:D111"/>
    <mergeCell ref="E108:E111"/>
    <mergeCell ref="F108:F111"/>
    <mergeCell ref="A26:J26"/>
    <mergeCell ref="K26:M26"/>
    <mergeCell ref="N26:O26"/>
    <mergeCell ref="N28:O28"/>
    <mergeCell ref="N29:O29"/>
    <mergeCell ref="N27:O27"/>
    <mergeCell ref="M35:M37"/>
    <mergeCell ref="N35:N37"/>
    <mergeCell ref="A36:L36"/>
    <mergeCell ref="K30:M30"/>
    <mergeCell ref="N30:O30"/>
    <mergeCell ref="K41:K42"/>
    <mergeCell ref="L41:L42"/>
    <mergeCell ref="J40:L40"/>
    <mergeCell ref="J41:J42"/>
    <mergeCell ref="N22:O22"/>
    <mergeCell ref="A23:J23"/>
    <mergeCell ref="K23:M23"/>
    <mergeCell ref="A19:O19"/>
    <mergeCell ref="A9:J9"/>
    <mergeCell ref="K9:M9"/>
    <mergeCell ref="N9:O9"/>
    <mergeCell ref="K10:M10"/>
    <mergeCell ref="L15:M15"/>
    <mergeCell ref="L16:M16"/>
    <mergeCell ref="N15:O15"/>
    <mergeCell ref="N16:O16"/>
    <mergeCell ref="N12:O12"/>
    <mergeCell ref="N13:O13"/>
    <mergeCell ref="N14:O14"/>
    <mergeCell ref="N23:O23"/>
    <mergeCell ref="L342:L343"/>
    <mergeCell ref="F345:F347"/>
    <mergeCell ref="A27:J27"/>
    <mergeCell ref="K27:M2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A31:J31"/>
    <mergeCell ref="A32:J32"/>
    <mergeCell ref="K28:M28"/>
    <mergeCell ref="K29:M29"/>
    <mergeCell ref="A33:J33"/>
    <mergeCell ref="A34:O34"/>
    <mergeCell ref="A35:L35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H41:I41"/>
    <mergeCell ref="A40:A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56:A59"/>
    <mergeCell ref="B56:B59"/>
    <mergeCell ref="C56:C59"/>
    <mergeCell ref="D56:D59"/>
    <mergeCell ref="E56:E59"/>
    <mergeCell ref="F56:F59"/>
    <mergeCell ref="A83:F83"/>
    <mergeCell ref="A84:K84"/>
    <mergeCell ref="A85:K85"/>
    <mergeCell ref="A86:K86"/>
    <mergeCell ref="A87:I87"/>
    <mergeCell ref="A89:D89"/>
    <mergeCell ref="E89:G89"/>
    <mergeCell ref="H89:L89"/>
    <mergeCell ref="A77:O77"/>
    <mergeCell ref="A78:O78"/>
    <mergeCell ref="A79:K79"/>
    <mergeCell ref="E80:K80"/>
    <mergeCell ref="E81:K81"/>
    <mergeCell ref="E82:K82"/>
    <mergeCell ref="B104:B107"/>
    <mergeCell ref="C104:C107"/>
    <mergeCell ref="D104:D107"/>
    <mergeCell ref="E104:E107"/>
    <mergeCell ref="N95:N97"/>
    <mergeCell ref="E133:F134"/>
    <mergeCell ref="G133:I133"/>
    <mergeCell ref="J133:L133"/>
    <mergeCell ref="M134:M135"/>
    <mergeCell ref="M95:M97"/>
    <mergeCell ref="G101:G102"/>
    <mergeCell ref="H101:I101"/>
    <mergeCell ref="J101:J102"/>
    <mergeCell ref="K101:K102"/>
    <mergeCell ref="L101:L102"/>
    <mergeCell ref="F104:F107"/>
    <mergeCell ref="A131:O131"/>
    <mergeCell ref="A132:J132"/>
    <mergeCell ref="M133:O133"/>
    <mergeCell ref="G134:G135"/>
    <mergeCell ref="B120:B123"/>
    <mergeCell ref="C120:C123"/>
    <mergeCell ref="D120:D123"/>
    <mergeCell ref="E120:E123"/>
    <mergeCell ref="A90:D90"/>
    <mergeCell ref="E90:G90"/>
    <mergeCell ref="H90:L90"/>
    <mergeCell ref="E93:G93"/>
    <mergeCell ref="H93:L93"/>
    <mergeCell ref="A93:D93"/>
    <mergeCell ref="H392:L392"/>
    <mergeCell ref="A393:D393"/>
    <mergeCell ref="E393:G39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95:L95"/>
    <mergeCell ref="A104:A107"/>
    <mergeCell ref="E158:G158"/>
    <mergeCell ref="H158:L158"/>
    <mergeCell ref="A155:K155"/>
    <mergeCell ref="A156:I156"/>
    <mergeCell ref="A157:D157"/>
    <mergeCell ref="E161:G161"/>
    <mergeCell ref="E149:K149"/>
    <mergeCell ref="E150:K150"/>
    <mergeCell ref="H134:I134"/>
    <mergeCell ref="J134:J135"/>
    <mergeCell ref="K134:K135"/>
    <mergeCell ref="L134:L135"/>
    <mergeCell ref="O134:O135"/>
    <mergeCell ref="N134:N135"/>
    <mergeCell ref="A146:O146"/>
    <mergeCell ref="A147:O147"/>
    <mergeCell ref="A148:K148"/>
    <mergeCell ref="A133:A135"/>
    <mergeCell ref="B133:D134"/>
    <mergeCell ref="J204:L204"/>
    <mergeCell ref="M204:O204"/>
    <mergeCell ref="G205:G206"/>
    <mergeCell ref="O205:O206"/>
    <mergeCell ref="A158:D158"/>
    <mergeCell ref="E151:K151"/>
    <mergeCell ref="A152:F152"/>
    <mergeCell ref="A153:K153"/>
    <mergeCell ref="A172:A175"/>
    <mergeCell ref="B172:B175"/>
    <mergeCell ref="C172:C175"/>
    <mergeCell ref="D172:D175"/>
    <mergeCell ref="E172:E175"/>
    <mergeCell ref="F172:F175"/>
    <mergeCell ref="H161:L161"/>
    <mergeCell ref="H162:L162"/>
    <mergeCell ref="A154:K154"/>
    <mergeCell ref="A159:D159"/>
    <mergeCell ref="E159:G159"/>
    <mergeCell ref="H159:L159"/>
    <mergeCell ref="A160:D160"/>
    <mergeCell ref="E160:G160"/>
    <mergeCell ref="H160:L160"/>
    <mergeCell ref="A161:D161"/>
    <mergeCell ref="A244:A245"/>
    <mergeCell ref="B244:B245"/>
    <mergeCell ref="C244:C245"/>
    <mergeCell ref="D244:D245"/>
    <mergeCell ref="E244:E245"/>
    <mergeCell ref="E233:G233"/>
    <mergeCell ref="H233:L233"/>
    <mergeCell ref="A233:D233"/>
    <mergeCell ref="A234:D234"/>
    <mergeCell ref="E234:G234"/>
    <mergeCell ref="H234:L234"/>
    <mergeCell ref="J248:L248"/>
    <mergeCell ref="A266:K266"/>
    <mergeCell ref="A267:K267"/>
    <mergeCell ref="A268:I268"/>
    <mergeCell ref="F244:F245"/>
    <mergeCell ref="A258:O258"/>
    <mergeCell ref="A259:O259"/>
    <mergeCell ref="A260:K260"/>
    <mergeCell ref="E261:K261"/>
    <mergeCell ref="E262:K262"/>
    <mergeCell ref="M248:O248"/>
    <mergeCell ref="G249:G250"/>
    <mergeCell ref="O249:O250"/>
    <mergeCell ref="N249:N250"/>
    <mergeCell ref="A246:O246"/>
    <mergeCell ref="A247:J247"/>
    <mergeCell ref="A248:A250"/>
    <mergeCell ref="B248:D249"/>
    <mergeCell ref="E248:F249"/>
    <mergeCell ref="G248:I248"/>
    <mergeCell ref="H249:I249"/>
    <mergeCell ref="J249:J250"/>
    <mergeCell ref="K249:K250"/>
    <mergeCell ref="L249:L250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M235:M237"/>
    <mergeCell ref="G241:G242"/>
    <mergeCell ref="H241:I241"/>
    <mergeCell ref="J241:J242"/>
    <mergeCell ref="K241:K242"/>
    <mergeCell ref="L241:L242"/>
    <mergeCell ref="M249:M250"/>
    <mergeCell ref="A273:A274"/>
    <mergeCell ref="B273:D273"/>
    <mergeCell ref="E273:I273"/>
    <mergeCell ref="B274:D274"/>
    <mergeCell ref="E274:I274"/>
    <mergeCell ref="E263:K263"/>
    <mergeCell ref="A264:F264"/>
    <mergeCell ref="A265:K265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M276:M278"/>
    <mergeCell ref="N276:N278"/>
    <mergeCell ref="A277:L277"/>
    <mergeCell ref="A278:L278"/>
    <mergeCell ref="A279:L279"/>
    <mergeCell ref="A280:J280"/>
    <mergeCell ref="G281:I281"/>
    <mergeCell ref="J281:L281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J290:J291"/>
    <mergeCell ref="K290:K291"/>
    <mergeCell ref="L290:L291"/>
    <mergeCell ref="A285:A286"/>
    <mergeCell ref="B285:B286"/>
    <mergeCell ref="C285:C286"/>
    <mergeCell ref="D285:D286"/>
    <mergeCell ref="A287:O287"/>
    <mergeCell ref="A288:J288"/>
    <mergeCell ref="A289:A291"/>
    <mergeCell ref="M290:M291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E285:E286"/>
    <mergeCell ref="F285:F286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A324:K324"/>
    <mergeCell ref="B328:D328"/>
    <mergeCell ref="E328:I328"/>
    <mergeCell ref="A329:A330"/>
    <mergeCell ref="B329:D329"/>
    <mergeCell ref="E329:I329"/>
    <mergeCell ref="B330:D330"/>
    <mergeCell ref="E330:I330"/>
    <mergeCell ref="A395:D395"/>
    <mergeCell ref="E395:G395"/>
    <mergeCell ref="A331:A332"/>
    <mergeCell ref="B331:D331"/>
    <mergeCell ref="E331:I331"/>
    <mergeCell ref="B332:D332"/>
    <mergeCell ref="E332:I332"/>
    <mergeCell ref="H395:L395"/>
    <mergeCell ref="A365:J365"/>
    <mergeCell ref="H393:L393"/>
    <mergeCell ref="A394:D394"/>
    <mergeCell ref="E394:G394"/>
    <mergeCell ref="H394:L394"/>
    <mergeCell ref="G342:G343"/>
    <mergeCell ref="H342:I342"/>
    <mergeCell ref="E391:G391"/>
    <mergeCell ref="A335:L335"/>
    <mergeCell ref="P64:Q64"/>
    <mergeCell ref="P65:P66"/>
    <mergeCell ref="Q65:Q66"/>
    <mergeCell ref="A168:A170"/>
    <mergeCell ref="B168:D169"/>
    <mergeCell ref="A326:I326"/>
    <mergeCell ref="B327:D327"/>
    <mergeCell ref="E327:I327"/>
    <mergeCell ref="E157:G157"/>
    <mergeCell ref="H157:L157"/>
    <mergeCell ref="N169:N170"/>
    <mergeCell ref="M163:M165"/>
    <mergeCell ref="N163:N165"/>
    <mergeCell ref="A164:L164"/>
    <mergeCell ref="A166:L166"/>
    <mergeCell ref="A167:J167"/>
    <mergeCell ref="M168:N168"/>
    <mergeCell ref="M169:M170"/>
    <mergeCell ref="E168:F169"/>
    <mergeCell ref="A163:L163"/>
    <mergeCell ref="P248:Q248"/>
    <mergeCell ref="P249:P250"/>
    <mergeCell ref="Q249:Q250"/>
    <mergeCell ref="P289:Q289"/>
    <mergeCell ref="A390:D390"/>
    <mergeCell ref="E390:G390"/>
    <mergeCell ref="H390:L390"/>
    <mergeCell ref="A391:D391"/>
    <mergeCell ref="M342:M343"/>
    <mergeCell ref="H391:L391"/>
    <mergeCell ref="A392:D392"/>
    <mergeCell ref="E392:G392"/>
    <mergeCell ref="G367:I367"/>
    <mergeCell ref="E383:K383"/>
    <mergeCell ref="E384:K384"/>
    <mergeCell ref="A389:I389"/>
    <mergeCell ref="A385:F385"/>
    <mergeCell ref="A386:K386"/>
    <mergeCell ref="A387:K387"/>
    <mergeCell ref="A388:K388"/>
    <mergeCell ref="J367:L367"/>
    <mergeCell ref="J342:J343"/>
    <mergeCell ref="K342:K343"/>
    <mergeCell ref="A380:O380"/>
    <mergeCell ref="A381:K381"/>
    <mergeCell ref="E382:K382"/>
    <mergeCell ref="N342:N343"/>
    <mergeCell ref="E367:F368"/>
    <mergeCell ref="A431:O431"/>
    <mergeCell ref="B436:D436"/>
    <mergeCell ref="E436:L436"/>
    <mergeCell ref="A422:L422"/>
    <mergeCell ref="A423:L423"/>
    <mergeCell ref="A424:L424"/>
    <mergeCell ref="A425:L425"/>
    <mergeCell ref="M404:M405"/>
    <mergeCell ref="K404:K405"/>
    <mergeCell ref="A420:O420"/>
    <mergeCell ref="A421:L421"/>
    <mergeCell ref="E223:K223"/>
    <mergeCell ref="A224:F224"/>
    <mergeCell ref="A443:O443"/>
    <mergeCell ref="B435:D435"/>
    <mergeCell ref="E435:L435"/>
    <mergeCell ref="A437:O437"/>
    <mergeCell ref="A438:O438"/>
    <mergeCell ref="A439:O439"/>
    <mergeCell ref="E434:L434"/>
    <mergeCell ref="A440:O440"/>
    <mergeCell ref="A426:L426"/>
    <mergeCell ref="A427:L427"/>
    <mergeCell ref="A428:O428"/>
    <mergeCell ref="A429:O429"/>
    <mergeCell ref="A430:O430"/>
    <mergeCell ref="A441:O441"/>
    <mergeCell ref="B432:D432"/>
    <mergeCell ref="E432:L432"/>
    <mergeCell ref="B433:D433"/>
    <mergeCell ref="E433:L433"/>
    <mergeCell ref="A419:O419"/>
    <mergeCell ref="A340:J340"/>
    <mergeCell ref="B434:D434"/>
    <mergeCell ref="A442:O442"/>
    <mergeCell ref="G168:I168"/>
    <mergeCell ref="J168:L168"/>
    <mergeCell ref="G169:G170"/>
    <mergeCell ref="H169:I169"/>
    <mergeCell ref="J169:J170"/>
    <mergeCell ref="K169:K170"/>
    <mergeCell ref="L169:L170"/>
    <mergeCell ref="E222:K222"/>
    <mergeCell ref="H205:I205"/>
    <mergeCell ref="A218:O218"/>
    <mergeCell ref="A219:O219"/>
    <mergeCell ref="A220:K220"/>
    <mergeCell ref="E221:K221"/>
    <mergeCell ref="A202:O202"/>
    <mergeCell ref="A203:J203"/>
    <mergeCell ref="A204:A206"/>
    <mergeCell ref="B204:D205"/>
    <mergeCell ref="E204:F205"/>
    <mergeCell ref="G204:I204"/>
    <mergeCell ref="J205:J206"/>
    <mergeCell ref="K205:K206"/>
    <mergeCell ref="L205:L206"/>
    <mergeCell ref="M205:M206"/>
    <mergeCell ref="N205:N206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P133:Q133"/>
    <mergeCell ref="P134:P135"/>
    <mergeCell ref="Q134:Q135"/>
    <mergeCell ref="P204:Q204"/>
    <mergeCell ref="P205:P206"/>
    <mergeCell ref="Q205:Q206"/>
    <mergeCell ref="A91:D91"/>
    <mergeCell ref="E91:G91"/>
    <mergeCell ref="H91:L91"/>
    <mergeCell ref="A92:D92"/>
    <mergeCell ref="E92:G92"/>
    <mergeCell ref="H92:L92"/>
    <mergeCell ref="P367:Q367"/>
    <mergeCell ref="G368:G369"/>
    <mergeCell ref="H368:I368"/>
    <mergeCell ref="J368:J369"/>
    <mergeCell ref="K368:K369"/>
    <mergeCell ref="L368:L369"/>
    <mergeCell ref="M368:M369"/>
    <mergeCell ref="A336:L336"/>
    <mergeCell ref="O368:O369"/>
    <mergeCell ref="P368:P369"/>
    <mergeCell ref="Q368:Q369"/>
    <mergeCell ref="A341:A343"/>
    <mergeCell ref="B341:D342"/>
    <mergeCell ref="E341:F342"/>
    <mergeCell ref="G341:I341"/>
    <mergeCell ref="J341:L341"/>
    <mergeCell ref="M341:N341"/>
    <mergeCell ref="M367:O367"/>
    <mergeCell ref="A367:A369"/>
    <mergeCell ref="N368:N369"/>
    <mergeCell ref="A339:J339"/>
    <mergeCell ref="N336:N338"/>
    <mergeCell ref="M336:M338"/>
    <mergeCell ref="B367:D368"/>
    <mergeCell ref="H231:L231"/>
    <mergeCell ref="A232:D232"/>
    <mergeCell ref="E232:G232"/>
    <mergeCell ref="H232:L232"/>
    <mergeCell ref="E230:G230"/>
    <mergeCell ref="H230:L230"/>
    <mergeCell ref="A231:D231"/>
    <mergeCell ref="E231:G231"/>
    <mergeCell ref="A225:K225"/>
    <mergeCell ref="A226:K226"/>
    <mergeCell ref="A227:K227"/>
    <mergeCell ref="A228:I228"/>
    <mergeCell ref="A230:D230"/>
    <mergeCell ref="P411:Q411"/>
    <mergeCell ref="A410:J410"/>
    <mergeCell ref="G411:I41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N404:N405"/>
    <mergeCell ref="A403:A405"/>
    <mergeCell ref="B403:D403"/>
    <mergeCell ref="E403:F403"/>
    <mergeCell ref="G403:I403"/>
    <mergeCell ref="J403:L403"/>
    <mergeCell ref="L404:L405"/>
    <mergeCell ref="P412:P413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M412:M413"/>
    <mergeCell ref="N412:N413"/>
    <mergeCell ref="O412:O413"/>
    <mergeCell ref="M411:O411"/>
    <mergeCell ref="J411:L411"/>
    <mergeCell ref="K412:K413"/>
    <mergeCell ref="L412:L413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A338:L338"/>
    <mergeCell ref="F415:F416"/>
    <mergeCell ref="A88:D88"/>
    <mergeCell ref="E88:G88"/>
    <mergeCell ref="H88:L88"/>
    <mergeCell ref="A162:D162"/>
    <mergeCell ref="E162:G162"/>
    <mergeCell ref="B411:D411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402:J402"/>
    <mergeCell ref="A229:D229"/>
    <mergeCell ref="E229:G229"/>
    <mergeCell ref="H229:L22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3:AE448"/>
  <sheetViews>
    <sheetView view="pageBreakPreview" topLeftCell="A290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356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59" t="s">
        <v>168</v>
      </c>
      <c r="O15" s="36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26" t="s">
        <v>152</v>
      </c>
      <c r="M16" s="326"/>
      <c r="N16" s="324" t="s">
        <v>169</v>
      </c>
      <c r="O16" s="325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26" t="s">
        <v>152</v>
      </c>
      <c r="M17" s="326"/>
      <c r="N17" s="327" t="s">
        <v>253</v>
      </c>
      <c r="O17" s="328"/>
      <c r="P17" s="30"/>
    </row>
    <row r="18" spans="1:19" ht="16.5" customHeight="1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9" s="37" customFormat="1" ht="132" customHeight="1">
      <c r="A19" s="375" t="s">
        <v>357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5"/>
      <c r="Q19" s="35"/>
      <c r="R19" s="35"/>
      <c r="S19" s="36"/>
    </row>
    <row r="20" spans="1:19" s="37" customFormat="1" ht="47.25" customHeight="1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5"/>
      <c r="Q20" s="35"/>
      <c r="R20" s="35"/>
      <c r="S20" s="36"/>
    </row>
    <row r="21" spans="1:19" s="37" customFormat="1" ht="79.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191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334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5"/>
      <c r="L29" s="305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5"/>
      <c r="L30" s="305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6"/>
      <c r="L33" s="126"/>
      <c r="M33" s="126"/>
      <c r="N33" s="126"/>
      <c r="O33" s="126"/>
      <c r="P33" s="126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112.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47.25" hidden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 hidden="1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hidden="1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hidden="1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47.25" hidden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 hidden="1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hidden="1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hidden="1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47.25" hidden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 hidden="1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30.75" hidden="1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112.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572</v>
      </c>
      <c r="K68" s="10">
        <v>566</v>
      </c>
      <c r="L68" s="10">
        <v>566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57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2">J69*0.1</f>
        <v>0</v>
      </c>
    </row>
    <row r="70" spans="1:18" ht="75" hidden="1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2"/>
        <v>0</v>
      </c>
      <c r="R70" s="3" t="s">
        <v>269</v>
      </c>
    </row>
    <row r="71" spans="1:18" ht="105" hidden="1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2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2"/>
        <v>0</v>
      </c>
    </row>
    <row r="73" spans="1:18" ht="131.25" hidden="1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2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2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572</v>
      </c>
      <c r="K76" s="10">
        <f>SUM(K68:K75)</f>
        <v>566</v>
      </c>
      <c r="L76" s="10">
        <f>SUM(L68:L75)</f>
        <v>566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2"/>
        <v>57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8" t="s">
        <v>313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 ht="24.75" customHeight="1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57.75" customHeight="1">
      <c r="A90" s="235" t="s">
        <v>306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67.5" customHeight="1">
      <c r="A91" s="235" t="s">
        <v>306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57.75" customHeight="1">
      <c r="A92" s="235" t="s">
        <v>306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62.25" customHeight="1">
      <c r="A93" s="235" t="s">
        <v>307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95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112.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72.75" customHeight="1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hidden="1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 hidden="1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 hidden="1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hidden="1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70.5" customHeight="1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72.75" customHeight="1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112.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616</v>
      </c>
      <c r="K137" s="10">
        <v>626</v>
      </c>
      <c r="L137" s="10">
        <v>626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62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3">J138*0.1</f>
        <v>0</v>
      </c>
    </row>
    <row r="139" spans="1:18" ht="75" hidden="1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3"/>
        <v>0</v>
      </c>
      <c r="R139" s="3" t="s">
        <v>269</v>
      </c>
    </row>
    <row r="140" spans="1:18" ht="96" hidden="1" customHeight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3"/>
        <v>0</v>
      </c>
    </row>
    <row r="141" spans="1:18" ht="96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118</v>
      </c>
      <c r="J141" s="10">
        <v>4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3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3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3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621</v>
      </c>
      <c r="K145" s="10">
        <f>SUM(K137:K144)</f>
        <v>630</v>
      </c>
      <c r="L145" s="10">
        <f>SUM(L137:L144)</f>
        <v>630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3"/>
        <v>62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8" t="s">
        <v>314</v>
      </c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 ht="24.75" customHeight="1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57.75" customHeight="1">
      <c r="A159" s="235" t="s">
        <v>306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56.25" customHeight="1">
      <c r="A160" s="235" t="s">
        <v>306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57.75" customHeight="1">
      <c r="A161" s="235" t="s">
        <v>306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62.25" customHeight="1">
      <c r="A162" s="235" t="s">
        <v>307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112.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 hidden="1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 hidden="1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hidden="1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112.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118</v>
      </c>
      <c r="J208" s="10">
        <v>125</v>
      </c>
      <c r="K208" s="10">
        <f t="shared" ref="K208:K213" si="4">J208</f>
        <v>125</v>
      </c>
      <c r="L208" s="10">
        <f t="shared" ref="L208:L213" si="5">J208</f>
        <v>125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13</v>
      </c>
    </row>
    <row r="209" spans="1:18" ht="225" hidden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118</v>
      </c>
      <c r="J209" s="10"/>
      <c r="K209" s="10">
        <f t="shared" si="4"/>
        <v>0</v>
      </c>
      <c r="L209" s="10">
        <f t="shared" si="5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6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118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6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118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6"/>
        <v>0</v>
      </c>
    </row>
    <row r="212" spans="1:18" ht="93.75" hidden="1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118</v>
      </c>
      <c r="J212" s="106"/>
      <c r="K212" s="10">
        <f t="shared" si="4"/>
        <v>0</v>
      </c>
      <c r="L212" s="10">
        <f t="shared" si="5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6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118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6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6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125</v>
      </c>
      <c r="K216" s="10">
        <f>SUM(K208:K215)</f>
        <v>125</v>
      </c>
      <c r="L216" s="10">
        <f>SUM(L208:L215)</f>
        <v>125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13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1318</v>
      </c>
      <c r="K217" s="10">
        <f>K76+K145+K216</f>
        <v>1321</v>
      </c>
      <c r="L217" s="10">
        <f>L76+L145+L216</f>
        <v>1321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132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8" t="s">
        <v>315</v>
      </c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 ht="24.75" customHeight="1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306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0" customHeight="1">
      <c r="A232" s="235" t="s">
        <v>306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306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52.5" customHeight="1">
      <c r="A234" s="235" t="s">
        <v>307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256</v>
      </c>
      <c r="O235" s="6"/>
      <c r="P235" s="6"/>
    </row>
    <row r="236" spans="1:16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112.5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82" t="s">
        <v>146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customHeight="1">
      <c r="A244" s="355" t="s">
        <v>215</v>
      </c>
      <c r="B244" s="357" t="s">
        <v>263</v>
      </c>
      <c r="C244" s="331" t="s">
        <v>29</v>
      </c>
      <c r="D244" s="221" t="s">
        <v>125</v>
      </c>
      <c r="E244" s="224" t="s">
        <v>97</v>
      </c>
      <c r="F244" s="221" t="s">
        <v>66</v>
      </c>
      <c r="G244" s="136" t="s">
        <v>324</v>
      </c>
      <c r="H244" s="135" t="s">
        <v>111</v>
      </c>
      <c r="I244" s="135">
        <v>744</v>
      </c>
      <c r="J244" s="135">
        <v>100</v>
      </c>
      <c r="K244" s="141">
        <v>100</v>
      </c>
      <c r="L244" s="141">
        <v>100</v>
      </c>
      <c r="M244" s="141">
        <v>10</v>
      </c>
      <c r="N244" s="39">
        <v>10</v>
      </c>
      <c r="O244" s="6"/>
      <c r="P244" s="6"/>
    </row>
    <row r="245" spans="1:17" ht="112.5">
      <c r="A245" s="356"/>
      <c r="B245" s="358"/>
      <c r="C245" s="336"/>
      <c r="D245" s="223"/>
      <c r="E245" s="226"/>
      <c r="F245" s="223"/>
      <c r="G245" s="136" t="s">
        <v>322</v>
      </c>
      <c r="H245" s="135" t="s">
        <v>323</v>
      </c>
      <c r="I245" s="135">
        <v>642</v>
      </c>
      <c r="J245" s="135">
        <v>0</v>
      </c>
      <c r="K245" s="141">
        <v>0</v>
      </c>
      <c r="L245" s="141">
        <v>0</v>
      </c>
      <c r="M245" s="141">
        <v>0</v>
      </c>
      <c r="N245" s="141">
        <v>0</v>
      </c>
      <c r="O245" s="6"/>
      <c r="P245" s="6"/>
    </row>
    <row r="246" spans="1:17" ht="18.75" customHeigh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260</v>
      </c>
      <c r="K249" s="230" t="s">
        <v>261</v>
      </c>
      <c r="L249" s="230" t="s">
        <v>262</v>
      </c>
      <c r="M249" s="230" t="s">
        <v>260</v>
      </c>
      <c r="N249" s="230" t="s">
        <v>261</v>
      </c>
      <c r="O249" s="230" t="s">
        <v>262</v>
      </c>
      <c r="P249" s="230" t="s">
        <v>154</v>
      </c>
      <c r="Q249" s="230" t="s">
        <v>155</v>
      </c>
    </row>
    <row r="250" spans="1:17" ht="112.5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0"/>
      <c r="Q250" s="230"/>
    </row>
    <row r="251" spans="1:17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96.75" customHeight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>
        <v>6</v>
      </c>
      <c r="K252" s="10">
        <v>0</v>
      </c>
      <c r="L252" s="10">
        <v>0</v>
      </c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1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7">J253*0.05</f>
        <v>0</v>
      </c>
    </row>
    <row r="254" spans="1:17" ht="94.5" customHeight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>
        <v>48</v>
      </c>
      <c r="K254" s="10">
        <v>65</v>
      </c>
      <c r="L254" s="10">
        <v>65</v>
      </c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5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7"/>
        <v>0</v>
      </c>
    </row>
    <row r="257" spans="1:17" ht="23.25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54</v>
      </c>
      <c r="K257" s="10">
        <f>SUM(K252:K256)</f>
        <v>65</v>
      </c>
      <c r="L257" s="10">
        <f>SUM(L252:L256)</f>
        <v>65</v>
      </c>
      <c r="M257" s="10"/>
      <c r="N257" s="10"/>
      <c r="O257" s="10"/>
      <c r="P257" s="12">
        <v>10</v>
      </c>
      <c r="Q257" s="39">
        <f>J257*0.1</f>
        <v>5</v>
      </c>
    </row>
    <row r="258" spans="1:17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192" customHeight="1">
      <c r="A266" s="288" t="s">
        <v>318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7" ht="16.5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t="24.75" customHeight="1">
      <c r="A269" s="234" t="s">
        <v>46</v>
      </c>
      <c r="B269" s="234"/>
      <c r="C269" s="234"/>
      <c r="D269" s="234"/>
      <c r="E269" s="234" t="s">
        <v>47</v>
      </c>
      <c r="F269" s="234"/>
      <c r="G269" s="234"/>
      <c r="H269" s="234" t="s">
        <v>48</v>
      </c>
      <c r="I269" s="234"/>
      <c r="J269" s="234"/>
      <c r="K269" s="234"/>
      <c r="L269" s="234"/>
      <c r="M269" s="6"/>
      <c r="N269" s="6"/>
      <c r="O269" s="6"/>
      <c r="P269" s="6"/>
    </row>
    <row r="270" spans="1:17">
      <c r="A270" s="230">
        <v>1</v>
      </c>
      <c r="B270" s="230"/>
      <c r="C270" s="230"/>
      <c r="D270" s="230"/>
      <c r="E270" s="228">
        <v>2</v>
      </c>
      <c r="F270" s="233"/>
      <c r="G270" s="229"/>
      <c r="H270" s="234">
        <v>3</v>
      </c>
      <c r="I270" s="234"/>
      <c r="J270" s="234"/>
      <c r="K270" s="234"/>
      <c r="L270" s="234"/>
    </row>
    <row r="271" spans="1:17" ht="57.75" customHeight="1">
      <c r="A271" s="235" t="s">
        <v>306</v>
      </c>
      <c r="B271" s="236"/>
      <c r="C271" s="236"/>
      <c r="D271" s="237"/>
      <c r="E271" s="228" t="s">
        <v>50</v>
      </c>
      <c r="F271" s="233"/>
      <c r="G271" s="229"/>
      <c r="H271" s="228" t="s">
        <v>51</v>
      </c>
      <c r="I271" s="233"/>
      <c r="J271" s="233"/>
      <c r="K271" s="233"/>
      <c r="L271" s="229"/>
    </row>
    <row r="272" spans="1:17" ht="51.75" customHeight="1">
      <c r="A272" s="235" t="s">
        <v>306</v>
      </c>
      <c r="B272" s="236"/>
      <c r="C272" s="236"/>
      <c r="D272" s="237"/>
      <c r="E272" s="228" t="s">
        <v>52</v>
      </c>
      <c r="F272" s="233"/>
      <c r="G272" s="229"/>
      <c r="H272" s="228" t="s">
        <v>53</v>
      </c>
      <c r="I272" s="233"/>
      <c r="J272" s="233"/>
      <c r="K272" s="233"/>
      <c r="L272" s="229"/>
    </row>
    <row r="273" spans="1:16" ht="65.25" customHeight="1">
      <c r="A273" s="235" t="s">
        <v>306</v>
      </c>
      <c r="B273" s="236"/>
      <c r="C273" s="236"/>
      <c r="D273" s="237"/>
      <c r="E273" s="228" t="s">
        <v>56</v>
      </c>
      <c r="F273" s="233"/>
      <c r="G273" s="229"/>
      <c r="H273" s="228" t="s">
        <v>51</v>
      </c>
      <c r="I273" s="233"/>
      <c r="J273" s="233"/>
      <c r="K273" s="233"/>
      <c r="L273" s="229"/>
    </row>
    <row r="274" spans="1:16" ht="57.75" customHeight="1">
      <c r="A274" s="235" t="s">
        <v>307</v>
      </c>
      <c r="B274" s="236"/>
      <c r="C274" s="236"/>
      <c r="D274" s="237"/>
      <c r="E274" s="228" t="s">
        <v>54</v>
      </c>
      <c r="F274" s="233"/>
      <c r="G274" s="229"/>
      <c r="H274" s="259" t="s">
        <v>156</v>
      </c>
      <c r="I274" s="260"/>
      <c r="J274" s="260"/>
      <c r="K274" s="260"/>
      <c r="L274" s="261"/>
    </row>
    <row r="275" spans="1:16" ht="40.5" customHeight="1">
      <c r="A275" s="271" t="s">
        <v>94</v>
      </c>
      <c r="B275" s="271"/>
      <c r="C275" s="271"/>
      <c r="D275" s="271"/>
      <c r="E275" s="271"/>
      <c r="F275" s="271"/>
      <c r="G275" s="271"/>
      <c r="H275" s="271"/>
      <c r="I275" s="271"/>
      <c r="J275" s="271"/>
      <c r="K275" s="271"/>
      <c r="L275" s="271"/>
      <c r="M275" s="256" t="s">
        <v>167</v>
      </c>
      <c r="N275" s="234" t="s">
        <v>176</v>
      </c>
      <c r="O275" s="6"/>
      <c r="P275" s="6"/>
    </row>
    <row r="276" spans="1:16" ht="18" customHeight="1">
      <c r="A276" s="258" t="s">
        <v>58</v>
      </c>
      <c r="B276" s="258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7"/>
      <c r="N276" s="234"/>
      <c r="O276" s="6"/>
    </row>
    <row r="277" spans="1:16">
      <c r="A277" s="258" t="s">
        <v>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>
      <c r="A278" s="258" t="s">
        <v>9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6"/>
      <c r="N278" s="9"/>
      <c r="O278" s="6"/>
    </row>
    <row r="279" spans="1:16">
      <c r="A279" s="258" t="s">
        <v>210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6"/>
      <c r="L279" s="6"/>
      <c r="M279" s="6"/>
      <c r="N279" s="9"/>
      <c r="O279" s="6"/>
    </row>
    <row r="280" spans="1:16" ht="64.5" customHeight="1">
      <c r="A280" s="230" t="s">
        <v>10</v>
      </c>
      <c r="B280" s="230" t="s">
        <v>11</v>
      </c>
      <c r="C280" s="230"/>
      <c r="D280" s="230"/>
      <c r="E280" s="230" t="s">
        <v>12</v>
      </c>
      <c r="F280" s="230"/>
      <c r="G280" s="230" t="s">
        <v>13</v>
      </c>
      <c r="H280" s="230"/>
      <c r="I280" s="230"/>
      <c r="J280" s="230" t="s">
        <v>14</v>
      </c>
      <c r="K280" s="230"/>
      <c r="L280" s="230"/>
      <c r="M280" s="228" t="s">
        <v>153</v>
      </c>
      <c r="N280" s="229"/>
      <c r="O280" s="6"/>
      <c r="P280" s="6"/>
    </row>
    <row r="281" spans="1:16" ht="59.25" customHeight="1">
      <c r="A281" s="231"/>
      <c r="B281" s="230"/>
      <c r="C281" s="230"/>
      <c r="D281" s="230"/>
      <c r="E281" s="230"/>
      <c r="F281" s="230"/>
      <c r="G281" s="230" t="s">
        <v>15</v>
      </c>
      <c r="H281" s="230" t="s">
        <v>16</v>
      </c>
      <c r="I281" s="230"/>
      <c r="J281" s="230" t="s">
        <v>260</v>
      </c>
      <c r="K281" s="230" t="s">
        <v>261</v>
      </c>
      <c r="L281" s="230" t="s">
        <v>262</v>
      </c>
      <c r="M281" s="234" t="s">
        <v>154</v>
      </c>
      <c r="N281" s="230" t="s">
        <v>155</v>
      </c>
      <c r="O281" s="6"/>
      <c r="P281" s="6"/>
    </row>
    <row r="282" spans="1:16" ht="56.25">
      <c r="A282" s="231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231"/>
      <c r="H282" s="10" t="s">
        <v>22</v>
      </c>
      <c r="I282" s="10" t="s">
        <v>23</v>
      </c>
      <c r="J282" s="230"/>
      <c r="K282" s="230"/>
      <c r="L282" s="231"/>
      <c r="M282" s="234"/>
      <c r="N282" s="230"/>
      <c r="O282" s="6"/>
      <c r="P282" s="6"/>
    </row>
    <row r="283" spans="1:16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6" ht="93.75">
      <c r="A284" s="40" t="s">
        <v>181</v>
      </c>
      <c r="B284" s="210" t="s">
        <v>61</v>
      </c>
      <c r="C284" s="210" t="s">
        <v>124</v>
      </c>
      <c r="D284" s="209" t="s">
        <v>21</v>
      </c>
      <c r="E284" s="207" t="s">
        <v>66</v>
      </c>
      <c r="F284" s="207"/>
      <c r="G284" s="154" t="s">
        <v>322</v>
      </c>
      <c r="H284" s="207" t="s">
        <v>328</v>
      </c>
      <c r="I284" s="207">
        <v>642</v>
      </c>
      <c r="J284" s="207">
        <v>0</v>
      </c>
      <c r="K284" s="207">
        <v>0</v>
      </c>
      <c r="L284" s="207">
        <v>0</v>
      </c>
      <c r="M284" s="209">
        <v>10</v>
      </c>
      <c r="N284" s="39">
        <v>10</v>
      </c>
      <c r="O284" s="208"/>
      <c r="P284" s="208"/>
    </row>
    <row r="285" spans="1:16" ht="93.75">
      <c r="A285" s="40" t="s">
        <v>184</v>
      </c>
      <c r="B285" s="181" t="s">
        <v>64</v>
      </c>
      <c r="C285" s="181" t="s">
        <v>125</v>
      </c>
      <c r="D285" s="184" t="s">
        <v>21</v>
      </c>
      <c r="E285" s="182" t="s">
        <v>66</v>
      </c>
      <c r="F285" s="136" t="s">
        <v>21</v>
      </c>
      <c r="G285" s="154" t="s">
        <v>322</v>
      </c>
      <c r="H285" s="135" t="s">
        <v>328</v>
      </c>
      <c r="I285" s="135">
        <v>642</v>
      </c>
      <c r="J285" s="135">
        <v>0</v>
      </c>
      <c r="K285" s="135">
        <v>0</v>
      </c>
      <c r="L285" s="135">
        <v>0</v>
      </c>
      <c r="M285" s="141">
        <v>10</v>
      </c>
      <c r="N285" s="39">
        <v>10</v>
      </c>
      <c r="O285" s="6"/>
      <c r="P285" s="6"/>
    </row>
    <row r="286" spans="1:16" ht="93.75">
      <c r="A286" s="40" t="s">
        <v>185</v>
      </c>
      <c r="B286" s="181" t="s">
        <v>127</v>
      </c>
      <c r="C286" s="181" t="s">
        <v>125</v>
      </c>
      <c r="D286" s="184" t="s">
        <v>21</v>
      </c>
      <c r="E286" s="182" t="s">
        <v>66</v>
      </c>
      <c r="F286" s="185"/>
      <c r="G286" s="154" t="s">
        <v>322</v>
      </c>
      <c r="H286" s="182" t="s">
        <v>328</v>
      </c>
      <c r="I286" s="182">
        <v>642</v>
      </c>
      <c r="J286" s="182">
        <v>0</v>
      </c>
      <c r="K286" s="182">
        <v>0</v>
      </c>
      <c r="L286" s="182">
        <v>0</v>
      </c>
      <c r="M286" s="184">
        <v>10</v>
      </c>
      <c r="N286" s="39">
        <v>10</v>
      </c>
      <c r="O286" s="183"/>
      <c r="P286" s="183"/>
    </row>
    <row r="287" spans="1:16" ht="93.75">
      <c r="A287" s="40" t="s">
        <v>186</v>
      </c>
      <c r="B287" s="181" t="s">
        <v>61</v>
      </c>
      <c r="C287" s="181" t="s">
        <v>125</v>
      </c>
      <c r="D287" s="184" t="s">
        <v>21</v>
      </c>
      <c r="E287" s="182" t="s">
        <v>66</v>
      </c>
      <c r="F287" s="185"/>
      <c r="G287" s="154" t="s">
        <v>322</v>
      </c>
      <c r="H287" s="182" t="s">
        <v>328</v>
      </c>
      <c r="I287" s="182">
        <v>642</v>
      </c>
      <c r="J287" s="182">
        <v>0</v>
      </c>
      <c r="K287" s="182">
        <v>0</v>
      </c>
      <c r="L287" s="182">
        <v>0</v>
      </c>
      <c r="M287" s="184">
        <v>10</v>
      </c>
      <c r="N287" s="39">
        <v>10</v>
      </c>
      <c r="O287" s="183"/>
      <c r="P287" s="183"/>
    </row>
    <row r="288" spans="1:16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6"/>
    </row>
    <row r="289" spans="1:17">
      <c r="A289" s="258" t="s">
        <v>171</v>
      </c>
      <c r="B289" s="258"/>
      <c r="C289" s="258"/>
      <c r="D289" s="258"/>
      <c r="E289" s="258"/>
      <c r="F289" s="258"/>
      <c r="G289" s="258"/>
      <c r="H289" s="258"/>
      <c r="I289" s="258"/>
      <c r="J289" s="258"/>
      <c r="K289" s="6"/>
      <c r="L289" s="6"/>
      <c r="M289" s="6"/>
      <c r="N289" s="6"/>
      <c r="O289" s="6"/>
      <c r="P289" s="6"/>
    </row>
    <row r="290" spans="1:17" ht="45" customHeight="1">
      <c r="A290" s="230" t="s">
        <v>10</v>
      </c>
      <c r="B290" s="230" t="s">
        <v>11</v>
      </c>
      <c r="C290" s="230"/>
      <c r="D290" s="230"/>
      <c r="E290" s="230" t="s">
        <v>12</v>
      </c>
      <c r="F290" s="230"/>
      <c r="G290" s="230" t="s">
        <v>24</v>
      </c>
      <c r="H290" s="230"/>
      <c r="I290" s="230"/>
      <c r="J290" s="230" t="s">
        <v>25</v>
      </c>
      <c r="K290" s="230"/>
      <c r="L290" s="230"/>
      <c r="M290" s="230" t="s">
        <v>26</v>
      </c>
      <c r="N290" s="230"/>
      <c r="O290" s="230"/>
      <c r="P290" s="228" t="s">
        <v>153</v>
      </c>
      <c r="Q290" s="229"/>
    </row>
    <row r="291" spans="1:17" ht="63" customHeight="1">
      <c r="A291" s="231"/>
      <c r="B291" s="230"/>
      <c r="C291" s="230"/>
      <c r="D291" s="230"/>
      <c r="E291" s="230"/>
      <c r="F291" s="230"/>
      <c r="G291" s="230" t="s">
        <v>60</v>
      </c>
      <c r="H291" s="230" t="s">
        <v>16</v>
      </c>
      <c r="I291" s="230"/>
      <c r="J291" s="230" t="s">
        <v>260</v>
      </c>
      <c r="K291" s="230" t="s">
        <v>261</v>
      </c>
      <c r="L291" s="230" t="s">
        <v>262</v>
      </c>
      <c r="M291" s="230" t="s">
        <v>260</v>
      </c>
      <c r="N291" s="230" t="s">
        <v>261</v>
      </c>
      <c r="O291" s="230" t="s">
        <v>262</v>
      </c>
      <c r="P291" s="230" t="s">
        <v>154</v>
      </c>
      <c r="Q291" s="230" t="s">
        <v>155</v>
      </c>
    </row>
    <row r="292" spans="1:17" ht="52.5" customHeight="1">
      <c r="A292" s="23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31"/>
      <c r="H292" s="10" t="s">
        <v>28</v>
      </c>
      <c r="I292" s="10" t="s">
        <v>23</v>
      </c>
      <c r="J292" s="230"/>
      <c r="K292" s="230"/>
      <c r="L292" s="231"/>
      <c r="M292" s="230"/>
      <c r="N292" s="230"/>
      <c r="O292" s="231"/>
      <c r="P292" s="230"/>
      <c r="Q292" s="230"/>
    </row>
    <row r="293" spans="1:17">
      <c r="A293" s="10">
        <v>1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40" t="s">
        <v>177</v>
      </c>
      <c r="B294" s="1" t="s">
        <v>126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40" t="s">
        <v>178</v>
      </c>
      <c r="B295" s="1" t="s">
        <v>65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8">J295*0.1</f>
        <v>0</v>
      </c>
    </row>
    <row r="296" spans="1:17" ht="37.5" hidden="1">
      <c r="A296" s="40" t="s">
        <v>179</v>
      </c>
      <c r="B296" s="1" t="s">
        <v>64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>
        <f>J296</f>
        <v>0</v>
      </c>
      <c r="L296" s="10">
        <f>J296</f>
        <v>0</v>
      </c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8"/>
        <v>0</v>
      </c>
    </row>
    <row r="297" spans="1:17" ht="93.75">
      <c r="A297" s="40" t="s">
        <v>180</v>
      </c>
      <c r="B297" s="1" t="s">
        <v>127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>
        <v>2</v>
      </c>
      <c r="K297" s="10">
        <v>0</v>
      </c>
      <c r="L297" s="10">
        <v>0</v>
      </c>
      <c r="M297" s="20" t="s">
        <v>128</v>
      </c>
      <c r="N297" s="20" t="s">
        <v>128</v>
      </c>
      <c r="O297" s="20" t="s">
        <v>128</v>
      </c>
      <c r="P297" s="12">
        <v>10</v>
      </c>
      <c r="Q297" s="39">
        <f t="shared" si="8"/>
        <v>0</v>
      </c>
    </row>
    <row r="298" spans="1:17" ht="75">
      <c r="A298" s="40" t="s">
        <v>181</v>
      </c>
      <c r="B298" s="1" t="s">
        <v>61</v>
      </c>
      <c r="C298" s="1" t="s">
        <v>124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>
        <v>4</v>
      </c>
      <c r="K298" s="10">
        <v>0</v>
      </c>
      <c r="L298" s="10">
        <v>0</v>
      </c>
      <c r="M298" s="20" t="s">
        <v>129</v>
      </c>
      <c r="N298" s="20" t="s">
        <v>129</v>
      </c>
      <c r="O298" s="20" t="s">
        <v>129</v>
      </c>
      <c r="P298" s="12">
        <v>10</v>
      </c>
      <c r="Q298" s="39">
        <f t="shared" si="8"/>
        <v>0</v>
      </c>
    </row>
    <row r="299" spans="1:17" ht="75" hidden="1">
      <c r="A299" s="40"/>
      <c r="B299" s="1" t="s">
        <v>126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>
        <f t="shared" ref="K299:K305" si="9">J299</f>
        <v>0</v>
      </c>
      <c r="L299" s="10">
        <f t="shared" ref="L299:L305" si="10">J299</f>
        <v>0</v>
      </c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8"/>
        <v>0</v>
      </c>
    </row>
    <row r="300" spans="1:17" ht="75" hidden="1">
      <c r="A300" s="40"/>
      <c r="B300" s="1" t="s">
        <v>65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>
        <f t="shared" si="9"/>
        <v>0</v>
      </c>
      <c r="L300" s="10">
        <f t="shared" si="10"/>
        <v>0</v>
      </c>
      <c r="M300" s="18" t="s">
        <v>21</v>
      </c>
      <c r="N300" s="18" t="s">
        <v>21</v>
      </c>
      <c r="O300" s="18" t="s">
        <v>21</v>
      </c>
      <c r="P300" s="12"/>
      <c r="Q300" s="39">
        <f t="shared" si="8"/>
        <v>0</v>
      </c>
    </row>
    <row r="301" spans="1:17" ht="75" hidden="1">
      <c r="A301" s="40"/>
      <c r="B301" s="1" t="s">
        <v>64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>
        <f t="shared" si="9"/>
        <v>0</v>
      </c>
      <c r="L301" s="10">
        <f t="shared" si="10"/>
        <v>0</v>
      </c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8"/>
        <v>0</v>
      </c>
    </row>
    <row r="302" spans="1:17" ht="93.75" hidden="1">
      <c r="A302" s="40"/>
      <c r="B302" s="1" t="s">
        <v>127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>
        <f t="shared" si="9"/>
        <v>0</v>
      </c>
      <c r="L302" s="10">
        <f t="shared" si="10"/>
        <v>0</v>
      </c>
      <c r="M302" s="20" t="s">
        <v>130</v>
      </c>
      <c r="N302" s="20" t="s">
        <v>130</v>
      </c>
      <c r="O302" s="20" t="s">
        <v>130</v>
      </c>
      <c r="P302" s="12">
        <v>6</v>
      </c>
      <c r="Q302" s="39">
        <f t="shared" si="8"/>
        <v>0</v>
      </c>
    </row>
    <row r="303" spans="1:17" ht="75" hidden="1">
      <c r="A303" s="40"/>
      <c r="B303" s="1" t="s">
        <v>61</v>
      </c>
      <c r="C303" s="1" t="s">
        <v>124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>
        <f t="shared" si="9"/>
        <v>0</v>
      </c>
      <c r="L303" s="10">
        <f t="shared" si="10"/>
        <v>0</v>
      </c>
      <c r="M303" s="20" t="s">
        <v>131</v>
      </c>
      <c r="N303" s="20" t="s">
        <v>131</v>
      </c>
      <c r="O303" s="20" t="s">
        <v>131</v>
      </c>
      <c r="P303" s="12">
        <v>7</v>
      </c>
      <c r="Q303" s="39">
        <f t="shared" si="8"/>
        <v>0</v>
      </c>
    </row>
    <row r="304" spans="1:17" ht="56.25" hidden="1">
      <c r="A304" s="40" t="s">
        <v>182</v>
      </c>
      <c r="B304" s="1" t="s">
        <v>126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>
        <f t="shared" si="9"/>
        <v>0</v>
      </c>
      <c r="L304" s="10">
        <f t="shared" si="10"/>
        <v>0</v>
      </c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8"/>
        <v>0</v>
      </c>
    </row>
    <row r="305" spans="1:17" ht="75" hidden="1">
      <c r="A305" s="40" t="s">
        <v>183</v>
      </c>
      <c r="B305" s="1" t="s">
        <v>65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>
        <f t="shared" si="9"/>
        <v>0</v>
      </c>
      <c r="L305" s="10">
        <f t="shared" si="10"/>
        <v>0</v>
      </c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8"/>
        <v>0</v>
      </c>
    </row>
    <row r="306" spans="1:17" ht="37.5">
      <c r="A306" s="40" t="s">
        <v>184</v>
      </c>
      <c r="B306" s="1" t="s">
        <v>64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>
        <v>2</v>
      </c>
      <c r="K306" s="10">
        <v>2</v>
      </c>
      <c r="L306" s="10">
        <v>2</v>
      </c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8"/>
        <v>0</v>
      </c>
    </row>
    <row r="307" spans="1:17" ht="93.75">
      <c r="A307" s="40" t="s">
        <v>185</v>
      </c>
      <c r="B307" s="1" t="s">
        <v>127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>
        <v>11</v>
      </c>
      <c r="K307" s="10">
        <v>18</v>
      </c>
      <c r="L307" s="10">
        <v>18</v>
      </c>
      <c r="M307" s="20" t="s">
        <v>254</v>
      </c>
      <c r="N307" s="20" t="s">
        <v>254</v>
      </c>
      <c r="O307" s="20" t="s">
        <v>254</v>
      </c>
      <c r="P307" s="12">
        <v>10</v>
      </c>
      <c r="Q307" s="39">
        <f t="shared" si="8"/>
        <v>1</v>
      </c>
    </row>
    <row r="308" spans="1:17" ht="75">
      <c r="A308" s="40" t="s">
        <v>186</v>
      </c>
      <c r="B308" s="1" t="s">
        <v>61</v>
      </c>
      <c r="C308" s="1" t="s">
        <v>125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>
        <v>35</v>
      </c>
      <c r="K308" s="10">
        <v>45</v>
      </c>
      <c r="L308" s="10">
        <v>45</v>
      </c>
      <c r="M308" s="20" t="s">
        <v>255</v>
      </c>
      <c r="N308" s="20" t="s">
        <v>255</v>
      </c>
      <c r="O308" s="20" t="s">
        <v>255</v>
      </c>
      <c r="P308" s="12">
        <v>10</v>
      </c>
      <c r="Q308" s="39">
        <f t="shared" si="8"/>
        <v>4</v>
      </c>
    </row>
    <row r="309" spans="1:17" ht="75" hidden="1">
      <c r="A309" s="40"/>
      <c r="B309" s="1" t="s">
        <v>126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8"/>
        <v>0</v>
      </c>
    </row>
    <row r="310" spans="1:17" ht="75" hidden="1">
      <c r="A310" s="40"/>
      <c r="B310" s="1" t="s">
        <v>65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8"/>
        <v>0</v>
      </c>
    </row>
    <row r="311" spans="1:17" ht="75" hidden="1">
      <c r="A311" s="40"/>
      <c r="B311" s="1" t="s">
        <v>64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8"/>
        <v>0</v>
      </c>
    </row>
    <row r="312" spans="1:17" ht="93.75" hidden="1">
      <c r="A312" s="40"/>
      <c r="B312" s="1" t="s">
        <v>127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130</v>
      </c>
      <c r="N312" s="20" t="s">
        <v>130</v>
      </c>
      <c r="O312" s="20" t="s">
        <v>130</v>
      </c>
      <c r="P312" s="12">
        <v>16</v>
      </c>
      <c r="Q312" s="39">
        <f t="shared" si="8"/>
        <v>0</v>
      </c>
    </row>
    <row r="313" spans="1:17" ht="75" hidden="1">
      <c r="A313" s="40"/>
      <c r="B313" s="1" t="s">
        <v>61</v>
      </c>
      <c r="C313" s="1" t="s">
        <v>125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118</v>
      </c>
      <c r="J313" s="10"/>
      <c r="K313" s="10"/>
      <c r="L313" s="10"/>
      <c r="M313" s="20" t="s">
        <v>131</v>
      </c>
      <c r="N313" s="20" t="s">
        <v>131</v>
      </c>
      <c r="O313" s="20" t="s">
        <v>131</v>
      </c>
      <c r="P313" s="12">
        <v>17</v>
      </c>
      <c r="Q313" s="39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54</v>
      </c>
      <c r="K315" s="10">
        <f>SUM(K294:K314)</f>
        <v>65</v>
      </c>
      <c r="L315" s="10">
        <f>SUM(L294:L314)</f>
        <v>65</v>
      </c>
      <c r="M315" s="10"/>
      <c r="N315" s="10"/>
      <c r="O315" s="10"/>
      <c r="P315" s="12">
        <v>5</v>
      </c>
      <c r="Q315" s="10">
        <f>SUM(Q294:Q314)</f>
        <v>5</v>
      </c>
    </row>
    <row r="316" spans="1:17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6"/>
    </row>
    <row r="317" spans="1:17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>
      <c r="A318" s="230" t="s">
        <v>36</v>
      </c>
      <c r="B318" s="230"/>
      <c r="C318" s="230"/>
      <c r="D318" s="230"/>
      <c r="E318" s="230"/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>
      <c r="A319" s="10" t="s">
        <v>37</v>
      </c>
      <c r="B319" s="10" t="s">
        <v>38</v>
      </c>
      <c r="C319" s="10" t="s">
        <v>39</v>
      </c>
      <c r="D319" s="10" t="s">
        <v>40</v>
      </c>
      <c r="E319" s="230" t="s">
        <v>22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>
      <c r="A320" s="10">
        <v>1</v>
      </c>
      <c r="B320" s="10">
        <v>2</v>
      </c>
      <c r="C320" s="10">
        <v>3</v>
      </c>
      <c r="D320" s="10">
        <v>4</v>
      </c>
      <c r="E320" s="230">
        <v>5</v>
      </c>
      <c r="F320" s="238"/>
      <c r="G320" s="238"/>
      <c r="H320" s="238"/>
      <c r="I320" s="238"/>
      <c r="J320" s="238"/>
      <c r="K320" s="238"/>
      <c r="L320" s="6"/>
      <c r="M320" s="6"/>
      <c r="N320" s="6"/>
      <c r="O320" s="6"/>
      <c r="P320" s="6"/>
    </row>
    <row r="321" spans="1:18" ht="75.75" customHeight="1">
      <c r="A321" s="10" t="s">
        <v>67</v>
      </c>
      <c r="B321" s="10" t="s">
        <v>68</v>
      </c>
      <c r="C321" s="19">
        <v>42443</v>
      </c>
      <c r="D321" s="10">
        <v>529</v>
      </c>
      <c r="E321" s="353" t="s">
        <v>333</v>
      </c>
      <c r="F321" s="354"/>
      <c r="G321" s="354"/>
      <c r="H321" s="354"/>
      <c r="I321" s="354"/>
      <c r="J321" s="354"/>
      <c r="K321" s="354"/>
      <c r="L321" s="6"/>
      <c r="M321" s="6"/>
      <c r="N321" s="6"/>
      <c r="O321" s="6"/>
    </row>
    <row r="322" spans="1:18" ht="75.75" customHeight="1">
      <c r="A322" s="10" t="s">
        <v>67</v>
      </c>
      <c r="B322" s="10" t="s">
        <v>68</v>
      </c>
      <c r="C322" s="19">
        <v>43823</v>
      </c>
      <c r="D322" s="10">
        <v>2319</v>
      </c>
      <c r="E322" s="291" t="s">
        <v>133</v>
      </c>
      <c r="F322" s="292"/>
      <c r="G322" s="292"/>
      <c r="H322" s="292"/>
      <c r="I322" s="292"/>
      <c r="J322" s="292"/>
      <c r="K322" s="293"/>
      <c r="L322" s="6"/>
      <c r="M322" s="6"/>
      <c r="N322" s="6"/>
      <c r="O322" s="6"/>
    </row>
    <row r="323" spans="1:18">
      <c r="A323" s="258" t="s">
        <v>41</v>
      </c>
      <c r="B323" s="258"/>
      <c r="C323" s="258"/>
      <c r="D323" s="258"/>
      <c r="E323" s="258"/>
      <c r="F323" s="258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>
      <c r="A324" s="288" t="s">
        <v>42</v>
      </c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16"/>
      <c r="M324" s="16"/>
      <c r="N324" s="16"/>
      <c r="O324" s="16"/>
      <c r="P324" s="6"/>
    </row>
    <row r="325" spans="1:18" ht="212.25" customHeight="1">
      <c r="A325" s="288" t="s">
        <v>319</v>
      </c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16"/>
      <c r="M325" s="16"/>
      <c r="N325" s="16"/>
      <c r="O325" s="16"/>
      <c r="P325" s="6"/>
    </row>
    <row r="326" spans="1:18" ht="17.25" customHeight="1">
      <c r="A326" s="290" t="s">
        <v>44</v>
      </c>
      <c r="B326" s="290"/>
      <c r="C326" s="290"/>
      <c r="D326" s="290"/>
      <c r="E326" s="290"/>
      <c r="F326" s="290"/>
      <c r="G326" s="290"/>
      <c r="H326" s="290"/>
      <c r="I326" s="290"/>
      <c r="J326" s="290"/>
      <c r="K326" s="290"/>
      <c r="L326" s="16"/>
      <c r="M326" s="16"/>
      <c r="N326" s="16"/>
      <c r="O326" s="16"/>
      <c r="P326" s="6"/>
    </row>
    <row r="327" spans="1:18">
      <c r="A327" s="258" t="s">
        <v>45</v>
      </c>
      <c r="B327" s="258"/>
      <c r="C327" s="258"/>
      <c r="D327" s="258"/>
      <c r="E327" s="258"/>
      <c r="F327" s="258"/>
      <c r="G327" s="258"/>
      <c r="H327" s="258"/>
      <c r="I327" s="258"/>
      <c r="J327" s="6"/>
      <c r="K327" s="6"/>
      <c r="L327" s="6"/>
      <c r="M327" s="6"/>
      <c r="N327" s="6"/>
      <c r="O327" s="6"/>
      <c r="P327" s="6"/>
    </row>
    <row r="328" spans="1:18" ht="24.75" customHeight="1">
      <c r="A328" s="234" t="s">
        <v>46</v>
      </c>
      <c r="B328" s="234"/>
      <c r="C328" s="234"/>
      <c r="D328" s="234"/>
      <c r="E328" s="234" t="s">
        <v>47</v>
      </c>
      <c r="F328" s="234"/>
      <c r="G328" s="234"/>
      <c r="H328" s="234" t="s">
        <v>48</v>
      </c>
      <c r="I328" s="234"/>
      <c r="J328" s="234"/>
      <c r="K328" s="234"/>
      <c r="L328" s="234"/>
      <c r="M328" s="6"/>
      <c r="N328" s="6"/>
      <c r="O328" s="6"/>
      <c r="P328" s="6"/>
    </row>
    <row r="329" spans="1:18">
      <c r="A329" s="230">
        <v>1</v>
      </c>
      <c r="B329" s="230"/>
      <c r="C329" s="230"/>
      <c r="D329" s="230"/>
      <c r="E329" s="228">
        <v>2</v>
      </c>
      <c r="F329" s="233"/>
      <c r="G329" s="229"/>
      <c r="H329" s="234">
        <v>3</v>
      </c>
      <c r="I329" s="234"/>
      <c r="J329" s="234"/>
      <c r="K329" s="234"/>
      <c r="L329" s="234"/>
    </row>
    <row r="330" spans="1:18" ht="57.75" customHeight="1">
      <c r="A330" s="235" t="s">
        <v>306</v>
      </c>
      <c r="B330" s="236"/>
      <c r="C330" s="236"/>
      <c r="D330" s="237"/>
      <c r="E330" s="228" t="s">
        <v>50</v>
      </c>
      <c r="F330" s="233"/>
      <c r="G330" s="229"/>
      <c r="H330" s="228" t="s">
        <v>51</v>
      </c>
      <c r="I330" s="233"/>
      <c r="J330" s="233"/>
      <c r="K330" s="233"/>
      <c r="L330" s="229"/>
    </row>
    <row r="331" spans="1:18" ht="59.25" customHeight="1">
      <c r="A331" s="235" t="s">
        <v>306</v>
      </c>
      <c r="B331" s="236"/>
      <c r="C331" s="236"/>
      <c r="D331" s="237"/>
      <c r="E331" s="228" t="s">
        <v>52</v>
      </c>
      <c r="F331" s="233"/>
      <c r="G331" s="229"/>
      <c r="H331" s="228" t="s">
        <v>53</v>
      </c>
      <c r="I331" s="233"/>
      <c r="J331" s="233"/>
      <c r="K331" s="233"/>
      <c r="L331" s="229"/>
    </row>
    <row r="332" spans="1:18" ht="57.75" customHeight="1">
      <c r="A332" s="235" t="s">
        <v>306</v>
      </c>
      <c r="B332" s="236"/>
      <c r="C332" s="236"/>
      <c r="D332" s="237"/>
      <c r="E332" s="228" t="s">
        <v>56</v>
      </c>
      <c r="F332" s="233"/>
      <c r="G332" s="229"/>
      <c r="H332" s="228" t="s">
        <v>51</v>
      </c>
      <c r="I332" s="233"/>
      <c r="J332" s="233"/>
      <c r="K332" s="233"/>
      <c r="L332" s="229"/>
    </row>
    <row r="333" spans="1:18" ht="58.5" customHeight="1">
      <c r="A333" s="235" t="s">
        <v>307</v>
      </c>
      <c r="B333" s="236"/>
      <c r="C333" s="236"/>
      <c r="D333" s="237"/>
      <c r="E333" s="228" t="s">
        <v>54</v>
      </c>
      <c r="F333" s="233"/>
      <c r="G333" s="229"/>
      <c r="H333" s="259" t="s">
        <v>156</v>
      </c>
      <c r="I333" s="260"/>
      <c r="J333" s="260"/>
      <c r="K333" s="260"/>
      <c r="L333" s="261"/>
    </row>
    <row r="334" spans="1:18" ht="45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71" t="s">
        <v>207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18" s="36" customForma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 ht="34.5" customHeigh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112.5">
      <c r="A343" s="296"/>
      <c r="B343" s="151" t="s">
        <v>17</v>
      </c>
      <c r="C343" s="151" t="s">
        <v>18</v>
      </c>
      <c r="D343" s="151" t="s">
        <v>218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 ht="75" hidden="1" customHeight="1">
      <c r="A344" s="86" t="s">
        <v>220</v>
      </c>
      <c r="B344" s="164" t="s">
        <v>29</v>
      </c>
      <c r="C344" s="164" t="s">
        <v>29</v>
      </c>
      <c r="D344" s="164" t="s">
        <v>198</v>
      </c>
      <c r="E344" s="164" t="s">
        <v>97</v>
      </c>
      <c r="F344" s="281" t="s">
        <v>21</v>
      </c>
      <c r="G344" s="138" t="s">
        <v>219</v>
      </c>
      <c r="H344" s="1" t="s">
        <v>111</v>
      </c>
      <c r="I344" s="1">
        <v>744</v>
      </c>
      <c r="J344" s="230">
        <v>100</v>
      </c>
      <c r="K344" s="230">
        <v>100</v>
      </c>
      <c r="L344" s="230">
        <v>100</v>
      </c>
      <c r="M344" s="141">
        <v>5</v>
      </c>
      <c r="N344" s="141">
        <f>J344*0.05</f>
        <v>5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230"/>
      <c r="K345" s="230"/>
      <c r="L345" s="231"/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88">
        <v>10</v>
      </c>
      <c r="K347" s="188">
        <v>11</v>
      </c>
      <c r="L347" s="188">
        <v>12</v>
      </c>
      <c r="M347" s="156">
        <v>0</v>
      </c>
      <c r="N347" s="187">
        <v>0</v>
      </c>
      <c r="O347" s="77"/>
      <c r="P347" s="77"/>
      <c r="Q347" s="77"/>
      <c r="R347" s="77"/>
    </row>
    <row r="348" spans="1:18" s="36" customFormat="1" ht="37.5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186">
        <v>100</v>
      </c>
      <c r="K348" s="186">
        <v>100</v>
      </c>
      <c r="L348" s="186">
        <v>100</v>
      </c>
      <c r="M348" s="191">
        <v>10</v>
      </c>
      <c r="N348" s="191">
        <v>10</v>
      </c>
      <c r="O348" s="173"/>
      <c r="P348" s="173"/>
      <c r="Q348" s="173"/>
      <c r="R348" s="173"/>
    </row>
    <row r="349" spans="1:18" s="36" customFormat="1" ht="63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164">
        <v>30</v>
      </c>
      <c r="K349" s="164">
        <v>30</v>
      </c>
      <c r="L349" s="164">
        <v>30</v>
      </c>
      <c r="M349" s="171">
        <v>0</v>
      </c>
      <c r="N349" s="171">
        <v>0</v>
      </c>
      <c r="O349" s="173"/>
      <c r="P349" s="173"/>
      <c r="Q349" s="173"/>
      <c r="R349" s="173"/>
    </row>
    <row r="350" spans="1:18" s="36" customFormat="1" ht="112.5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175">
        <v>0</v>
      </c>
      <c r="K350" s="175">
        <v>0</v>
      </c>
      <c r="L350" s="175">
        <v>0</v>
      </c>
      <c r="M350" s="175">
        <v>10</v>
      </c>
      <c r="N350" s="175">
        <v>10</v>
      </c>
      <c r="O350" s="173"/>
      <c r="P350" s="173"/>
      <c r="Q350" s="173"/>
      <c r="R350" s="173"/>
    </row>
    <row r="351" spans="1:18" s="36" customFormat="1" ht="37.5" hidden="1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99">
        <v>100</v>
      </c>
      <c r="K351" s="199">
        <v>100</v>
      </c>
      <c r="L351" s="199">
        <v>100</v>
      </c>
      <c r="M351" s="200">
        <v>10</v>
      </c>
      <c r="N351" s="200">
        <v>10</v>
      </c>
      <c r="O351" s="173"/>
      <c r="P351" s="173"/>
      <c r="Q351" s="173"/>
      <c r="R351" s="173"/>
    </row>
    <row r="352" spans="1:18" s="36" customFormat="1" ht="63" hidden="1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204">
        <v>30</v>
      </c>
      <c r="K352" s="204">
        <v>30</v>
      </c>
      <c r="L352" s="204">
        <v>30</v>
      </c>
      <c r="M352" s="200">
        <v>0</v>
      </c>
      <c r="N352" s="200">
        <v>0</v>
      </c>
      <c r="O352" s="173"/>
      <c r="P352" s="173"/>
      <c r="Q352" s="173"/>
      <c r="R352" s="173"/>
    </row>
    <row r="353" spans="1:18" s="36" customFormat="1" ht="112.5" hidden="1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205">
        <v>0</v>
      </c>
      <c r="K353" s="205">
        <v>0</v>
      </c>
      <c r="L353" s="205">
        <v>0</v>
      </c>
      <c r="M353" s="205">
        <v>10</v>
      </c>
      <c r="N353" s="205">
        <v>10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99">
        <v>100</v>
      </c>
      <c r="K354" s="199">
        <v>100</v>
      </c>
      <c r="L354" s="199">
        <v>100</v>
      </c>
      <c r="M354" s="200">
        <v>10</v>
      </c>
      <c r="N354" s="200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204">
        <v>30</v>
      </c>
      <c r="K355" s="204">
        <v>30</v>
      </c>
      <c r="L355" s="204">
        <v>30</v>
      </c>
      <c r="M355" s="200">
        <v>0</v>
      </c>
      <c r="N355" s="200">
        <v>0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205">
        <v>0</v>
      </c>
      <c r="K356" s="205">
        <v>0</v>
      </c>
      <c r="L356" s="205">
        <v>0</v>
      </c>
      <c r="M356" s="205">
        <v>10</v>
      </c>
      <c r="N356" s="205">
        <v>10</v>
      </c>
      <c r="O356" s="173"/>
      <c r="P356" s="173"/>
      <c r="Q356" s="173"/>
      <c r="R356" s="173"/>
    </row>
    <row r="357" spans="1:18" s="36" customFormat="1" ht="37.5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99">
        <v>100</v>
      </c>
      <c r="K357" s="199">
        <v>100</v>
      </c>
      <c r="L357" s="199">
        <v>100</v>
      </c>
      <c r="M357" s="200">
        <v>10</v>
      </c>
      <c r="N357" s="200">
        <v>10</v>
      </c>
      <c r="O357" s="173"/>
      <c r="P357" s="173"/>
      <c r="Q357" s="173"/>
      <c r="R357" s="173"/>
    </row>
    <row r="358" spans="1:18" s="36" customFormat="1" ht="63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204">
        <v>30</v>
      </c>
      <c r="K358" s="204">
        <v>30</v>
      </c>
      <c r="L358" s="204">
        <v>30</v>
      </c>
      <c r="M358" s="200">
        <v>10</v>
      </c>
      <c r="N358" s="200">
        <v>3</v>
      </c>
      <c r="O358" s="173"/>
      <c r="P358" s="173"/>
      <c r="Q358" s="173"/>
      <c r="R358" s="173"/>
    </row>
    <row r="359" spans="1:18" s="36" customFormat="1" ht="112.5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205">
        <v>0</v>
      </c>
      <c r="K359" s="205">
        <v>0</v>
      </c>
      <c r="L359" s="205">
        <v>0</v>
      </c>
      <c r="M359" s="205">
        <v>0</v>
      </c>
      <c r="N359" s="205">
        <v>0</v>
      </c>
      <c r="O359" s="173"/>
      <c r="P359" s="173"/>
      <c r="Q359" s="173"/>
      <c r="R359" s="173"/>
    </row>
    <row r="360" spans="1:18" s="36" customFormat="1" ht="37.5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99">
        <v>100</v>
      </c>
      <c r="K360" s="199">
        <v>100</v>
      </c>
      <c r="L360" s="199">
        <v>100</v>
      </c>
      <c r="M360" s="200">
        <v>10</v>
      </c>
      <c r="N360" s="200">
        <v>10</v>
      </c>
      <c r="O360" s="173"/>
      <c r="P360" s="173"/>
      <c r="Q360" s="173"/>
      <c r="R360" s="173"/>
    </row>
    <row r="361" spans="1:18" s="36" customFormat="1" ht="63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204">
        <v>30</v>
      </c>
      <c r="K361" s="204">
        <v>30</v>
      </c>
      <c r="L361" s="204">
        <v>30</v>
      </c>
      <c r="M361" s="200">
        <v>10</v>
      </c>
      <c r="N361" s="200">
        <v>3</v>
      </c>
      <c r="O361" s="173"/>
      <c r="P361" s="173"/>
      <c r="Q361" s="173"/>
      <c r="R361" s="173"/>
    </row>
    <row r="362" spans="1:18" s="36" customFormat="1" ht="112.5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205">
        <v>0</v>
      </c>
      <c r="K362" s="205">
        <v>0</v>
      </c>
      <c r="L362" s="205">
        <v>0</v>
      </c>
      <c r="M362" s="205">
        <v>0</v>
      </c>
      <c r="N362" s="20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112"/>
    </row>
    <row r="369" spans="1:18" s="36" customFormat="1" ht="112.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 customHeight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3"/>
      <c r="K371" s="13">
        <f t="shared" ref="K371" si="11">J371</f>
        <v>0</v>
      </c>
      <c r="L371" s="13">
        <f t="shared" ref="L371" si="12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0</v>
      </c>
      <c r="R371" s="77"/>
    </row>
    <row r="372" spans="1:18" s="36" customFormat="1" ht="56.25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0">
        <v>2070</v>
      </c>
      <c r="K372" s="10">
        <v>2111</v>
      </c>
      <c r="L372" s="10">
        <v>2111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13">J372*0.1</f>
        <v>207</v>
      </c>
      <c r="R372" s="77"/>
    </row>
    <row r="373" spans="1:18" s="36" customFormat="1" ht="56.25" hidden="1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/>
      <c r="K373" s="44">
        <v>0</v>
      </c>
      <c r="L373" s="4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3"/>
        <v>0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4140</v>
      </c>
      <c r="K374" s="44">
        <v>4222</v>
      </c>
      <c r="L374" s="44">
        <v>4222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3"/>
        <v>414</v>
      </c>
      <c r="R374" s="77"/>
    </row>
    <row r="375" spans="1:18" s="36" customFormat="1" ht="56.25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>
        <v>6210</v>
      </c>
      <c r="K375" s="44">
        <v>6333</v>
      </c>
      <c r="L375" s="44">
        <v>6333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3"/>
        <v>621</v>
      </c>
      <c r="R375" s="77"/>
    </row>
    <row r="376" spans="1:18" s="36" customFormat="1" ht="56.25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>
        <v>6210</v>
      </c>
      <c r="K376" s="44">
        <v>6333</v>
      </c>
      <c r="L376" s="44">
        <v>6333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3"/>
        <v>621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3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SUM(J371:J376)</f>
        <v>18630</v>
      </c>
      <c r="K378" s="47">
        <f t="shared" ref="K378:L378" si="14">SUM(K371:K376)</f>
        <v>18999</v>
      </c>
      <c r="L378" s="47">
        <f t="shared" si="14"/>
        <v>18999</v>
      </c>
      <c r="M378" s="1"/>
      <c r="N378" s="1"/>
      <c r="O378" s="1"/>
      <c r="P378" s="12">
        <v>10</v>
      </c>
      <c r="Q378" s="39">
        <f t="shared" si="13"/>
        <v>1863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23">
      <c r="A385" s="24"/>
      <c r="B385" s="24"/>
      <c r="C385" s="24"/>
      <c r="D385" s="24"/>
      <c r="E385" s="24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</row>
    <row r="386" spans="1:23">
      <c r="A386" s="258" t="s">
        <v>41</v>
      </c>
      <c r="B386" s="258"/>
      <c r="C386" s="258"/>
      <c r="D386" s="258"/>
      <c r="E386" s="258"/>
      <c r="F386" s="258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23" ht="153.75" customHeight="1">
      <c r="A387" s="288" t="s">
        <v>316</v>
      </c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16"/>
      <c r="M387" s="16"/>
      <c r="N387" s="16"/>
      <c r="O387" s="16"/>
      <c r="P387" s="6"/>
    </row>
    <row r="388" spans="1:23" ht="17.2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23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23" ht="24.75" customHeight="1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23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23" ht="57.75" customHeight="1">
      <c r="A392" s="235" t="s">
        <v>306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23" ht="59.25" customHeight="1">
      <c r="A393" s="235" t="s">
        <v>306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23" ht="57.75" customHeight="1">
      <c r="A394" s="235" t="s">
        <v>306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23" ht="57.75" customHeight="1">
      <c r="A395" s="235" t="s">
        <v>307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23" s="45" customFormat="1">
      <c r="A396" s="367" t="s">
        <v>310</v>
      </c>
      <c r="B396" s="368"/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50"/>
      <c r="Q396" s="57"/>
      <c r="R396" s="55"/>
      <c r="S396" s="55"/>
      <c r="T396" s="55"/>
      <c r="U396" s="55"/>
      <c r="V396" s="55"/>
      <c r="W396" s="55"/>
    </row>
    <row r="397" spans="1:23" s="45" customFormat="1">
      <c r="A397" s="134" t="s">
        <v>310</v>
      </c>
      <c r="B397" s="58"/>
      <c r="C397" s="58"/>
      <c r="D397" s="58"/>
      <c r="E397" s="58"/>
      <c r="F397" s="58"/>
      <c r="G397" s="58"/>
      <c r="H397" s="58"/>
      <c r="I397" s="58"/>
      <c r="J397" s="5"/>
      <c r="K397" s="58"/>
      <c r="L397" s="58"/>
      <c r="M397" s="58"/>
      <c r="N397" s="58"/>
      <c r="O397" s="58"/>
      <c r="P397" s="50"/>
      <c r="Q397" s="57"/>
      <c r="R397" s="55"/>
      <c r="S397" s="55"/>
      <c r="T397" s="55"/>
      <c r="U397" s="55"/>
      <c r="V397" s="55"/>
      <c r="W397" s="55"/>
    </row>
    <row r="398" spans="1:23" ht="32.25" customHeight="1">
      <c r="A398" s="367" t="s">
        <v>241</v>
      </c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9" t="s">
        <v>167</v>
      </c>
      <c r="N398" s="371" t="s">
        <v>21</v>
      </c>
      <c r="O398" s="52"/>
      <c r="P398" s="52"/>
      <c r="Q398" s="51"/>
      <c r="R398" s="51"/>
      <c r="S398" s="51"/>
      <c r="T398" s="51"/>
      <c r="U398" s="51"/>
      <c r="V398" s="51"/>
      <c r="W398" s="51"/>
    </row>
    <row r="399" spans="1:23">
      <c r="A399" s="372" t="s">
        <v>242</v>
      </c>
      <c r="B399" s="372"/>
      <c r="C399" s="372"/>
      <c r="D399" s="372"/>
      <c r="E399" s="372"/>
      <c r="F399" s="372"/>
      <c r="G399" s="372"/>
      <c r="H399" s="372"/>
      <c r="I399" s="372"/>
      <c r="J399" s="372"/>
      <c r="K399" s="372"/>
      <c r="L399" s="372"/>
      <c r="M399" s="370"/>
      <c r="N399" s="371"/>
      <c r="O399" s="52"/>
      <c r="P399" s="52"/>
      <c r="Q399" s="51"/>
      <c r="R399" s="51"/>
      <c r="S399" s="51"/>
      <c r="T399" s="51"/>
      <c r="U399" s="51"/>
      <c r="V399" s="51"/>
      <c r="W399" s="51"/>
    </row>
    <row r="400" spans="1:23" ht="20.25" customHeight="1">
      <c r="A400" s="52" t="s">
        <v>243</v>
      </c>
      <c r="B400" s="52"/>
      <c r="C400" s="52"/>
      <c r="D400" s="52"/>
      <c r="E400" s="52"/>
      <c r="F400" s="52"/>
      <c r="G400" s="52"/>
      <c r="H400" s="52"/>
      <c r="I400" s="52"/>
      <c r="J400" s="6"/>
      <c r="K400" s="52"/>
      <c r="L400" s="52"/>
      <c r="M400" s="370"/>
      <c r="N400" s="371"/>
      <c r="O400" s="52"/>
      <c r="P400" s="52"/>
      <c r="Q400" s="51"/>
      <c r="R400" s="51"/>
      <c r="S400" s="51"/>
      <c r="T400" s="51"/>
      <c r="U400" s="51"/>
      <c r="V400" s="51"/>
      <c r="W400" s="51"/>
    </row>
    <row r="401" spans="1:31">
      <c r="A401" s="372" t="s">
        <v>239</v>
      </c>
      <c r="B401" s="372"/>
      <c r="C401" s="372"/>
      <c r="D401" s="372"/>
      <c r="E401" s="372"/>
      <c r="F401" s="372"/>
      <c r="G401" s="372"/>
      <c r="H401" s="372"/>
      <c r="I401" s="372"/>
      <c r="J401" s="372"/>
      <c r="K401" s="372"/>
      <c r="L401" s="372"/>
      <c r="M401" s="52"/>
      <c r="N401" s="50"/>
      <c r="O401" s="52"/>
      <c r="P401" s="52"/>
      <c r="Q401" s="51"/>
      <c r="R401" s="51"/>
      <c r="S401" s="51"/>
      <c r="T401" s="51"/>
      <c r="U401" s="51"/>
      <c r="V401" s="51"/>
      <c r="W401" s="51"/>
    </row>
    <row r="402" spans="1:31">
      <c r="A402" s="373" t="s">
        <v>240</v>
      </c>
      <c r="B402" s="373"/>
      <c r="C402" s="373"/>
      <c r="D402" s="373"/>
      <c r="E402" s="373"/>
      <c r="F402" s="373"/>
      <c r="G402" s="373"/>
      <c r="H402" s="373"/>
      <c r="I402" s="373"/>
      <c r="J402" s="373"/>
      <c r="K402" s="52"/>
      <c r="L402" s="52"/>
      <c r="M402" s="52"/>
      <c r="N402" s="50"/>
      <c r="O402" s="52"/>
      <c r="P402" s="52"/>
      <c r="Q402" s="51"/>
      <c r="R402" s="51"/>
      <c r="S402" s="51"/>
      <c r="T402" s="51"/>
      <c r="U402" s="51"/>
      <c r="V402" s="51"/>
      <c r="W402" s="51"/>
    </row>
    <row r="403" spans="1:31" s="45" customFormat="1" ht="96" customHeight="1">
      <c r="A403" s="242" t="s">
        <v>234</v>
      </c>
      <c r="B403" s="242" t="s">
        <v>228</v>
      </c>
      <c r="C403" s="242"/>
      <c r="D403" s="242"/>
      <c r="E403" s="242" t="s">
        <v>229</v>
      </c>
      <c r="F403" s="242"/>
      <c r="G403" s="242" t="s">
        <v>230</v>
      </c>
      <c r="H403" s="242"/>
      <c r="I403" s="242"/>
      <c r="J403" s="242" t="s">
        <v>231</v>
      </c>
      <c r="K403" s="242"/>
      <c r="L403" s="242"/>
      <c r="M403" s="242" t="s">
        <v>235</v>
      </c>
      <c r="N403" s="242"/>
      <c r="O403" s="50"/>
      <c r="P403" s="57"/>
      <c r="Q403" s="55"/>
      <c r="R403" s="55"/>
      <c r="S403" s="55"/>
      <c r="T403" s="55"/>
      <c r="U403" s="55"/>
      <c r="V403" s="55"/>
      <c r="W403" s="55"/>
    </row>
    <row r="404" spans="1:31" s="45" customFormat="1" ht="87.75" customHeight="1">
      <c r="A404" s="242"/>
      <c r="B404" s="247" t="s">
        <v>237</v>
      </c>
      <c r="C404" s="247" t="s">
        <v>237</v>
      </c>
      <c r="D404" s="247" t="s">
        <v>237</v>
      </c>
      <c r="E404" s="247" t="s">
        <v>237</v>
      </c>
      <c r="F404" s="247" t="s">
        <v>237</v>
      </c>
      <c r="G404" s="242" t="s">
        <v>236</v>
      </c>
      <c r="H404" s="242" t="s">
        <v>232</v>
      </c>
      <c r="I404" s="242"/>
      <c r="J404" s="230" t="s">
        <v>260</v>
      </c>
      <c r="K404" s="230" t="s">
        <v>261</v>
      </c>
      <c r="L404" s="230" t="s">
        <v>262</v>
      </c>
      <c r="M404" s="242" t="s">
        <v>154</v>
      </c>
      <c r="N404" s="242" t="s">
        <v>155</v>
      </c>
      <c r="O404" s="50"/>
      <c r="P404" s="57"/>
      <c r="Q404" s="55"/>
      <c r="R404" s="55"/>
      <c r="S404" s="55"/>
      <c r="T404" s="55"/>
      <c r="U404" s="55"/>
      <c r="V404" s="55"/>
      <c r="W404" s="55"/>
    </row>
    <row r="405" spans="1:31" s="45" customFormat="1" ht="58.5" customHeight="1">
      <c r="A405" s="242"/>
      <c r="B405" s="248"/>
      <c r="C405" s="248"/>
      <c r="D405" s="248"/>
      <c r="E405" s="248"/>
      <c r="F405" s="248"/>
      <c r="G405" s="242"/>
      <c r="H405" s="59" t="s">
        <v>22</v>
      </c>
      <c r="I405" s="65" t="s">
        <v>238</v>
      </c>
      <c r="J405" s="230"/>
      <c r="K405" s="230"/>
      <c r="L405" s="231"/>
      <c r="M405" s="242"/>
      <c r="N405" s="242"/>
      <c r="O405" s="50"/>
      <c r="P405" s="57"/>
      <c r="Q405" s="55"/>
      <c r="R405" s="55"/>
      <c r="S405" s="55"/>
      <c r="T405" s="55"/>
      <c r="U405" s="55"/>
      <c r="V405" s="55"/>
      <c r="W405" s="55"/>
    </row>
    <row r="406" spans="1:31" s="45" customFormat="1">
      <c r="A406" s="59">
        <v>1</v>
      </c>
      <c r="B406" s="59">
        <v>2</v>
      </c>
      <c r="C406" s="59">
        <v>3</v>
      </c>
      <c r="D406" s="59">
        <v>4</v>
      </c>
      <c r="E406" s="59">
        <v>5</v>
      </c>
      <c r="F406" s="59">
        <v>6</v>
      </c>
      <c r="G406" s="59">
        <v>7</v>
      </c>
      <c r="H406" s="59">
        <v>8</v>
      </c>
      <c r="I406" s="59">
        <v>9</v>
      </c>
      <c r="J406" s="89">
        <v>10</v>
      </c>
      <c r="K406" s="59">
        <v>11</v>
      </c>
      <c r="L406" s="59">
        <v>12</v>
      </c>
      <c r="M406" s="59">
        <v>13</v>
      </c>
      <c r="N406" s="59">
        <v>14</v>
      </c>
      <c r="O406" s="50"/>
      <c r="P406" s="57"/>
      <c r="Q406" s="55"/>
      <c r="R406" s="55"/>
      <c r="S406" s="55"/>
      <c r="T406" s="55"/>
      <c r="U406" s="55"/>
      <c r="V406" s="55"/>
      <c r="W406" s="55"/>
    </row>
    <row r="407" spans="1:31" s="45" customFormat="1">
      <c r="A407" s="242" t="s">
        <v>21</v>
      </c>
      <c r="B407" s="242" t="s">
        <v>21</v>
      </c>
      <c r="C407" s="242" t="s">
        <v>21</v>
      </c>
      <c r="D407" s="242" t="s">
        <v>21</v>
      </c>
      <c r="E407" s="242" t="s">
        <v>21</v>
      </c>
      <c r="F407" s="242" t="s">
        <v>21</v>
      </c>
      <c r="G407" s="59" t="s">
        <v>21</v>
      </c>
      <c r="H407" s="59" t="s">
        <v>21</v>
      </c>
      <c r="I407" s="59" t="s">
        <v>21</v>
      </c>
      <c r="J407" s="89" t="s">
        <v>21</v>
      </c>
      <c r="K407" s="59" t="s">
        <v>21</v>
      </c>
      <c r="L407" s="59" t="s">
        <v>21</v>
      </c>
      <c r="M407" s="59" t="s">
        <v>21</v>
      </c>
      <c r="N407" s="59" t="s">
        <v>21</v>
      </c>
      <c r="O407" s="50"/>
      <c r="P407" s="57"/>
      <c r="Q407" s="55"/>
      <c r="R407" s="55"/>
      <c r="S407" s="55"/>
      <c r="T407" s="55"/>
      <c r="U407" s="55"/>
      <c r="V407" s="55"/>
      <c r="W407" s="55"/>
    </row>
    <row r="408" spans="1:31" s="45" customFormat="1">
      <c r="A408" s="242"/>
      <c r="B408" s="242"/>
      <c r="C408" s="242"/>
      <c r="D408" s="242"/>
      <c r="E408" s="242"/>
      <c r="F408" s="242"/>
      <c r="G408" s="59" t="s">
        <v>21</v>
      </c>
      <c r="H408" s="59" t="s">
        <v>21</v>
      </c>
      <c r="I408" s="59" t="s">
        <v>21</v>
      </c>
      <c r="J408" s="89" t="s">
        <v>21</v>
      </c>
      <c r="K408" s="59" t="s">
        <v>21</v>
      </c>
      <c r="L408" s="59" t="s">
        <v>21</v>
      </c>
      <c r="M408" s="59" t="s">
        <v>21</v>
      </c>
      <c r="N408" s="59" t="s">
        <v>21</v>
      </c>
      <c r="O408" s="50"/>
      <c r="P408" s="57"/>
      <c r="Q408" s="55"/>
      <c r="R408" s="55"/>
      <c r="S408" s="55"/>
      <c r="T408" s="55"/>
      <c r="U408" s="55"/>
      <c r="V408" s="55"/>
      <c r="W408" s="55"/>
    </row>
    <row r="409" spans="1:31" s="45" customFormat="1">
      <c r="A409" s="64"/>
      <c r="B409" s="64"/>
      <c r="C409" s="64"/>
      <c r="D409" s="64"/>
      <c r="E409" s="64"/>
      <c r="F409" s="64"/>
      <c r="G409" s="64"/>
      <c r="H409" s="64"/>
      <c r="I409" s="64"/>
      <c r="J409" s="98"/>
      <c r="K409" s="64"/>
      <c r="L409" s="64"/>
      <c r="M409" s="64"/>
      <c r="N409" s="64"/>
      <c r="O409" s="50"/>
      <c r="P409" s="57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1:31" s="45" customFormat="1">
      <c r="A410" s="373" t="s">
        <v>245</v>
      </c>
      <c r="B410" s="373"/>
      <c r="C410" s="373"/>
      <c r="D410" s="373"/>
      <c r="E410" s="373"/>
      <c r="F410" s="373"/>
      <c r="G410" s="373"/>
      <c r="H410" s="373"/>
      <c r="I410" s="373"/>
      <c r="J410" s="373"/>
      <c r="K410" s="63"/>
      <c r="L410" s="63"/>
      <c r="M410" s="61"/>
      <c r="N410" s="61"/>
      <c r="O410" s="61"/>
      <c r="P410" s="50"/>
      <c r="Q410" s="57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1:31" s="45" customFormat="1" ht="95.25" customHeight="1">
      <c r="A411" s="242" t="s">
        <v>234</v>
      </c>
      <c r="B411" s="242" t="s">
        <v>228</v>
      </c>
      <c r="C411" s="242"/>
      <c r="D411" s="242"/>
      <c r="E411" s="242" t="s">
        <v>229</v>
      </c>
      <c r="F411" s="242"/>
      <c r="G411" s="242" t="s">
        <v>233</v>
      </c>
      <c r="H411" s="242"/>
      <c r="I411" s="242"/>
      <c r="J411" s="340" t="s">
        <v>331</v>
      </c>
      <c r="K411" s="341"/>
      <c r="L411" s="342"/>
      <c r="M411" s="343" t="s">
        <v>244</v>
      </c>
      <c r="N411" s="344"/>
      <c r="O411" s="345"/>
      <c r="P411" s="329" t="s">
        <v>332</v>
      </c>
      <c r="Q411" s="329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154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9">
        <v>10</v>
      </c>
      <c r="K414" s="59">
        <v>11</v>
      </c>
      <c r="L414" s="59">
        <v>12</v>
      </c>
      <c r="M414" s="59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60"/>
      <c r="B418" s="56"/>
      <c r="C418" s="61"/>
      <c r="D418" s="61"/>
      <c r="E418" s="56"/>
      <c r="F418" s="56"/>
      <c r="G418" s="61"/>
      <c r="H418" s="61"/>
      <c r="I418" s="62"/>
      <c r="J418" s="93"/>
      <c r="K418" s="63"/>
      <c r="L418" s="63"/>
      <c r="M418" s="61"/>
      <c r="N418" s="61"/>
      <c r="O418" s="61"/>
      <c r="P418" s="50"/>
      <c r="Q418" s="57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 ht="16.5" customHeight="1">
      <c r="A419" s="271" t="s">
        <v>227</v>
      </c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6"/>
    </row>
    <row r="420" spans="1:31" ht="16.5" customHeight="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 ht="16.5" customHeight="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 ht="16.5" customHeight="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 ht="16.5" customHeight="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 ht="16.5" customHeight="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 ht="16.5" customHeight="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 ht="16.5" customHeight="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5.2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3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 ht="16.5" customHeight="1">
      <c r="A432" s="10" t="s">
        <v>79</v>
      </c>
      <c r="B432" s="228" t="s">
        <v>80</v>
      </c>
      <c r="C432" s="233"/>
      <c r="D432" s="229"/>
      <c r="E432" s="228" t="s">
        <v>81</v>
      </c>
      <c r="F432" s="233"/>
      <c r="G432" s="233"/>
      <c r="H432" s="233"/>
      <c r="I432" s="233"/>
      <c r="J432" s="233"/>
      <c r="K432" s="233"/>
      <c r="L432" s="229"/>
      <c r="M432" s="6"/>
      <c r="N432" s="6"/>
      <c r="O432" s="6"/>
      <c r="P432" s="6"/>
    </row>
    <row r="433" spans="1:16" ht="16.5" customHeight="1">
      <c r="A433" s="10">
        <v>1</v>
      </c>
      <c r="B433" s="228">
        <v>2</v>
      </c>
      <c r="C433" s="233"/>
      <c r="D433" s="229"/>
      <c r="E433" s="259">
        <v>3</v>
      </c>
      <c r="F433" s="260"/>
      <c r="G433" s="260"/>
      <c r="H433" s="260"/>
      <c r="I433" s="260"/>
      <c r="J433" s="260"/>
      <c r="K433" s="260"/>
      <c r="L433" s="261"/>
      <c r="M433" s="6"/>
      <c r="N433" s="6"/>
      <c r="O433" s="6"/>
      <c r="P433" s="6"/>
    </row>
    <row r="434" spans="1:16" ht="40.5" customHeight="1">
      <c r="A434" s="10" t="s">
        <v>82</v>
      </c>
      <c r="B434" s="228" t="s">
        <v>211</v>
      </c>
      <c r="C434" s="233"/>
      <c r="D434" s="229"/>
      <c r="E434" s="259" t="s">
        <v>83</v>
      </c>
      <c r="F434" s="260"/>
      <c r="G434" s="260"/>
      <c r="H434" s="260"/>
      <c r="I434" s="260"/>
      <c r="J434" s="260"/>
      <c r="K434" s="260"/>
      <c r="L434" s="261"/>
      <c r="M434" s="6"/>
      <c r="N434" s="6"/>
      <c r="O434" s="6"/>
      <c r="P434" s="6"/>
    </row>
    <row r="435" spans="1:16" ht="39" customHeight="1">
      <c r="A435" s="10" t="s">
        <v>84</v>
      </c>
      <c r="B435" s="228" t="s">
        <v>85</v>
      </c>
      <c r="C435" s="233"/>
      <c r="D435" s="229"/>
      <c r="E435" s="259" t="s">
        <v>83</v>
      </c>
      <c r="F435" s="260"/>
      <c r="G435" s="260"/>
      <c r="H435" s="260"/>
      <c r="I435" s="260"/>
      <c r="J435" s="260"/>
      <c r="K435" s="260"/>
      <c r="L435" s="261"/>
      <c r="M435" s="6"/>
      <c r="N435" s="6"/>
      <c r="O435" s="6"/>
      <c r="P435" s="6"/>
    </row>
    <row r="436" spans="1:16" ht="36.75" customHeight="1">
      <c r="A436" s="10" t="s">
        <v>86</v>
      </c>
      <c r="B436" s="228" t="s">
        <v>187</v>
      </c>
      <c r="C436" s="233"/>
      <c r="D436" s="229"/>
      <c r="E436" s="259" t="s">
        <v>83</v>
      </c>
      <c r="F436" s="260"/>
      <c r="G436" s="260"/>
      <c r="H436" s="260"/>
      <c r="I436" s="260"/>
      <c r="J436" s="260"/>
      <c r="K436" s="260"/>
      <c r="L436" s="261"/>
      <c r="M436" s="6"/>
      <c r="N436" s="6"/>
      <c r="O436" s="6"/>
      <c r="P436" s="6"/>
    </row>
    <row r="437" spans="1:16" ht="16.5" customHeight="1">
      <c r="A437" s="258" t="s">
        <v>87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 ht="26.25" customHeight="1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 ht="22.5" customHeight="1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 ht="27.75" customHeight="1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16.5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57.7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 ht="16.5" customHeight="1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64">
    <mergeCell ref="A360:A362"/>
    <mergeCell ref="B360:B362"/>
    <mergeCell ref="C360:C362"/>
    <mergeCell ref="D360:D362"/>
    <mergeCell ref="E360:E362"/>
    <mergeCell ref="F360:F362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F344:F347"/>
    <mergeCell ref="E384:K384"/>
    <mergeCell ref="A389:I389"/>
    <mergeCell ref="A386:F386"/>
    <mergeCell ref="A387:K387"/>
    <mergeCell ref="A388:K388"/>
    <mergeCell ref="G367:I367"/>
    <mergeCell ref="J367:L36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M367:O367"/>
    <mergeCell ref="A381:K381"/>
    <mergeCell ref="E382:K382"/>
    <mergeCell ref="E383:K383"/>
    <mergeCell ref="N368:N369"/>
    <mergeCell ref="A380:O380"/>
    <mergeCell ref="M368:M369"/>
    <mergeCell ref="O368:O369"/>
    <mergeCell ref="N26:O26"/>
    <mergeCell ref="K26:M26"/>
    <mergeCell ref="F44:F47"/>
    <mergeCell ref="J41:J42"/>
    <mergeCell ref="J65:J66"/>
    <mergeCell ref="K65:K66"/>
    <mergeCell ref="A31:J31"/>
    <mergeCell ref="A32:J32"/>
    <mergeCell ref="K28:M28"/>
    <mergeCell ref="L65:L66"/>
    <mergeCell ref="M65:M66"/>
    <mergeCell ref="A44:A47"/>
    <mergeCell ref="B44:B47"/>
    <mergeCell ref="C44:C47"/>
    <mergeCell ref="D44:D47"/>
    <mergeCell ref="E44:E47"/>
    <mergeCell ref="M342:M343"/>
    <mergeCell ref="A38:L38"/>
    <mergeCell ref="A39:J39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N28:O28"/>
    <mergeCell ref="K29:M29"/>
    <mergeCell ref="N29:O29"/>
    <mergeCell ref="K30:M30"/>
    <mergeCell ref="N30:O30"/>
    <mergeCell ref="B40:D41"/>
    <mergeCell ref="E40:F41"/>
    <mergeCell ref="A5:O5"/>
    <mergeCell ref="A19:O19"/>
    <mergeCell ref="A20:O20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6:O6"/>
    <mergeCell ref="N7:O7"/>
    <mergeCell ref="A8:J8"/>
    <mergeCell ref="K8:M8"/>
    <mergeCell ref="N8:O8"/>
    <mergeCell ref="N10:O10"/>
    <mergeCell ref="A34:O34"/>
    <mergeCell ref="A35:L35"/>
    <mergeCell ref="M35:M37"/>
    <mergeCell ref="N35:N37"/>
    <mergeCell ref="A36:L36"/>
    <mergeCell ref="G41:G42"/>
    <mergeCell ref="H41:I41"/>
    <mergeCell ref="G40:I40"/>
    <mergeCell ref="J40:L40"/>
    <mergeCell ref="M40:N40"/>
    <mergeCell ref="K41:K42"/>
    <mergeCell ref="L41:L42"/>
    <mergeCell ref="M41:M42"/>
    <mergeCell ref="N41:N42"/>
    <mergeCell ref="A40:A42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85:K85"/>
    <mergeCell ref="A86:K86"/>
    <mergeCell ref="A77:O77"/>
    <mergeCell ref="A78:O78"/>
    <mergeCell ref="A79:K79"/>
    <mergeCell ref="E80:K80"/>
    <mergeCell ref="A89:D89"/>
    <mergeCell ref="E89:G89"/>
    <mergeCell ref="H89:L89"/>
    <mergeCell ref="E274:G274"/>
    <mergeCell ref="H274:L274"/>
    <mergeCell ref="A273:D273"/>
    <mergeCell ref="E273:G273"/>
    <mergeCell ref="H273:L273"/>
    <mergeCell ref="A95:L95"/>
    <mergeCell ref="E81:K81"/>
    <mergeCell ref="E82:K82"/>
    <mergeCell ref="A83:F83"/>
    <mergeCell ref="A90:D90"/>
    <mergeCell ref="E90:G90"/>
    <mergeCell ref="H90:L90"/>
    <mergeCell ref="A88:D88"/>
    <mergeCell ref="E88:G88"/>
    <mergeCell ref="H88:L88"/>
    <mergeCell ref="A87:I87"/>
    <mergeCell ref="E93:G93"/>
    <mergeCell ref="H93:L93"/>
    <mergeCell ref="A93:D93"/>
    <mergeCell ref="A156:I156"/>
    <mergeCell ref="A131:O131"/>
    <mergeCell ref="A132:J132"/>
    <mergeCell ref="A133:A135"/>
    <mergeCell ref="A84:K84"/>
    <mergeCell ref="N95:N97"/>
    <mergeCell ref="A96:L96"/>
    <mergeCell ref="A100:A102"/>
    <mergeCell ref="B100:D101"/>
    <mergeCell ref="E100:F101"/>
    <mergeCell ref="G100:I100"/>
    <mergeCell ref="J100:L100"/>
    <mergeCell ref="L101:L102"/>
    <mergeCell ref="C104:C107"/>
    <mergeCell ref="D104:D107"/>
    <mergeCell ref="E104:E107"/>
    <mergeCell ref="M95:M97"/>
    <mergeCell ref="G101:G102"/>
    <mergeCell ref="H101:I101"/>
    <mergeCell ref="J101:J102"/>
    <mergeCell ref="K101:K102"/>
    <mergeCell ref="A98:L98"/>
    <mergeCell ref="A99:J99"/>
    <mergeCell ref="F104:F107"/>
    <mergeCell ref="M101:M102"/>
    <mergeCell ref="N101:N102"/>
    <mergeCell ref="A104:A107"/>
    <mergeCell ref="B104:B107"/>
    <mergeCell ref="A155:K155"/>
    <mergeCell ref="G134:G135"/>
    <mergeCell ref="A158:D158"/>
    <mergeCell ref="E151:K151"/>
    <mergeCell ref="A152:F152"/>
    <mergeCell ref="A153:K153"/>
    <mergeCell ref="A154:K154"/>
    <mergeCell ref="A146:O146"/>
    <mergeCell ref="A147:O147"/>
    <mergeCell ref="A148:K148"/>
    <mergeCell ref="E149:K149"/>
    <mergeCell ref="E150:K150"/>
    <mergeCell ref="B133:D134"/>
    <mergeCell ref="E133:F134"/>
    <mergeCell ref="G133:I133"/>
    <mergeCell ref="J133:L133"/>
    <mergeCell ref="M133:O133"/>
    <mergeCell ref="H134:I134"/>
    <mergeCell ref="J134:J135"/>
    <mergeCell ref="K134:K135"/>
    <mergeCell ref="L134:L135"/>
    <mergeCell ref="M134:M135"/>
    <mergeCell ref="O134:O135"/>
    <mergeCell ref="N134:N135"/>
    <mergeCell ref="A203:J203"/>
    <mergeCell ref="A204:A206"/>
    <mergeCell ref="A163:L163"/>
    <mergeCell ref="A172:A175"/>
    <mergeCell ref="B172:B175"/>
    <mergeCell ref="C172:C175"/>
    <mergeCell ref="D172:D175"/>
    <mergeCell ref="A228:I228"/>
    <mergeCell ref="B204:D205"/>
    <mergeCell ref="A224:F224"/>
    <mergeCell ref="G205:G206"/>
    <mergeCell ref="E172:E175"/>
    <mergeCell ref="F172:F175"/>
    <mergeCell ref="E223:K223"/>
    <mergeCell ref="E222:K222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E261:K261"/>
    <mergeCell ref="E262:K262"/>
    <mergeCell ref="H249:I249"/>
    <mergeCell ref="J249:J250"/>
    <mergeCell ref="K249:K250"/>
    <mergeCell ref="L249:L250"/>
    <mergeCell ref="J240:L240"/>
    <mergeCell ref="G241:G242"/>
    <mergeCell ref="H241:I241"/>
    <mergeCell ref="J241:J242"/>
    <mergeCell ref="A259:O259"/>
    <mergeCell ref="A260:K260"/>
    <mergeCell ref="A247:J247"/>
    <mergeCell ref="B244:B245"/>
    <mergeCell ref="C244:C245"/>
    <mergeCell ref="D244:D245"/>
    <mergeCell ref="E244:E245"/>
    <mergeCell ref="B248:D249"/>
    <mergeCell ref="G249:G250"/>
    <mergeCell ref="K241:K242"/>
    <mergeCell ref="L241:L242"/>
    <mergeCell ref="A240:A242"/>
    <mergeCell ref="B240:D241"/>
    <mergeCell ref="E240:F241"/>
    <mergeCell ref="A275:L275"/>
    <mergeCell ref="E263:K263"/>
    <mergeCell ref="E248:F249"/>
    <mergeCell ref="G248:I248"/>
    <mergeCell ref="J248:L248"/>
    <mergeCell ref="A269:D269"/>
    <mergeCell ref="E269:G269"/>
    <mergeCell ref="H269:L269"/>
    <mergeCell ref="A272:D272"/>
    <mergeCell ref="E272:G272"/>
    <mergeCell ref="H272:L272"/>
    <mergeCell ref="H270:L270"/>
    <mergeCell ref="A271:D271"/>
    <mergeCell ref="E271:G271"/>
    <mergeCell ref="H271:L271"/>
    <mergeCell ref="A266:K266"/>
    <mergeCell ref="A267:K267"/>
    <mergeCell ref="A268:I268"/>
    <mergeCell ref="A248:A250"/>
    <mergeCell ref="A264:F264"/>
    <mergeCell ref="A265:K265"/>
    <mergeCell ref="A270:D270"/>
    <mergeCell ref="E270:G270"/>
    <mergeCell ref="A274:D274"/>
    <mergeCell ref="A280:A282"/>
    <mergeCell ref="B280:D281"/>
    <mergeCell ref="E280:F281"/>
    <mergeCell ref="J280:L280"/>
    <mergeCell ref="A276:L276"/>
    <mergeCell ref="A277:L277"/>
    <mergeCell ref="A278:L278"/>
    <mergeCell ref="A279:J279"/>
    <mergeCell ref="G281:G282"/>
    <mergeCell ref="H281:I281"/>
    <mergeCell ref="J281:J282"/>
    <mergeCell ref="K281:K282"/>
    <mergeCell ref="L281:L282"/>
    <mergeCell ref="G280:I280"/>
    <mergeCell ref="E290:F291"/>
    <mergeCell ref="G290:I290"/>
    <mergeCell ref="J290:L290"/>
    <mergeCell ref="M290:O290"/>
    <mergeCell ref="G291:G292"/>
    <mergeCell ref="A290:A292"/>
    <mergeCell ref="A289:J289"/>
    <mergeCell ref="H291:I291"/>
    <mergeCell ref="J291:J292"/>
    <mergeCell ref="K291:K292"/>
    <mergeCell ref="L291:L292"/>
    <mergeCell ref="A327:I327"/>
    <mergeCell ref="A326:K326"/>
    <mergeCell ref="A316:O316"/>
    <mergeCell ref="A318:K318"/>
    <mergeCell ref="E319:K319"/>
    <mergeCell ref="E320:K320"/>
    <mergeCell ref="E321:K321"/>
    <mergeCell ref="E322:K322"/>
    <mergeCell ref="A323:F323"/>
    <mergeCell ref="A324:K324"/>
    <mergeCell ref="A325:K325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A340:J340"/>
    <mergeCell ref="A367:A369"/>
    <mergeCell ref="B367:D368"/>
    <mergeCell ref="E367:F368"/>
    <mergeCell ref="E341:F342"/>
    <mergeCell ref="G341:I341"/>
    <mergeCell ref="J341:L341"/>
    <mergeCell ref="N342:N343"/>
    <mergeCell ref="A429:O429"/>
    <mergeCell ref="A426:L426"/>
    <mergeCell ref="A427:L427"/>
    <mergeCell ref="A428:O428"/>
    <mergeCell ref="L368:L369"/>
    <mergeCell ref="H390:L390"/>
    <mergeCell ref="A365:J365"/>
    <mergeCell ref="A394:D394"/>
    <mergeCell ref="P64:Q64"/>
    <mergeCell ref="P65:P66"/>
    <mergeCell ref="Q65:Q66"/>
    <mergeCell ref="A168:A170"/>
    <mergeCell ref="B168:D169"/>
    <mergeCell ref="E168:F169"/>
    <mergeCell ref="G168:I168"/>
    <mergeCell ref="M168:N168"/>
    <mergeCell ref="M169:M170"/>
    <mergeCell ref="M100:N100"/>
    <mergeCell ref="A166:L166"/>
    <mergeCell ref="A167:J167"/>
    <mergeCell ref="N169:N170"/>
    <mergeCell ref="M163:M165"/>
    <mergeCell ref="N163:N165"/>
    <mergeCell ref="A164:L164"/>
    <mergeCell ref="A91:D91"/>
    <mergeCell ref="E91:G91"/>
    <mergeCell ref="H91:L91"/>
    <mergeCell ref="A92:D92"/>
    <mergeCell ref="E92:G92"/>
    <mergeCell ref="H92:L92"/>
    <mergeCell ref="E158:G158"/>
    <mergeCell ref="H158:L158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P291:P292"/>
    <mergeCell ref="Q291:Q292"/>
    <mergeCell ref="A234:D234"/>
    <mergeCell ref="J168:L168"/>
    <mergeCell ref="G169:G170"/>
    <mergeCell ref="H169:I169"/>
    <mergeCell ref="J169:J170"/>
    <mergeCell ref="K169:K170"/>
    <mergeCell ref="L169:L170"/>
    <mergeCell ref="A225:K225"/>
    <mergeCell ref="N249:N250"/>
    <mergeCell ref="M249:M250"/>
    <mergeCell ref="P248:Q248"/>
    <mergeCell ref="P249:P250"/>
    <mergeCell ref="Q249:Q250"/>
    <mergeCell ref="P290:Q290"/>
    <mergeCell ref="O249:O250"/>
    <mergeCell ref="L205:L206"/>
    <mergeCell ref="A227:K227"/>
    <mergeCell ref="A288:O288"/>
    <mergeCell ref="M291:M292"/>
    <mergeCell ref="N291:N292"/>
    <mergeCell ref="O291:O292"/>
    <mergeCell ref="B290:D291"/>
    <mergeCell ref="P133:Q133"/>
    <mergeCell ref="P134:P135"/>
    <mergeCell ref="Q134:Q135"/>
    <mergeCell ref="P204:Q204"/>
    <mergeCell ref="M240:N240"/>
    <mergeCell ref="M241:M242"/>
    <mergeCell ref="N241:N242"/>
    <mergeCell ref="M204:O204"/>
    <mergeCell ref="O205:O206"/>
    <mergeCell ref="M205:M206"/>
    <mergeCell ref="A219:O219"/>
    <mergeCell ref="A220:K220"/>
    <mergeCell ref="N205:N206"/>
    <mergeCell ref="E221:K221"/>
    <mergeCell ref="E204:F205"/>
    <mergeCell ref="G204:I204"/>
    <mergeCell ref="J204:L204"/>
    <mergeCell ref="J205:J206"/>
    <mergeCell ref="K205:K206"/>
    <mergeCell ref="A218:O218"/>
    <mergeCell ref="A236:L236"/>
    <mergeCell ref="M235:M237"/>
    <mergeCell ref="A238:L238"/>
    <mergeCell ref="A239:J239"/>
    <mergeCell ref="P368:P369"/>
    <mergeCell ref="Q368:Q369"/>
    <mergeCell ref="P205:P206"/>
    <mergeCell ref="Q205:Q206"/>
    <mergeCell ref="M248:O248"/>
    <mergeCell ref="A258:O258"/>
    <mergeCell ref="A333:D333"/>
    <mergeCell ref="M280:N280"/>
    <mergeCell ref="M281:M282"/>
    <mergeCell ref="A339:J339"/>
    <mergeCell ref="M336:M338"/>
    <mergeCell ref="N336:N338"/>
    <mergeCell ref="E233:G233"/>
    <mergeCell ref="H233:L233"/>
    <mergeCell ref="A233:D233"/>
    <mergeCell ref="N235:N237"/>
    <mergeCell ref="N281:N282"/>
    <mergeCell ref="M275:M277"/>
    <mergeCell ref="N275:N277"/>
    <mergeCell ref="P367:Q367"/>
    <mergeCell ref="G368:G369"/>
    <mergeCell ref="H368:I368"/>
    <mergeCell ref="J368:J369"/>
    <mergeCell ref="K368:K369"/>
    <mergeCell ref="A159:D159"/>
    <mergeCell ref="E159:G159"/>
    <mergeCell ref="H159:L159"/>
    <mergeCell ref="A157:D157"/>
    <mergeCell ref="E157:G157"/>
    <mergeCell ref="H157:L157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A230:D230"/>
    <mergeCell ref="F244:F245"/>
    <mergeCell ref="A246:O246"/>
    <mergeCell ref="A244:A245"/>
    <mergeCell ref="G240:I240"/>
    <mergeCell ref="A235:L235"/>
    <mergeCell ref="E234:G234"/>
    <mergeCell ref="E231:G231"/>
    <mergeCell ref="A229:D229"/>
    <mergeCell ref="E229:G229"/>
    <mergeCell ref="E230:G230"/>
    <mergeCell ref="H230:L230"/>
    <mergeCell ref="H234:L234"/>
    <mergeCell ref="A226:K226"/>
    <mergeCell ref="A231:D231"/>
    <mergeCell ref="H232:L232"/>
    <mergeCell ref="H229:L229"/>
    <mergeCell ref="A202:O202"/>
    <mergeCell ref="A336:L336"/>
    <mergeCell ref="A338:L338"/>
    <mergeCell ref="A341:A343"/>
    <mergeCell ref="B341:D342"/>
    <mergeCell ref="H342:I342"/>
    <mergeCell ref="J342:J343"/>
    <mergeCell ref="K342:K343"/>
    <mergeCell ref="G342:G343"/>
    <mergeCell ref="E330:G330"/>
    <mergeCell ref="H330:L330"/>
    <mergeCell ref="A331:D331"/>
    <mergeCell ref="E331:G331"/>
    <mergeCell ref="H331:L331"/>
    <mergeCell ref="A332:D332"/>
    <mergeCell ref="E332:G332"/>
    <mergeCell ref="E333:G333"/>
    <mergeCell ref="H333:L333"/>
    <mergeCell ref="H332:L332"/>
    <mergeCell ref="L342:L343"/>
    <mergeCell ref="E394:G394"/>
    <mergeCell ref="H394:L394"/>
    <mergeCell ref="A395:D395"/>
    <mergeCell ref="E395:G395"/>
    <mergeCell ref="H395:L395"/>
    <mergeCell ref="A328:D328"/>
    <mergeCell ref="E328:G328"/>
    <mergeCell ref="H328:L328"/>
    <mergeCell ref="A329:D329"/>
    <mergeCell ref="E329:G329"/>
    <mergeCell ref="H329:L329"/>
    <mergeCell ref="A330:D33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0:D390"/>
    <mergeCell ref="E390:G390"/>
    <mergeCell ref="A335:L335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P412:P413"/>
    <mergeCell ref="Q412:Q413"/>
    <mergeCell ref="M411:O411"/>
    <mergeCell ref="B411:D411"/>
    <mergeCell ref="E411:F411"/>
    <mergeCell ref="G411:I411"/>
    <mergeCell ref="J411:L411"/>
    <mergeCell ref="K412:K413"/>
    <mergeCell ref="L412:L413"/>
    <mergeCell ref="A415:A416"/>
    <mergeCell ref="B415:B416"/>
    <mergeCell ref="C415:C416"/>
    <mergeCell ref="D415:D416"/>
    <mergeCell ref="E415:E416"/>
    <mergeCell ref="F415:F416"/>
    <mergeCell ref="M412:M413"/>
    <mergeCell ref="N412:N413"/>
    <mergeCell ref="O412:O413"/>
    <mergeCell ref="A411:A413"/>
    <mergeCell ref="A410:J410"/>
    <mergeCell ref="H205:I205"/>
    <mergeCell ref="H231:L231"/>
    <mergeCell ref="A232:D232"/>
    <mergeCell ref="L17:M17"/>
    <mergeCell ref="N17:O17"/>
    <mergeCell ref="J344:J345"/>
    <mergeCell ref="K344:K345"/>
    <mergeCell ref="L344:L345"/>
    <mergeCell ref="M341:N341"/>
    <mergeCell ref="E232:G232"/>
    <mergeCell ref="N404:N405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3:AE448"/>
  <sheetViews>
    <sheetView tabSelected="1" view="pageBreakPreview" zoomScale="80" zoomScaleSheetLayoutView="80" workbookViewId="0">
      <selection activeCell="J412" sqref="J412:L41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358</v>
      </c>
    </row>
    <row r="4" spans="1:16">
      <c r="L4" s="3" t="s">
        <v>341</v>
      </c>
    </row>
    <row r="5" spans="1:16" ht="35.25" customHeight="1">
      <c r="A5" s="312" t="s">
        <v>338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1:16" ht="30.75" customHeight="1">
      <c r="A6" s="316" t="s">
        <v>259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18" t="s">
        <v>0</v>
      </c>
      <c r="O7" s="319"/>
    </row>
    <row r="8" spans="1:16" ht="18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04" t="s">
        <v>2</v>
      </c>
      <c r="L8" s="304"/>
      <c r="M8" s="321"/>
      <c r="N8" s="322" t="s">
        <v>3</v>
      </c>
      <c r="O8" s="323"/>
    </row>
    <row r="9" spans="1:16" ht="18.7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04" t="s">
        <v>149</v>
      </c>
      <c r="L9" s="304"/>
      <c r="M9" s="321"/>
      <c r="N9" s="324" t="s">
        <v>340</v>
      </c>
      <c r="O9" s="325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304" t="s">
        <v>150</v>
      </c>
      <c r="L10" s="304"/>
      <c r="M10" s="321"/>
      <c r="N10" s="324" t="s">
        <v>258</v>
      </c>
      <c r="O10" s="325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151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6" t="s">
        <v>152</v>
      </c>
      <c r="M12" s="326"/>
      <c r="N12" s="324" t="s">
        <v>121</v>
      </c>
      <c r="O12" s="325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6" t="s">
        <v>152</v>
      </c>
      <c r="M13" s="326"/>
      <c r="N13" s="324" t="s">
        <v>122</v>
      </c>
      <c r="O13" s="325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6" t="s">
        <v>152</v>
      </c>
      <c r="M14" s="326"/>
      <c r="N14" s="324" t="s">
        <v>123</v>
      </c>
      <c r="O14" s="325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26" t="s">
        <v>152</v>
      </c>
      <c r="M15" s="326"/>
      <c r="N15" s="327" t="s">
        <v>253</v>
      </c>
      <c r="O15" s="328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314" t="s">
        <v>166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5"/>
      <c r="Q18" s="35"/>
      <c r="R18" s="35"/>
      <c r="S18" s="36"/>
    </row>
    <row r="19" spans="1:19" s="37" customFormat="1" ht="186" customHeight="1">
      <c r="A19" s="315" t="s">
        <v>359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5"/>
      <c r="Q19" s="35"/>
      <c r="R19" s="35"/>
      <c r="S19" s="36"/>
    </row>
    <row r="20" spans="1:19" s="37" customFormat="1" ht="79.5" customHeight="1">
      <c r="A20" s="43"/>
      <c r="B20" s="43"/>
      <c r="C20" s="75"/>
      <c r="D20" s="43"/>
      <c r="E20" s="43"/>
      <c r="F20" s="43"/>
      <c r="G20" s="43"/>
      <c r="H20" s="43"/>
      <c r="I20" s="43"/>
      <c r="J20" s="10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10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0"/>
      <c r="O22" s="310"/>
      <c r="P22" s="6"/>
    </row>
    <row r="23" spans="1:19" ht="18.75" customHeight="1">
      <c r="A23" s="308" t="s">
        <v>1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4"/>
      <c r="L23" s="304"/>
      <c r="M23" s="305"/>
      <c r="N23" s="306"/>
      <c r="O23" s="306"/>
      <c r="P23" s="6"/>
    </row>
    <row r="24" spans="1:19" ht="34.5" customHeight="1">
      <c r="A24" s="311" t="s">
        <v>192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04"/>
      <c r="L24" s="304"/>
      <c r="M24" s="305"/>
      <c r="N24" s="306"/>
      <c r="O24" s="30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4"/>
      <c r="L25" s="304"/>
      <c r="M25" s="305"/>
      <c r="N25" s="306"/>
      <c r="O25" s="306"/>
      <c r="P25" s="6"/>
    </row>
    <row r="26" spans="1:19" ht="30" customHeight="1">
      <c r="A26" s="308" t="s">
        <v>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4"/>
      <c r="L26" s="304"/>
      <c r="M26" s="305"/>
      <c r="N26" s="306"/>
      <c r="O26" s="306"/>
      <c r="P26" s="6"/>
    </row>
    <row r="27" spans="1:19" ht="28.5" customHeight="1">
      <c r="A27" s="309" t="s">
        <v>312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4"/>
      <c r="L27" s="304"/>
      <c r="M27" s="305"/>
      <c r="N27" s="306"/>
      <c r="O27" s="306"/>
      <c r="P27" s="6"/>
    </row>
    <row r="28" spans="1:19">
      <c r="A28" s="307" t="s">
        <v>311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4"/>
      <c r="L28" s="304"/>
      <c r="M28" s="305"/>
      <c r="N28" s="306"/>
      <c r="O28" s="30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5"/>
      <c r="L29" s="305"/>
      <c r="M29" s="305"/>
      <c r="N29" s="306"/>
      <c r="O29" s="30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5"/>
      <c r="L30" s="305"/>
      <c r="M30" s="305"/>
      <c r="N30" s="306"/>
      <c r="O30" s="306"/>
      <c r="P30" s="6"/>
    </row>
    <row r="31" spans="1:19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6"/>
      <c r="L31" s="6"/>
      <c r="M31" s="6"/>
      <c r="N31" s="6"/>
      <c r="O31" s="6"/>
      <c r="P31" s="6"/>
    </row>
    <row r="32" spans="1:19" s="38" customForma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21"/>
      <c r="L32" s="21"/>
      <c r="M32" s="21"/>
      <c r="N32" s="21"/>
      <c r="O32" s="21"/>
      <c r="P32" s="21"/>
    </row>
    <row r="33" spans="1:16" s="38" customForma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21"/>
      <c r="L33" s="21"/>
      <c r="M33" s="21"/>
      <c r="N33" s="21"/>
      <c r="O33" s="21"/>
      <c r="P33" s="21"/>
    </row>
    <row r="34" spans="1:16">
      <c r="A34" s="271" t="s">
        <v>5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6"/>
    </row>
    <row r="35" spans="1:16" ht="42" customHeight="1">
      <c r="A35" s="271" t="s">
        <v>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302" t="s">
        <v>167</v>
      </c>
      <c r="N35" s="234" t="s">
        <v>158</v>
      </c>
      <c r="O35" s="6"/>
      <c r="P35" s="6"/>
    </row>
    <row r="36" spans="1:16">
      <c r="A36" s="258" t="s">
        <v>95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303"/>
      <c r="N36" s="234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3"/>
      <c r="N37" s="234"/>
      <c r="O37" s="6"/>
      <c r="P37" s="6"/>
    </row>
    <row r="38" spans="1:16">
      <c r="A38" s="258" t="s">
        <v>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6"/>
      <c r="N38" s="9"/>
      <c r="O38" s="6"/>
      <c r="P38" s="6"/>
    </row>
    <row r="39" spans="1:16">
      <c r="A39" s="270" t="s">
        <v>113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6"/>
      <c r="L39" s="6"/>
      <c r="M39" s="6"/>
      <c r="N39" s="9"/>
      <c r="O39" s="6"/>
      <c r="P39" s="6"/>
    </row>
    <row r="40" spans="1:16" ht="102" customHeight="1">
      <c r="A40" s="230" t="s">
        <v>10</v>
      </c>
      <c r="B40" s="230" t="s">
        <v>11</v>
      </c>
      <c r="C40" s="230"/>
      <c r="D40" s="230"/>
      <c r="E40" s="230" t="s">
        <v>12</v>
      </c>
      <c r="F40" s="230"/>
      <c r="G40" s="230" t="s">
        <v>13</v>
      </c>
      <c r="H40" s="230"/>
      <c r="I40" s="230"/>
      <c r="J40" s="230" t="s">
        <v>14</v>
      </c>
      <c r="K40" s="230"/>
      <c r="L40" s="230"/>
      <c r="M40" s="228" t="s">
        <v>153</v>
      </c>
      <c r="N40" s="229"/>
      <c r="O40" s="6"/>
      <c r="P40" s="6"/>
    </row>
    <row r="41" spans="1:16" ht="59.25" customHeight="1">
      <c r="A41" s="231"/>
      <c r="B41" s="230"/>
      <c r="C41" s="230"/>
      <c r="D41" s="230"/>
      <c r="E41" s="230"/>
      <c r="F41" s="230"/>
      <c r="G41" s="230" t="s">
        <v>15</v>
      </c>
      <c r="H41" s="230" t="s">
        <v>16</v>
      </c>
      <c r="I41" s="230"/>
      <c r="J41" s="230" t="s">
        <v>260</v>
      </c>
      <c r="K41" s="230" t="s">
        <v>261</v>
      </c>
      <c r="L41" s="230" t="s">
        <v>262</v>
      </c>
      <c r="M41" s="230" t="s">
        <v>154</v>
      </c>
      <c r="N41" s="230" t="s">
        <v>155</v>
      </c>
      <c r="O41" s="6"/>
      <c r="P41" s="6"/>
    </row>
    <row r="42" spans="1:16" ht="75">
      <c r="A42" s="231"/>
      <c r="B42" s="10" t="s">
        <v>17</v>
      </c>
      <c r="C42" s="10" t="s">
        <v>18</v>
      </c>
      <c r="D42" s="10" t="s">
        <v>109</v>
      </c>
      <c r="E42" s="10" t="s">
        <v>20</v>
      </c>
      <c r="F42" s="10" t="s">
        <v>21</v>
      </c>
      <c r="G42" s="231"/>
      <c r="H42" s="10" t="s">
        <v>22</v>
      </c>
      <c r="I42" s="10" t="s">
        <v>23</v>
      </c>
      <c r="J42" s="230"/>
      <c r="K42" s="230"/>
      <c r="L42" s="231"/>
      <c r="M42" s="230"/>
      <c r="N42" s="23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97" t="s">
        <v>159</v>
      </c>
      <c r="B44" s="221" t="s">
        <v>29</v>
      </c>
      <c r="C44" s="221" t="s">
        <v>29</v>
      </c>
      <c r="D44" s="221" t="s">
        <v>29</v>
      </c>
      <c r="E44" s="221" t="s">
        <v>97</v>
      </c>
      <c r="F44" s="224" t="s">
        <v>21</v>
      </c>
      <c r="G44" s="11" t="s">
        <v>320</v>
      </c>
      <c r="H44" s="10" t="s">
        <v>111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 customHeight="1">
      <c r="A45" s="298"/>
      <c r="B45" s="222"/>
      <c r="C45" s="222"/>
      <c r="D45" s="222"/>
      <c r="E45" s="222"/>
      <c r="F45" s="225"/>
      <c r="G45" s="11" t="s">
        <v>321</v>
      </c>
      <c r="H45" s="10" t="s">
        <v>111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98"/>
      <c r="B46" s="222"/>
      <c r="C46" s="222"/>
      <c r="D46" s="222"/>
      <c r="E46" s="222"/>
      <c r="F46" s="225"/>
      <c r="G46" s="11" t="s">
        <v>322</v>
      </c>
      <c r="H46" s="135" t="s">
        <v>323</v>
      </c>
      <c r="I46" s="135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99"/>
      <c r="B47" s="223"/>
      <c r="C47" s="223"/>
      <c r="D47" s="223"/>
      <c r="E47" s="223"/>
      <c r="F47" s="226"/>
      <c r="G47" s="11" t="s">
        <v>324</v>
      </c>
      <c r="H47" s="10" t="s">
        <v>111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39" t="s">
        <v>212</v>
      </c>
      <c r="B48" s="221" t="s">
        <v>96</v>
      </c>
      <c r="C48" s="221" t="s">
        <v>33</v>
      </c>
      <c r="D48" s="221" t="s">
        <v>29</v>
      </c>
      <c r="E48" s="221" t="s">
        <v>97</v>
      </c>
      <c r="F48" s="224" t="s">
        <v>21</v>
      </c>
      <c r="G48" s="11" t="s">
        <v>320</v>
      </c>
      <c r="H48" s="159" t="s">
        <v>111</v>
      </c>
      <c r="I48" s="159">
        <v>744</v>
      </c>
      <c r="J48" s="159">
        <v>100</v>
      </c>
      <c r="K48" s="159">
        <v>100</v>
      </c>
      <c r="L48" s="159">
        <v>100</v>
      </c>
      <c r="M48" s="160">
        <v>10</v>
      </c>
      <c r="N48" s="39">
        <v>10</v>
      </c>
      <c r="O48" s="161"/>
      <c r="P48" s="161"/>
    </row>
    <row r="49" spans="1:17" ht="47.25" customHeight="1">
      <c r="A49" s="240"/>
      <c r="B49" s="222"/>
      <c r="C49" s="222"/>
      <c r="D49" s="222"/>
      <c r="E49" s="222"/>
      <c r="F49" s="225"/>
      <c r="G49" s="11" t="s">
        <v>321</v>
      </c>
      <c r="H49" s="159" t="s">
        <v>111</v>
      </c>
      <c r="I49" s="159">
        <v>744</v>
      </c>
      <c r="J49" s="159">
        <v>100</v>
      </c>
      <c r="K49" s="159">
        <v>100</v>
      </c>
      <c r="L49" s="159">
        <v>100</v>
      </c>
      <c r="M49" s="160">
        <v>10</v>
      </c>
      <c r="N49" s="39">
        <v>10</v>
      </c>
      <c r="O49" s="161"/>
      <c r="P49" s="161"/>
    </row>
    <row r="50" spans="1:17" ht="93.75">
      <c r="A50" s="240"/>
      <c r="B50" s="222"/>
      <c r="C50" s="222"/>
      <c r="D50" s="222"/>
      <c r="E50" s="222"/>
      <c r="F50" s="225"/>
      <c r="G50" s="11" t="s">
        <v>322</v>
      </c>
      <c r="H50" s="159" t="s">
        <v>323</v>
      </c>
      <c r="I50" s="159">
        <v>642</v>
      </c>
      <c r="J50" s="159">
        <v>0</v>
      </c>
      <c r="K50" s="159">
        <v>0</v>
      </c>
      <c r="L50" s="159">
        <v>0</v>
      </c>
      <c r="M50" s="160">
        <v>0</v>
      </c>
      <c r="N50" s="39">
        <v>0</v>
      </c>
      <c r="O50" s="161"/>
      <c r="P50" s="161"/>
    </row>
    <row r="51" spans="1:17" ht="30.75" customHeight="1">
      <c r="A51" s="241"/>
      <c r="B51" s="223"/>
      <c r="C51" s="223"/>
      <c r="D51" s="223"/>
      <c r="E51" s="223"/>
      <c r="F51" s="226"/>
      <c r="G51" s="11" t="s">
        <v>324</v>
      </c>
      <c r="H51" s="159" t="s">
        <v>111</v>
      </c>
      <c r="I51" s="159">
        <v>744</v>
      </c>
      <c r="J51" s="159">
        <v>100</v>
      </c>
      <c r="K51" s="159">
        <v>100</v>
      </c>
      <c r="L51" s="159">
        <v>100</v>
      </c>
      <c r="M51" s="160">
        <v>10</v>
      </c>
      <c r="N51" s="39">
        <v>10</v>
      </c>
      <c r="O51" s="161"/>
      <c r="P51" s="161"/>
    </row>
    <row r="52" spans="1:17" ht="62.25" customHeight="1">
      <c r="A52" s="227" t="s">
        <v>273</v>
      </c>
      <c r="B52" s="221" t="s">
        <v>29</v>
      </c>
      <c r="C52" s="221" t="s">
        <v>29</v>
      </c>
      <c r="D52" s="221" t="s">
        <v>101</v>
      </c>
      <c r="E52" s="221" t="s">
        <v>97</v>
      </c>
      <c r="F52" s="224" t="s">
        <v>21</v>
      </c>
      <c r="G52" s="11" t="s">
        <v>320</v>
      </c>
      <c r="H52" s="159" t="s">
        <v>111</v>
      </c>
      <c r="I52" s="159">
        <v>744</v>
      </c>
      <c r="J52" s="159">
        <v>100</v>
      </c>
      <c r="K52" s="159">
        <v>100</v>
      </c>
      <c r="L52" s="159">
        <v>100</v>
      </c>
      <c r="M52" s="160">
        <v>10</v>
      </c>
      <c r="N52" s="39">
        <v>10</v>
      </c>
      <c r="O52" s="161"/>
      <c r="P52" s="161"/>
    </row>
    <row r="53" spans="1:17" ht="47.25" customHeight="1">
      <c r="A53" s="219"/>
      <c r="B53" s="222"/>
      <c r="C53" s="222"/>
      <c r="D53" s="222"/>
      <c r="E53" s="222"/>
      <c r="F53" s="225"/>
      <c r="G53" s="11" t="s">
        <v>321</v>
      </c>
      <c r="H53" s="159" t="s">
        <v>111</v>
      </c>
      <c r="I53" s="159">
        <v>744</v>
      </c>
      <c r="J53" s="159">
        <v>100</v>
      </c>
      <c r="K53" s="159">
        <v>100</v>
      </c>
      <c r="L53" s="159">
        <v>100</v>
      </c>
      <c r="M53" s="160">
        <v>10</v>
      </c>
      <c r="N53" s="39">
        <v>10</v>
      </c>
      <c r="O53" s="161"/>
      <c r="P53" s="161"/>
    </row>
    <row r="54" spans="1:17" ht="93.75">
      <c r="A54" s="219"/>
      <c r="B54" s="222"/>
      <c r="C54" s="222"/>
      <c r="D54" s="222"/>
      <c r="E54" s="222"/>
      <c r="F54" s="225"/>
      <c r="G54" s="11" t="s">
        <v>322</v>
      </c>
      <c r="H54" s="159" t="s">
        <v>323</v>
      </c>
      <c r="I54" s="159">
        <v>642</v>
      </c>
      <c r="J54" s="159">
        <v>0</v>
      </c>
      <c r="K54" s="159">
        <v>0</v>
      </c>
      <c r="L54" s="159">
        <v>0</v>
      </c>
      <c r="M54" s="160">
        <v>0</v>
      </c>
      <c r="N54" s="39">
        <v>0</v>
      </c>
      <c r="O54" s="161"/>
      <c r="P54" s="161"/>
    </row>
    <row r="55" spans="1:17" ht="30.75" customHeight="1">
      <c r="A55" s="220"/>
      <c r="B55" s="223"/>
      <c r="C55" s="223"/>
      <c r="D55" s="223"/>
      <c r="E55" s="223"/>
      <c r="F55" s="226"/>
      <c r="G55" s="11" t="s">
        <v>324</v>
      </c>
      <c r="H55" s="159" t="s">
        <v>111</v>
      </c>
      <c r="I55" s="159">
        <v>744</v>
      </c>
      <c r="J55" s="159">
        <v>100</v>
      </c>
      <c r="K55" s="159">
        <v>100</v>
      </c>
      <c r="L55" s="159">
        <v>100</v>
      </c>
      <c r="M55" s="160">
        <v>10</v>
      </c>
      <c r="N55" s="39">
        <v>10</v>
      </c>
      <c r="O55" s="161"/>
      <c r="P55" s="161"/>
    </row>
    <row r="56" spans="1:17" ht="62.25" customHeight="1">
      <c r="A56" s="218" t="s">
        <v>196</v>
      </c>
      <c r="B56" s="221" t="s">
        <v>29</v>
      </c>
      <c r="C56" s="221" t="s">
        <v>33</v>
      </c>
      <c r="D56" s="221" t="s">
        <v>29</v>
      </c>
      <c r="E56" s="221" t="s">
        <v>97</v>
      </c>
      <c r="F56" s="224" t="s">
        <v>21</v>
      </c>
      <c r="G56" s="11" t="s">
        <v>320</v>
      </c>
      <c r="H56" s="159" t="s">
        <v>111</v>
      </c>
      <c r="I56" s="159">
        <v>744</v>
      </c>
      <c r="J56" s="159">
        <v>100</v>
      </c>
      <c r="K56" s="159">
        <v>100</v>
      </c>
      <c r="L56" s="159">
        <v>100</v>
      </c>
      <c r="M56" s="160">
        <v>10</v>
      </c>
      <c r="N56" s="39">
        <v>10</v>
      </c>
      <c r="O56" s="161"/>
      <c r="P56" s="161"/>
    </row>
    <row r="57" spans="1:17" ht="47.25" customHeight="1">
      <c r="A57" s="219"/>
      <c r="B57" s="222"/>
      <c r="C57" s="222"/>
      <c r="D57" s="222"/>
      <c r="E57" s="222"/>
      <c r="F57" s="225"/>
      <c r="G57" s="11" t="s">
        <v>321</v>
      </c>
      <c r="H57" s="159" t="s">
        <v>111</v>
      </c>
      <c r="I57" s="159">
        <v>744</v>
      </c>
      <c r="J57" s="159">
        <v>100</v>
      </c>
      <c r="K57" s="159">
        <v>100</v>
      </c>
      <c r="L57" s="159">
        <v>100</v>
      </c>
      <c r="M57" s="160">
        <v>10</v>
      </c>
      <c r="N57" s="39">
        <v>10</v>
      </c>
      <c r="O57" s="161"/>
      <c r="P57" s="161"/>
    </row>
    <row r="58" spans="1:17" ht="93.75">
      <c r="A58" s="219"/>
      <c r="B58" s="222"/>
      <c r="C58" s="222"/>
      <c r="D58" s="222"/>
      <c r="E58" s="222"/>
      <c r="F58" s="225"/>
      <c r="G58" s="11" t="s">
        <v>322</v>
      </c>
      <c r="H58" s="159" t="s">
        <v>323</v>
      </c>
      <c r="I58" s="159">
        <v>642</v>
      </c>
      <c r="J58" s="159">
        <v>0</v>
      </c>
      <c r="K58" s="159">
        <v>0</v>
      </c>
      <c r="L58" s="159">
        <v>0</v>
      </c>
      <c r="M58" s="160">
        <v>0</v>
      </c>
      <c r="N58" s="39">
        <v>0</v>
      </c>
      <c r="O58" s="161"/>
      <c r="P58" s="161"/>
    </row>
    <row r="59" spans="1:17" ht="45" customHeight="1">
      <c r="A59" s="220"/>
      <c r="B59" s="223"/>
      <c r="C59" s="223"/>
      <c r="D59" s="223"/>
      <c r="E59" s="223"/>
      <c r="F59" s="226"/>
      <c r="G59" s="11" t="s">
        <v>324</v>
      </c>
      <c r="H59" s="159" t="s">
        <v>111</v>
      </c>
      <c r="I59" s="159">
        <v>744</v>
      </c>
      <c r="J59" s="159">
        <v>100</v>
      </c>
      <c r="K59" s="159">
        <v>100</v>
      </c>
      <c r="L59" s="159">
        <v>100</v>
      </c>
      <c r="M59" s="160">
        <v>10</v>
      </c>
      <c r="N59" s="39">
        <v>10</v>
      </c>
      <c r="O59" s="161"/>
      <c r="P59" s="161"/>
    </row>
    <row r="60" spans="1:17" ht="30.75" hidden="1" customHeight="1">
      <c r="A60" s="162"/>
      <c r="B60" s="162"/>
      <c r="C60" s="162"/>
      <c r="D60" s="162"/>
      <c r="E60" s="162"/>
      <c r="F60" s="163"/>
      <c r="G60" s="125"/>
      <c r="H60" s="24"/>
      <c r="I60" s="24"/>
      <c r="J60" s="24"/>
      <c r="K60" s="24"/>
      <c r="L60" s="24"/>
      <c r="M60" s="163"/>
      <c r="N60" s="88"/>
      <c r="O60" s="161"/>
      <c r="P60" s="161"/>
    </row>
    <row r="61" spans="1:17" ht="30.75" hidden="1" customHeight="1">
      <c r="A61" s="162"/>
      <c r="B61" s="162"/>
      <c r="C61" s="162"/>
      <c r="D61" s="162"/>
      <c r="E61" s="162"/>
      <c r="F61" s="163"/>
      <c r="G61" s="125"/>
      <c r="H61" s="24"/>
      <c r="I61" s="24"/>
      <c r="J61" s="24"/>
      <c r="K61" s="24"/>
      <c r="L61" s="24"/>
      <c r="M61" s="163"/>
      <c r="N61" s="88"/>
      <c r="O61" s="161"/>
      <c r="P61" s="161"/>
    </row>
    <row r="62" spans="1:17" ht="18.75" customHeigh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6"/>
    </row>
    <row r="63" spans="1:17">
      <c r="A63" s="258" t="s">
        <v>114</v>
      </c>
      <c r="B63" s="258"/>
      <c r="C63" s="258"/>
      <c r="D63" s="258"/>
      <c r="E63" s="258"/>
      <c r="F63" s="258"/>
      <c r="G63" s="258"/>
      <c r="H63" s="258"/>
      <c r="I63" s="258"/>
      <c r="J63" s="258"/>
      <c r="K63" s="6"/>
      <c r="L63" s="6"/>
      <c r="M63" s="6"/>
      <c r="N63" s="6"/>
      <c r="O63" s="6"/>
      <c r="P63" s="6"/>
    </row>
    <row r="64" spans="1:17" ht="94.5" customHeight="1">
      <c r="A64" s="230" t="s">
        <v>10</v>
      </c>
      <c r="B64" s="230" t="s">
        <v>11</v>
      </c>
      <c r="C64" s="230"/>
      <c r="D64" s="230"/>
      <c r="E64" s="230" t="s">
        <v>12</v>
      </c>
      <c r="F64" s="230"/>
      <c r="G64" s="230" t="s">
        <v>24</v>
      </c>
      <c r="H64" s="230"/>
      <c r="I64" s="230"/>
      <c r="J64" s="230" t="s">
        <v>25</v>
      </c>
      <c r="K64" s="230"/>
      <c r="L64" s="230"/>
      <c r="M64" s="230" t="s">
        <v>26</v>
      </c>
      <c r="N64" s="230"/>
      <c r="O64" s="230"/>
      <c r="P64" s="228" t="s">
        <v>188</v>
      </c>
      <c r="Q64" s="229"/>
    </row>
    <row r="65" spans="1:18" ht="55.5" customHeight="1">
      <c r="A65" s="231"/>
      <c r="B65" s="230"/>
      <c r="C65" s="230"/>
      <c r="D65" s="230"/>
      <c r="E65" s="230"/>
      <c r="F65" s="230"/>
      <c r="G65" s="230" t="s">
        <v>60</v>
      </c>
      <c r="H65" s="230" t="s">
        <v>16</v>
      </c>
      <c r="I65" s="230"/>
      <c r="J65" s="230" t="s">
        <v>260</v>
      </c>
      <c r="K65" s="230" t="s">
        <v>261</v>
      </c>
      <c r="L65" s="230" t="s">
        <v>262</v>
      </c>
      <c r="M65" s="230" t="s">
        <v>260</v>
      </c>
      <c r="N65" s="230" t="s">
        <v>261</v>
      </c>
      <c r="O65" s="230" t="s">
        <v>262</v>
      </c>
      <c r="P65" s="230" t="s">
        <v>154</v>
      </c>
      <c r="Q65" s="230" t="s">
        <v>155</v>
      </c>
    </row>
    <row r="66" spans="1:18" ht="75">
      <c r="A66" s="231"/>
      <c r="B66" s="10" t="s">
        <v>17</v>
      </c>
      <c r="C66" s="10" t="s">
        <v>18</v>
      </c>
      <c r="D66" s="10" t="s">
        <v>109</v>
      </c>
      <c r="E66" s="10" t="s">
        <v>20</v>
      </c>
      <c r="F66" s="10" t="s">
        <v>21</v>
      </c>
      <c r="G66" s="231"/>
      <c r="H66" s="10" t="s">
        <v>28</v>
      </c>
      <c r="I66" s="10" t="s">
        <v>23</v>
      </c>
      <c r="J66" s="230"/>
      <c r="K66" s="230"/>
      <c r="L66" s="231"/>
      <c r="M66" s="230"/>
      <c r="N66" s="230"/>
      <c r="O66" s="231"/>
      <c r="P66" s="230"/>
      <c r="Q66" s="23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132" t="s">
        <v>159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118</v>
      </c>
      <c r="J68" s="10">
        <v>534</v>
      </c>
      <c r="K68" s="10">
        <v>536</v>
      </c>
      <c r="L68" s="10">
        <v>536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53</v>
      </c>
    </row>
    <row r="69" spans="1:18" ht="225" hidden="1">
      <c r="A69" s="40" t="s">
        <v>170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118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>
      <c r="A70" s="40" t="s">
        <v>212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118</v>
      </c>
      <c r="J70" s="10">
        <v>17</v>
      </c>
      <c r="K70" s="10">
        <v>20</v>
      </c>
      <c r="L70" s="10">
        <v>20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2</v>
      </c>
      <c r="R70" s="3" t="s">
        <v>269</v>
      </c>
    </row>
    <row r="71" spans="1:18" ht="78.75" customHeight="1">
      <c r="A71" s="84" t="s">
        <v>273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118</v>
      </c>
      <c r="J71" s="10">
        <v>3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270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118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6.25" customHeight="1">
      <c r="A73" s="84" t="s">
        <v>196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118</v>
      </c>
      <c r="J73" s="10">
        <v>4</v>
      </c>
      <c r="K73" s="10">
        <v>5</v>
      </c>
      <c r="L73" s="10">
        <v>5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267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118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118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558</v>
      </c>
      <c r="K76" s="10">
        <f>SUM(K68:K75)</f>
        <v>563</v>
      </c>
      <c r="L76" s="10">
        <f>SUM(L68:L75)</f>
        <v>563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56</v>
      </c>
    </row>
    <row r="77" spans="1:18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33"/>
      <c r="Q77" s="34"/>
    </row>
    <row r="78" spans="1:18">
      <c r="A78" s="258" t="s">
        <v>35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33"/>
      <c r="Q78" s="34"/>
    </row>
    <row r="79" spans="1:18">
      <c r="A79" s="230" t="s">
        <v>36</v>
      </c>
      <c r="B79" s="230"/>
      <c r="C79" s="230"/>
      <c r="D79" s="230"/>
      <c r="E79" s="230"/>
      <c r="F79" s="238"/>
      <c r="G79" s="238"/>
      <c r="H79" s="238"/>
      <c r="I79" s="238"/>
      <c r="J79" s="238"/>
      <c r="K79" s="238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30" t="s">
        <v>22</v>
      </c>
      <c r="F80" s="238"/>
      <c r="G80" s="238"/>
      <c r="H80" s="238"/>
      <c r="I80" s="238"/>
      <c r="J80" s="238"/>
      <c r="K80" s="238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30">
        <v>5</v>
      </c>
      <c r="F81" s="238"/>
      <c r="G81" s="238"/>
      <c r="H81" s="238"/>
      <c r="I81" s="238"/>
      <c r="J81" s="238"/>
      <c r="K81" s="238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30" t="s">
        <v>21</v>
      </c>
      <c r="F82" s="234"/>
      <c r="G82" s="234"/>
      <c r="H82" s="234"/>
      <c r="I82" s="234"/>
      <c r="J82" s="234"/>
      <c r="K82" s="234"/>
      <c r="L82" s="6"/>
      <c r="M82" s="6"/>
      <c r="N82" s="6"/>
      <c r="O82" s="6"/>
      <c r="P82" s="6"/>
    </row>
    <row r="83" spans="1:16">
      <c r="A83" s="258" t="s">
        <v>41</v>
      </c>
      <c r="B83" s="258"/>
      <c r="C83" s="258"/>
      <c r="D83" s="258"/>
      <c r="E83" s="258"/>
      <c r="F83" s="25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88" t="s">
        <v>42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16"/>
      <c r="M84" s="16"/>
      <c r="N84" s="16"/>
      <c r="O84" s="16"/>
      <c r="P84" s="6"/>
    </row>
    <row r="85" spans="1:16" ht="190.5" customHeight="1">
      <c r="A85" s="289" t="s">
        <v>313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16"/>
      <c r="M85" s="16"/>
      <c r="N85" s="16"/>
      <c r="O85" s="16"/>
      <c r="P85" s="6"/>
    </row>
    <row r="86" spans="1:16" ht="16.5" customHeight="1">
      <c r="A86" s="290" t="s">
        <v>44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16"/>
      <c r="M86" s="16"/>
      <c r="N86" s="16"/>
      <c r="O86" s="16"/>
      <c r="P86" s="6"/>
    </row>
    <row r="87" spans="1:16">
      <c r="A87" s="258" t="s">
        <v>45</v>
      </c>
      <c r="B87" s="258"/>
      <c r="C87" s="258"/>
      <c r="D87" s="258"/>
      <c r="E87" s="258"/>
      <c r="F87" s="258"/>
      <c r="G87" s="258"/>
      <c r="H87" s="258"/>
      <c r="I87" s="258"/>
      <c r="J87" s="6"/>
      <c r="K87" s="6"/>
      <c r="L87" s="6"/>
      <c r="M87" s="6"/>
      <c r="N87" s="6"/>
      <c r="O87" s="6"/>
      <c r="P87" s="6"/>
    </row>
    <row r="88" spans="1:16" ht="24.75" customHeight="1">
      <c r="A88" s="234" t="s">
        <v>46</v>
      </c>
      <c r="B88" s="234"/>
      <c r="C88" s="234"/>
      <c r="D88" s="234"/>
      <c r="E88" s="234" t="s">
        <v>47</v>
      </c>
      <c r="F88" s="234"/>
      <c r="G88" s="234"/>
      <c r="H88" s="234" t="s">
        <v>48</v>
      </c>
      <c r="I88" s="234"/>
      <c r="J88" s="234"/>
      <c r="K88" s="234"/>
      <c r="L88" s="234"/>
      <c r="M88" s="6"/>
      <c r="N88" s="6"/>
      <c r="O88" s="6"/>
      <c r="P88" s="6"/>
    </row>
    <row r="89" spans="1:16">
      <c r="A89" s="230">
        <v>1</v>
      </c>
      <c r="B89" s="230"/>
      <c r="C89" s="230"/>
      <c r="D89" s="230"/>
      <c r="E89" s="228">
        <v>2</v>
      </c>
      <c r="F89" s="233"/>
      <c r="G89" s="229"/>
      <c r="H89" s="234">
        <v>3</v>
      </c>
      <c r="I89" s="234"/>
      <c r="J89" s="234"/>
      <c r="K89" s="234"/>
      <c r="L89" s="234"/>
    </row>
    <row r="90" spans="1:16" ht="49.5" customHeight="1">
      <c r="A90" s="235" t="s">
        <v>308</v>
      </c>
      <c r="B90" s="236"/>
      <c r="C90" s="236"/>
      <c r="D90" s="237"/>
      <c r="E90" s="228" t="s">
        <v>50</v>
      </c>
      <c r="F90" s="233"/>
      <c r="G90" s="229"/>
      <c r="H90" s="228" t="s">
        <v>51</v>
      </c>
      <c r="I90" s="233"/>
      <c r="J90" s="233"/>
      <c r="K90" s="233"/>
      <c r="L90" s="229"/>
    </row>
    <row r="91" spans="1:16" ht="50.25" customHeight="1">
      <c r="A91" s="235" t="s">
        <v>308</v>
      </c>
      <c r="B91" s="236"/>
      <c r="C91" s="236"/>
      <c r="D91" s="237"/>
      <c r="E91" s="228" t="s">
        <v>52</v>
      </c>
      <c r="F91" s="233"/>
      <c r="G91" s="229"/>
      <c r="H91" s="228" t="s">
        <v>53</v>
      </c>
      <c r="I91" s="233"/>
      <c r="J91" s="233"/>
      <c r="K91" s="233"/>
      <c r="L91" s="229"/>
    </row>
    <row r="92" spans="1:16" ht="48" customHeight="1">
      <c r="A92" s="235" t="s">
        <v>308</v>
      </c>
      <c r="B92" s="236"/>
      <c r="C92" s="236"/>
      <c r="D92" s="237"/>
      <c r="E92" s="228" t="s">
        <v>56</v>
      </c>
      <c r="F92" s="233"/>
      <c r="G92" s="229"/>
      <c r="H92" s="228" t="s">
        <v>51</v>
      </c>
      <c r="I92" s="233"/>
      <c r="J92" s="233"/>
      <c r="K92" s="233"/>
      <c r="L92" s="229"/>
    </row>
    <row r="93" spans="1:16" ht="46.5" customHeight="1">
      <c r="A93" s="235" t="s">
        <v>309</v>
      </c>
      <c r="B93" s="236"/>
      <c r="C93" s="236"/>
      <c r="D93" s="237"/>
      <c r="E93" s="228" t="s">
        <v>54</v>
      </c>
      <c r="F93" s="233"/>
      <c r="G93" s="229"/>
      <c r="H93" s="259" t="s">
        <v>156</v>
      </c>
      <c r="I93" s="260"/>
      <c r="J93" s="260"/>
      <c r="K93" s="260"/>
      <c r="L93" s="26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71" t="s">
        <v>57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56" t="s">
        <v>167</v>
      </c>
      <c r="N95" s="234" t="s">
        <v>160</v>
      </c>
      <c r="O95" s="6"/>
      <c r="P95" s="6"/>
    </row>
    <row r="96" spans="1:16">
      <c r="A96" s="258" t="s">
        <v>102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7"/>
      <c r="N96" s="234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7"/>
      <c r="N97" s="234"/>
      <c r="O97" s="6"/>
      <c r="P97" s="6"/>
    </row>
    <row r="98" spans="1:16">
      <c r="A98" s="258" t="s">
        <v>9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6"/>
      <c r="N98" s="9"/>
      <c r="O98" s="6"/>
      <c r="P98" s="6"/>
    </row>
    <row r="99" spans="1:16">
      <c r="A99" s="270" t="s">
        <v>113</v>
      </c>
      <c r="B99" s="270"/>
      <c r="C99" s="270"/>
      <c r="D99" s="270"/>
      <c r="E99" s="270"/>
      <c r="F99" s="270"/>
      <c r="G99" s="270"/>
      <c r="H99" s="270"/>
      <c r="I99" s="270"/>
      <c r="J99" s="270"/>
      <c r="K99" s="6"/>
      <c r="L99" s="6"/>
      <c r="M99" s="6"/>
      <c r="N99" s="9"/>
      <c r="O99" s="6"/>
      <c r="P99" s="6"/>
    </row>
    <row r="100" spans="1:16" ht="83.25" customHeight="1">
      <c r="A100" s="230" t="s">
        <v>10</v>
      </c>
      <c r="B100" s="230" t="s">
        <v>11</v>
      </c>
      <c r="C100" s="230"/>
      <c r="D100" s="230"/>
      <c r="E100" s="230" t="s">
        <v>12</v>
      </c>
      <c r="F100" s="230"/>
      <c r="G100" s="230" t="s">
        <v>13</v>
      </c>
      <c r="H100" s="230"/>
      <c r="I100" s="230"/>
      <c r="J100" s="230" t="s">
        <v>14</v>
      </c>
      <c r="K100" s="230"/>
      <c r="L100" s="230"/>
      <c r="M100" s="228" t="s">
        <v>153</v>
      </c>
      <c r="N100" s="229"/>
      <c r="O100" s="6"/>
      <c r="P100" s="6"/>
    </row>
    <row r="101" spans="1:16" ht="59.25" customHeight="1">
      <c r="A101" s="231"/>
      <c r="B101" s="230"/>
      <c r="C101" s="230"/>
      <c r="D101" s="230"/>
      <c r="E101" s="230"/>
      <c r="F101" s="230"/>
      <c r="G101" s="230" t="s">
        <v>15</v>
      </c>
      <c r="H101" s="230" t="s">
        <v>16</v>
      </c>
      <c r="I101" s="230"/>
      <c r="J101" s="230" t="s">
        <v>260</v>
      </c>
      <c r="K101" s="230" t="s">
        <v>261</v>
      </c>
      <c r="L101" s="230" t="s">
        <v>262</v>
      </c>
      <c r="M101" s="230" t="s">
        <v>154</v>
      </c>
      <c r="N101" s="230" t="s">
        <v>155</v>
      </c>
      <c r="O101" s="6"/>
      <c r="P101" s="6"/>
    </row>
    <row r="102" spans="1:16" ht="75">
      <c r="A102" s="231"/>
      <c r="B102" s="10" t="s">
        <v>17</v>
      </c>
      <c r="C102" s="10" t="s">
        <v>18</v>
      </c>
      <c r="D102" s="10" t="s">
        <v>109</v>
      </c>
      <c r="E102" s="10" t="s">
        <v>20</v>
      </c>
      <c r="F102" s="10" t="s">
        <v>21</v>
      </c>
      <c r="G102" s="231"/>
      <c r="H102" s="10" t="s">
        <v>22</v>
      </c>
      <c r="I102" s="10" t="s">
        <v>23</v>
      </c>
      <c r="J102" s="230"/>
      <c r="K102" s="230"/>
      <c r="L102" s="231"/>
      <c r="M102" s="230"/>
      <c r="N102" s="23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27" t="s">
        <v>162</v>
      </c>
      <c r="B104" s="221" t="s">
        <v>29</v>
      </c>
      <c r="C104" s="221" t="s">
        <v>29</v>
      </c>
      <c r="D104" s="221" t="s">
        <v>29</v>
      </c>
      <c r="E104" s="221" t="s">
        <v>97</v>
      </c>
      <c r="F104" s="224" t="s">
        <v>21</v>
      </c>
      <c r="G104" s="11" t="s">
        <v>320</v>
      </c>
      <c r="H104" s="135" t="s">
        <v>111</v>
      </c>
      <c r="I104" s="135">
        <v>744</v>
      </c>
      <c r="J104" s="135">
        <v>100</v>
      </c>
      <c r="K104" s="135">
        <v>100</v>
      </c>
      <c r="L104" s="135">
        <v>100</v>
      </c>
      <c r="M104" s="141">
        <v>10</v>
      </c>
      <c r="N104" s="39">
        <v>10</v>
      </c>
      <c r="O104" s="6"/>
      <c r="P104" s="6"/>
    </row>
    <row r="105" spans="1:16" ht="78.75">
      <c r="A105" s="219"/>
      <c r="B105" s="222"/>
      <c r="C105" s="222"/>
      <c r="D105" s="222"/>
      <c r="E105" s="222"/>
      <c r="F105" s="225"/>
      <c r="G105" s="11" t="s">
        <v>325</v>
      </c>
      <c r="H105" s="135" t="s">
        <v>111</v>
      </c>
      <c r="I105" s="135">
        <v>744</v>
      </c>
      <c r="J105" s="135">
        <v>100</v>
      </c>
      <c r="K105" s="135">
        <v>100</v>
      </c>
      <c r="L105" s="135">
        <v>100</v>
      </c>
      <c r="M105" s="141">
        <v>10</v>
      </c>
      <c r="N105" s="39">
        <v>10</v>
      </c>
      <c r="O105" s="6"/>
      <c r="P105" s="6"/>
    </row>
    <row r="106" spans="1:16" ht="93.75">
      <c r="A106" s="219"/>
      <c r="B106" s="222"/>
      <c r="C106" s="222"/>
      <c r="D106" s="222"/>
      <c r="E106" s="222"/>
      <c r="F106" s="225"/>
      <c r="G106" s="11" t="s">
        <v>322</v>
      </c>
      <c r="H106" s="135" t="s">
        <v>323</v>
      </c>
      <c r="I106" s="135">
        <v>642</v>
      </c>
      <c r="J106" s="135">
        <v>0</v>
      </c>
      <c r="K106" s="135">
        <v>0</v>
      </c>
      <c r="L106" s="135">
        <v>0</v>
      </c>
      <c r="M106" s="141">
        <v>0</v>
      </c>
      <c r="N106" s="39">
        <v>0</v>
      </c>
      <c r="O106" s="6"/>
      <c r="P106" s="6"/>
    </row>
    <row r="107" spans="1:16" ht="39.75" customHeight="1">
      <c r="A107" s="220"/>
      <c r="B107" s="223"/>
      <c r="C107" s="223"/>
      <c r="D107" s="223"/>
      <c r="E107" s="223"/>
      <c r="F107" s="226"/>
      <c r="G107" s="11" t="s">
        <v>324</v>
      </c>
      <c r="H107" s="135" t="s">
        <v>111</v>
      </c>
      <c r="I107" s="135">
        <v>744</v>
      </c>
      <c r="J107" s="135">
        <v>100</v>
      </c>
      <c r="K107" s="135">
        <v>100</v>
      </c>
      <c r="L107" s="135">
        <v>100</v>
      </c>
      <c r="M107" s="141">
        <v>10</v>
      </c>
      <c r="N107" s="39">
        <v>10</v>
      </c>
      <c r="O107" s="6"/>
      <c r="P107" s="6"/>
    </row>
    <row r="108" spans="1:16" ht="60" customHeight="1">
      <c r="A108" s="330" t="s">
        <v>172</v>
      </c>
      <c r="B108" s="221" t="s">
        <v>96</v>
      </c>
      <c r="C108" s="221" t="s">
        <v>33</v>
      </c>
      <c r="D108" s="221" t="s">
        <v>29</v>
      </c>
      <c r="E108" s="221" t="s">
        <v>97</v>
      </c>
      <c r="F108" s="224" t="s">
        <v>21</v>
      </c>
      <c r="G108" s="11" t="s">
        <v>320</v>
      </c>
      <c r="H108" s="165" t="s">
        <v>111</v>
      </c>
      <c r="I108" s="165">
        <v>744</v>
      </c>
      <c r="J108" s="165">
        <v>100</v>
      </c>
      <c r="K108" s="165">
        <v>100</v>
      </c>
      <c r="L108" s="165">
        <v>100</v>
      </c>
      <c r="M108" s="171">
        <v>10</v>
      </c>
      <c r="N108" s="39">
        <v>10</v>
      </c>
      <c r="O108" s="166"/>
      <c r="P108" s="166"/>
    </row>
    <row r="109" spans="1:16" ht="78.75">
      <c r="A109" s="298"/>
      <c r="B109" s="222"/>
      <c r="C109" s="222"/>
      <c r="D109" s="222"/>
      <c r="E109" s="222"/>
      <c r="F109" s="225"/>
      <c r="G109" s="11" t="s">
        <v>325</v>
      </c>
      <c r="H109" s="165" t="s">
        <v>111</v>
      </c>
      <c r="I109" s="165">
        <v>744</v>
      </c>
      <c r="J109" s="165">
        <v>100</v>
      </c>
      <c r="K109" s="165">
        <v>100</v>
      </c>
      <c r="L109" s="165">
        <v>100</v>
      </c>
      <c r="M109" s="171">
        <v>10</v>
      </c>
      <c r="N109" s="39">
        <v>10</v>
      </c>
      <c r="O109" s="166"/>
      <c r="P109" s="166"/>
    </row>
    <row r="110" spans="1:16" ht="93.75">
      <c r="A110" s="298"/>
      <c r="B110" s="222"/>
      <c r="C110" s="222"/>
      <c r="D110" s="222"/>
      <c r="E110" s="222"/>
      <c r="F110" s="225"/>
      <c r="G110" s="11" t="s">
        <v>322</v>
      </c>
      <c r="H110" s="165" t="s">
        <v>323</v>
      </c>
      <c r="I110" s="165">
        <v>642</v>
      </c>
      <c r="J110" s="165">
        <v>0</v>
      </c>
      <c r="K110" s="165">
        <v>0</v>
      </c>
      <c r="L110" s="165">
        <v>0</v>
      </c>
      <c r="M110" s="171">
        <v>0</v>
      </c>
      <c r="N110" s="39">
        <v>0</v>
      </c>
      <c r="O110" s="166"/>
      <c r="P110" s="166"/>
    </row>
    <row r="111" spans="1:16" ht="39.75" customHeight="1">
      <c r="A111" s="299"/>
      <c r="B111" s="223"/>
      <c r="C111" s="223"/>
      <c r="D111" s="223"/>
      <c r="E111" s="223"/>
      <c r="F111" s="226"/>
      <c r="G111" s="11" t="s">
        <v>324</v>
      </c>
      <c r="H111" s="165" t="s">
        <v>111</v>
      </c>
      <c r="I111" s="165">
        <v>744</v>
      </c>
      <c r="J111" s="165">
        <v>100</v>
      </c>
      <c r="K111" s="165">
        <v>100</v>
      </c>
      <c r="L111" s="165">
        <v>100</v>
      </c>
      <c r="M111" s="171">
        <v>10</v>
      </c>
      <c r="N111" s="39">
        <v>10</v>
      </c>
      <c r="O111" s="166"/>
      <c r="P111" s="166"/>
    </row>
    <row r="112" spans="1:16" ht="60" customHeight="1">
      <c r="A112" s="218" t="s">
        <v>274</v>
      </c>
      <c r="B112" s="221" t="s">
        <v>29</v>
      </c>
      <c r="C112" s="221" t="s">
        <v>29</v>
      </c>
      <c r="D112" s="221" t="s">
        <v>101</v>
      </c>
      <c r="E112" s="221" t="s">
        <v>97</v>
      </c>
      <c r="F112" s="224" t="s">
        <v>21</v>
      </c>
      <c r="G112" s="11" t="s">
        <v>320</v>
      </c>
      <c r="H112" s="165" t="s">
        <v>111</v>
      </c>
      <c r="I112" s="165">
        <v>744</v>
      </c>
      <c r="J112" s="165">
        <v>100</v>
      </c>
      <c r="K112" s="165">
        <v>100</v>
      </c>
      <c r="L112" s="165">
        <v>100</v>
      </c>
      <c r="M112" s="171">
        <v>10</v>
      </c>
      <c r="N112" s="39">
        <v>10</v>
      </c>
      <c r="O112" s="166"/>
      <c r="P112" s="166"/>
    </row>
    <row r="113" spans="1:16" ht="78.75">
      <c r="A113" s="219"/>
      <c r="B113" s="222"/>
      <c r="C113" s="222"/>
      <c r="D113" s="222"/>
      <c r="E113" s="222"/>
      <c r="F113" s="225"/>
      <c r="G113" s="11" t="s">
        <v>325</v>
      </c>
      <c r="H113" s="165" t="s">
        <v>111</v>
      </c>
      <c r="I113" s="165">
        <v>744</v>
      </c>
      <c r="J113" s="165">
        <v>100</v>
      </c>
      <c r="K113" s="165">
        <v>100</v>
      </c>
      <c r="L113" s="165">
        <v>100</v>
      </c>
      <c r="M113" s="171">
        <v>10</v>
      </c>
      <c r="N113" s="39">
        <v>10</v>
      </c>
      <c r="O113" s="166"/>
      <c r="P113" s="166"/>
    </row>
    <row r="114" spans="1:16" ht="93.75">
      <c r="A114" s="219"/>
      <c r="B114" s="222"/>
      <c r="C114" s="222"/>
      <c r="D114" s="222"/>
      <c r="E114" s="222"/>
      <c r="F114" s="225"/>
      <c r="G114" s="11" t="s">
        <v>322</v>
      </c>
      <c r="H114" s="165" t="s">
        <v>323</v>
      </c>
      <c r="I114" s="165">
        <v>642</v>
      </c>
      <c r="J114" s="165">
        <v>0</v>
      </c>
      <c r="K114" s="165">
        <v>0</v>
      </c>
      <c r="L114" s="165">
        <v>0</v>
      </c>
      <c r="M114" s="171">
        <v>0</v>
      </c>
      <c r="N114" s="39">
        <v>0</v>
      </c>
      <c r="O114" s="166"/>
      <c r="P114" s="166"/>
    </row>
    <row r="115" spans="1:16" ht="39.75" customHeight="1">
      <c r="A115" s="220"/>
      <c r="B115" s="223"/>
      <c r="C115" s="223"/>
      <c r="D115" s="223"/>
      <c r="E115" s="223"/>
      <c r="F115" s="226"/>
      <c r="G115" s="11" t="s">
        <v>324</v>
      </c>
      <c r="H115" s="165" t="s">
        <v>111</v>
      </c>
      <c r="I115" s="165">
        <v>744</v>
      </c>
      <c r="J115" s="165">
        <v>100</v>
      </c>
      <c r="K115" s="165">
        <v>100</v>
      </c>
      <c r="L115" s="165">
        <v>100</v>
      </c>
      <c r="M115" s="171">
        <v>10</v>
      </c>
      <c r="N115" s="39">
        <v>10</v>
      </c>
      <c r="O115" s="166"/>
      <c r="P115" s="166"/>
    </row>
    <row r="116" spans="1:16" ht="60" customHeight="1">
      <c r="A116" s="218" t="s">
        <v>213</v>
      </c>
      <c r="B116" s="221" t="s">
        <v>29</v>
      </c>
      <c r="C116" s="221" t="s">
        <v>33</v>
      </c>
      <c r="D116" s="221" t="s">
        <v>29</v>
      </c>
      <c r="E116" s="221" t="s">
        <v>97</v>
      </c>
      <c r="F116" s="224" t="s">
        <v>21</v>
      </c>
      <c r="G116" s="11" t="s">
        <v>320</v>
      </c>
      <c r="H116" s="165" t="s">
        <v>111</v>
      </c>
      <c r="I116" s="165">
        <v>744</v>
      </c>
      <c r="J116" s="165">
        <v>100</v>
      </c>
      <c r="K116" s="165">
        <v>100</v>
      </c>
      <c r="L116" s="165">
        <v>100</v>
      </c>
      <c r="M116" s="171">
        <v>10</v>
      </c>
      <c r="N116" s="39">
        <v>10</v>
      </c>
      <c r="O116" s="166"/>
      <c r="P116" s="166"/>
    </row>
    <row r="117" spans="1:16" ht="78.75">
      <c r="A117" s="219"/>
      <c r="B117" s="222"/>
      <c r="C117" s="222"/>
      <c r="D117" s="222"/>
      <c r="E117" s="222"/>
      <c r="F117" s="225"/>
      <c r="G117" s="11" t="s">
        <v>325</v>
      </c>
      <c r="H117" s="165" t="s">
        <v>111</v>
      </c>
      <c r="I117" s="165">
        <v>744</v>
      </c>
      <c r="J117" s="165">
        <v>100</v>
      </c>
      <c r="K117" s="165">
        <v>100</v>
      </c>
      <c r="L117" s="165">
        <v>100</v>
      </c>
      <c r="M117" s="171">
        <v>10</v>
      </c>
      <c r="N117" s="39">
        <v>10</v>
      </c>
      <c r="O117" s="166"/>
      <c r="P117" s="166"/>
    </row>
    <row r="118" spans="1:16" ht="93.75">
      <c r="A118" s="219"/>
      <c r="B118" s="222"/>
      <c r="C118" s="222"/>
      <c r="D118" s="222"/>
      <c r="E118" s="222"/>
      <c r="F118" s="225"/>
      <c r="G118" s="11" t="s">
        <v>322</v>
      </c>
      <c r="H118" s="165" t="s">
        <v>323</v>
      </c>
      <c r="I118" s="165">
        <v>642</v>
      </c>
      <c r="J118" s="165">
        <v>0</v>
      </c>
      <c r="K118" s="165">
        <v>0</v>
      </c>
      <c r="L118" s="165">
        <v>0</v>
      </c>
      <c r="M118" s="171">
        <v>0</v>
      </c>
      <c r="N118" s="39">
        <v>0</v>
      </c>
      <c r="O118" s="166"/>
      <c r="P118" s="166"/>
    </row>
    <row r="119" spans="1:16" ht="39.75" customHeight="1">
      <c r="A119" s="220"/>
      <c r="B119" s="223"/>
      <c r="C119" s="223"/>
      <c r="D119" s="223"/>
      <c r="E119" s="223"/>
      <c r="F119" s="226"/>
      <c r="G119" s="11" t="s">
        <v>324</v>
      </c>
      <c r="H119" s="165" t="s">
        <v>111</v>
      </c>
      <c r="I119" s="165">
        <v>744</v>
      </c>
      <c r="J119" s="165">
        <v>100</v>
      </c>
      <c r="K119" s="165">
        <v>100</v>
      </c>
      <c r="L119" s="165">
        <v>100</v>
      </c>
      <c r="M119" s="171">
        <v>10</v>
      </c>
      <c r="N119" s="39">
        <v>10</v>
      </c>
      <c r="O119" s="166"/>
      <c r="P119" s="166"/>
    </row>
    <row r="120" spans="1:16" ht="60" hidden="1" customHeight="1">
      <c r="A120" s="218" t="s">
        <v>275</v>
      </c>
      <c r="B120" s="221" t="s">
        <v>29</v>
      </c>
      <c r="C120" s="221" t="s">
        <v>29</v>
      </c>
      <c r="D120" s="221" t="s">
        <v>29</v>
      </c>
      <c r="E120" s="221" t="s">
        <v>99</v>
      </c>
      <c r="F120" s="224" t="s">
        <v>21</v>
      </c>
      <c r="G120" s="11" t="s">
        <v>320</v>
      </c>
      <c r="H120" s="165" t="s">
        <v>111</v>
      </c>
      <c r="I120" s="165">
        <v>744</v>
      </c>
      <c r="J120" s="165">
        <v>100</v>
      </c>
      <c r="K120" s="165">
        <v>100</v>
      </c>
      <c r="L120" s="165">
        <v>100</v>
      </c>
      <c r="M120" s="171">
        <v>10</v>
      </c>
      <c r="N120" s="39">
        <v>10</v>
      </c>
      <c r="O120" s="166"/>
      <c r="P120" s="166"/>
    </row>
    <row r="121" spans="1:16" ht="78.75" hidden="1">
      <c r="A121" s="219"/>
      <c r="B121" s="222"/>
      <c r="C121" s="222"/>
      <c r="D121" s="222"/>
      <c r="E121" s="222"/>
      <c r="F121" s="225"/>
      <c r="G121" s="11" t="s">
        <v>325</v>
      </c>
      <c r="H121" s="165" t="s">
        <v>111</v>
      </c>
      <c r="I121" s="165">
        <v>744</v>
      </c>
      <c r="J121" s="165">
        <v>100</v>
      </c>
      <c r="K121" s="165">
        <v>100</v>
      </c>
      <c r="L121" s="165">
        <v>100</v>
      </c>
      <c r="M121" s="171">
        <v>10</v>
      </c>
      <c r="N121" s="39">
        <v>10</v>
      </c>
      <c r="O121" s="166"/>
      <c r="P121" s="166"/>
    </row>
    <row r="122" spans="1:16" ht="93.75" hidden="1">
      <c r="A122" s="219"/>
      <c r="B122" s="222"/>
      <c r="C122" s="222"/>
      <c r="D122" s="222"/>
      <c r="E122" s="222"/>
      <c r="F122" s="225"/>
      <c r="G122" s="11" t="s">
        <v>322</v>
      </c>
      <c r="H122" s="165" t="s">
        <v>323</v>
      </c>
      <c r="I122" s="165">
        <v>642</v>
      </c>
      <c r="J122" s="165">
        <v>0</v>
      </c>
      <c r="K122" s="165">
        <v>0</v>
      </c>
      <c r="L122" s="165">
        <v>0</v>
      </c>
      <c r="M122" s="171">
        <v>0</v>
      </c>
      <c r="N122" s="39">
        <v>0</v>
      </c>
      <c r="O122" s="166"/>
      <c r="P122" s="166"/>
    </row>
    <row r="123" spans="1:16" ht="39.75" hidden="1" customHeight="1">
      <c r="A123" s="220"/>
      <c r="B123" s="223"/>
      <c r="C123" s="223"/>
      <c r="D123" s="223"/>
      <c r="E123" s="223"/>
      <c r="F123" s="226"/>
      <c r="G123" s="11" t="s">
        <v>324</v>
      </c>
      <c r="H123" s="165" t="s">
        <v>111</v>
      </c>
      <c r="I123" s="165">
        <v>744</v>
      </c>
      <c r="J123" s="165">
        <v>100</v>
      </c>
      <c r="K123" s="165">
        <v>100</v>
      </c>
      <c r="L123" s="165">
        <v>100</v>
      </c>
      <c r="M123" s="171">
        <v>10</v>
      </c>
      <c r="N123" s="39">
        <v>10</v>
      </c>
      <c r="O123" s="166"/>
      <c r="P123" s="166"/>
    </row>
    <row r="124" spans="1:16" ht="39.75" hidden="1" customHeight="1">
      <c r="A124" s="177"/>
      <c r="B124" s="24"/>
      <c r="C124" s="24"/>
      <c r="D124" s="24"/>
      <c r="E124" s="24"/>
      <c r="F124" s="170"/>
      <c r="G124" s="125"/>
      <c r="H124" s="24"/>
      <c r="I124" s="24"/>
      <c r="J124" s="24"/>
      <c r="K124" s="24"/>
      <c r="L124" s="24"/>
      <c r="M124" s="170"/>
      <c r="N124" s="88"/>
      <c r="O124" s="166"/>
      <c r="P124" s="166"/>
    </row>
    <row r="125" spans="1:16" ht="39.75" hidden="1" customHeight="1">
      <c r="A125" s="177"/>
      <c r="B125" s="24"/>
      <c r="C125" s="24"/>
      <c r="D125" s="24"/>
      <c r="E125" s="24"/>
      <c r="F125" s="170"/>
      <c r="G125" s="125"/>
      <c r="H125" s="24"/>
      <c r="I125" s="24"/>
      <c r="J125" s="24"/>
      <c r="K125" s="24"/>
      <c r="L125" s="24"/>
      <c r="M125" s="170"/>
      <c r="N125" s="88"/>
      <c r="O125" s="166"/>
      <c r="P125" s="166"/>
    </row>
    <row r="126" spans="1:16" ht="39.75" hidden="1" customHeight="1">
      <c r="A126" s="177"/>
      <c r="B126" s="24"/>
      <c r="C126" s="24"/>
      <c r="D126" s="24"/>
      <c r="E126" s="24"/>
      <c r="F126" s="170"/>
      <c r="G126" s="125"/>
      <c r="H126" s="24"/>
      <c r="I126" s="24"/>
      <c r="J126" s="24"/>
      <c r="K126" s="24"/>
      <c r="L126" s="24"/>
      <c r="M126" s="170"/>
      <c r="N126" s="88"/>
      <c r="O126" s="166"/>
      <c r="P126" s="166"/>
    </row>
    <row r="127" spans="1:16" ht="39.75" hidden="1" customHeight="1">
      <c r="A127" s="172"/>
      <c r="B127" s="172"/>
      <c r="C127" s="172"/>
      <c r="D127" s="172"/>
      <c r="E127" s="172"/>
      <c r="F127" s="170"/>
      <c r="G127" s="125"/>
      <c r="H127" s="24"/>
      <c r="I127" s="24"/>
      <c r="J127" s="24"/>
      <c r="K127" s="24"/>
      <c r="L127" s="24"/>
      <c r="M127" s="170"/>
      <c r="N127" s="88"/>
      <c r="O127" s="166"/>
      <c r="P127" s="166"/>
    </row>
    <row r="128" spans="1:16" ht="39.75" hidden="1" customHeight="1">
      <c r="A128" s="172"/>
      <c r="B128" s="172"/>
      <c r="C128" s="172"/>
      <c r="D128" s="172"/>
      <c r="E128" s="172"/>
      <c r="F128" s="170"/>
      <c r="G128" s="125"/>
      <c r="H128" s="24"/>
      <c r="I128" s="24"/>
      <c r="J128" s="24"/>
      <c r="K128" s="24"/>
      <c r="L128" s="24"/>
      <c r="M128" s="170"/>
      <c r="N128" s="88"/>
      <c r="O128" s="166"/>
      <c r="P128" s="166"/>
    </row>
    <row r="129" spans="1:18" ht="39.75" hidden="1" customHeight="1">
      <c r="A129" s="172"/>
      <c r="B129" s="172"/>
      <c r="C129" s="172"/>
      <c r="D129" s="172"/>
      <c r="E129" s="172"/>
      <c r="F129" s="170"/>
      <c r="G129" s="125"/>
      <c r="H129" s="24"/>
      <c r="I129" s="24"/>
      <c r="J129" s="24"/>
      <c r="K129" s="24"/>
      <c r="L129" s="24"/>
      <c r="M129" s="170"/>
      <c r="N129" s="88"/>
      <c r="O129" s="166"/>
      <c r="P129" s="166"/>
    </row>
    <row r="130" spans="1:18" ht="39.75" hidden="1" customHeight="1">
      <c r="A130" s="172"/>
      <c r="B130" s="172"/>
      <c r="C130" s="172"/>
      <c r="D130" s="172"/>
      <c r="E130" s="172"/>
      <c r="F130" s="170"/>
      <c r="G130" s="125"/>
      <c r="H130" s="24"/>
      <c r="I130" s="24"/>
      <c r="J130" s="24"/>
      <c r="K130" s="24"/>
      <c r="L130" s="24"/>
      <c r="M130" s="170"/>
      <c r="N130" s="88"/>
      <c r="O130" s="166"/>
      <c r="P130" s="166"/>
    </row>
    <row r="131" spans="1:18" ht="18.75" customHeigh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6"/>
    </row>
    <row r="132" spans="1:18">
      <c r="A132" s="258" t="s">
        <v>114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6"/>
      <c r="L132" s="6"/>
      <c r="M132" s="6"/>
      <c r="N132" s="6"/>
      <c r="O132" s="6"/>
      <c r="P132" s="6"/>
    </row>
    <row r="133" spans="1:18" ht="94.5" customHeight="1">
      <c r="A133" s="230" t="s">
        <v>10</v>
      </c>
      <c r="B133" s="230" t="s">
        <v>11</v>
      </c>
      <c r="C133" s="230"/>
      <c r="D133" s="230"/>
      <c r="E133" s="230" t="s">
        <v>12</v>
      </c>
      <c r="F133" s="230"/>
      <c r="G133" s="230" t="s">
        <v>24</v>
      </c>
      <c r="H133" s="230"/>
      <c r="I133" s="230"/>
      <c r="J133" s="230" t="s">
        <v>25</v>
      </c>
      <c r="K133" s="230"/>
      <c r="L133" s="230"/>
      <c r="M133" s="230" t="s">
        <v>26</v>
      </c>
      <c r="N133" s="230"/>
      <c r="O133" s="230"/>
      <c r="P133" s="228" t="s">
        <v>188</v>
      </c>
      <c r="Q133" s="229"/>
    </row>
    <row r="134" spans="1:18" ht="55.5" customHeight="1">
      <c r="A134" s="231"/>
      <c r="B134" s="230"/>
      <c r="C134" s="230"/>
      <c r="D134" s="230"/>
      <c r="E134" s="230"/>
      <c r="F134" s="230"/>
      <c r="G134" s="230" t="s">
        <v>27</v>
      </c>
      <c r="H134" s="230" t="s">
        <v>16</v>
      </c>
      <c r="I134" s="230"/>
      <c r="J134" s="230" t="s">
        <v>260</v>
      </c>
      <c r="K134" s="230" t="s">
        <v>261</v>
      </c>
      <c r="L134" s="230" t="s">
        <v>262</v>
      </c>
      <c r="M134" s="230" t="s">
        <v>260</v>
      </c>
      <c r="N134" s="230" t="s">
        <v>261</v>
      </c>
      <c r="O134" s="230" t="s">
        <v>262</v>
      </c>
      <c r="P134" s="230" t="s">
        <v>154</v>
      </c>
      <c r="Q134" s="230" t="s">
        <v>155</v>
      </c>
    </row>
    <row r="135" spans="1:18" ht="75">
      <c r="A135" s="231"/>
      <c r="B135" s="10" t="s">
        <v>17</v>
      </c>
      <c r="C135" s="10" t="s">
        <v>18</v>
      </c>
      <c r="D135" s="10" t="s">
        <v>109</v>
      </c>
      <c r="E135" s="10" t="s">
        <v>20</v>
      </c>
      <c r="F135" s="10" t="s">
        <v>21</v>
      </c>
      <c r="G135" s="231"/>
      <c r="H135" s="10" t="s">
        <v>28</v>
      </c>
      <c r="I135" s="10" t="s">
        <v>23</v>
      </c>
      <c r="J135" s="230"/>
      <c r="K135" s="230"/>
      <c r="L135" s="231"/>
      <c r="M135" s="230"/>
      <c r="N135" s="230"/>
      <c r="O135" s="231"/>
      <c r="P135" s="230"/>
      <c r="Q135" s="23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84" t="s">
        <v>162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118</v>
      </c>
      <c r="J137" s="10">
        <v>493</v>
      </c>
      <c r="K137" s="10">
        <v>478</v>
      </c>
      <c r="L137" s="10">
        <v>478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49</v>
      </c>
    </row>
    <row r="138" spans="1:18" ht="225" hidden="1">
      <c r="A138" s="40" t="s">
        <v>161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118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132" t="s">
        <v>172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118</v>
      </c>
      <c r="J139" s="10">
        <v>52</v>
      </c>
      <c r="K139" s="10">
        <v>54</v>
      </c>
      <c r="L139" s="10">
        <v>54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5</v>
      </c>
      <c r="R139" s="3" t="s">
        <v>269</v>
      </c>
    </row>
    <row r="140" spans="1:18" ht="93.75" hidden="1">
      <c r="A140" s="84" t="s">
        <v>172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118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96.75" customHeight="1">
      <c r="A141" s="84" t="s">
        <v>274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118</v>
      </c>
      <c r="J141" s="10">
        <v>3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268</v>
      </c>
    </row>
    <row r="142" spans="1:18" ht="84.75" customHeight="1">
      <c r="A142" s="84" t="s">
        <v>213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118</v>
      </c>
      <c r="J142" s="10">
        <v>3</v>
      </c>
      <c r="K142" s="10">
        <v>4</v>
      </c>
      <c r="L142" s="10"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267</v>
      </c>
    </row>
    <row r="143" spans="1:18" ht="37.5" hidden="1">
      <c r="A143" s="84" t="s">
        <v>275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118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271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118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551</v>
      </c>
      <c r="K145" s="10">
        <f>SUM(K137:K144)</f>
        <v>539</v>
      </c>
      <c r="L145" s="10">
        <f>SUM(L137:L144)</f>
        <v>539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55</v>
      </c>
    </row>
    <row r="146" spans="1:17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6"/>
    </row>
    <row r="147" spans="1:17">
      <c r="A147" s="258" t="s">
        <v>35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6"/>
    </row>
    <row r="148" spans="1:17">
      <c r="A148" s="230" t="s">
        <v>36</v>
      </c>
      <c r="B148" s="230"/>
      <c r="C148" s="230"/>
      <c r="D148" s="230"/>
      <c r="E148" s="230"/>
      <c r="F148" s="238"/>
      <c r="G148" s="238"/>
      <c r="H148" s="238"/>
      <c r="I148" s="238"/>
      <c r="J148" s="238"/>
      <c r="K148" s="238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30" t="s">
        <v>22</v>
      </c>
      <c r="F149" s="238"/>
      <c r="G149" s="238"/>
      <c r="H149" s="238"/>
      <c r="I149" s="238"/>
      <c r="J149" s="238"/>
      <c r="K149" s="238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30">
        <v>5</v>
      </c>
      <c r="F150" s="238"/>
      <c r="G150" s="238"/>
      <c r="H150" s="238"/>
      <c r="I150" s="238"/>
      <c r="J150" s="238"/>
      <c r="K150" s="238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30" t="s">
        <v>21</v>
      </c>
      <c r="F151" s="234"/>
      <c r="G151" s="234"/>
      <c r="H151" s="234"/>
      <c r="I151" s="234"/>
      <c r="J151" s="234"/>
      <c r="K151" s="234"/>
      <c r="L151" s="6"/>
      <c r="M151" s="6"/>
      <c r="N151" s="6"/>
      <c r="O151" s="6"/>
      <c r="P151" s="6"/>
    </row>
    <row r="152" spans="1:17">
      <c r="A152" s="258" t="s">
        <v>41</v>
      </c>
      <c r="B152" s="258"/>
      <c r="C152" s="258"/>
      <c r="D152" s="258"/>
      <c r="E152" s="258"/>
      <c r="F152" s="258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88" t="s">
        <v>317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16"/>
      <c r="M153" s="16"/>
      <c r="N153" s="16"/>
      <c r="O153" s="16"/>
      <c r="P153" s="6"/>
    </row>
    <row r="154" spans="1:17" ht="192" customHeight="1">
      <c r="A154" s="289" t="s">
        <v>314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16"/>
      <c r="M154" s="16"/>
      <c r="N154" s="16"/>
      <c r="O154" s="16"/>
      <c r="P154" s="6"/>
    </row>
    <row r="155" spans="1:17" ht="16.5" customHeight="1">
      <c r="A155" s="290" t="s">
        <v>44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16"/>
      <c r="M155" s="16"/>
      <c r="N155" s="16"/>
      <c r="O155" s="16"/>
      <c r="P155" s="6"/>
    </row>
    <row r="156" spans="1:17">
      <c r="A156" s="258" t="s">
        <v>45</v>
      </c>
      <c r="B156" s="258"/>
      <c r="C156" s="258"/>
      <c r="D156" s="258"/>
      <c r="E156" s="258"/>
      <c r="F156" s="258"/>
      <c r="G156" s="258"/>
      <c r="H156" s="258"/>
      <c r="I156" s="258"/>
      <c r="J156" s="6"/>
      <c r="K156" s="6"/>
      <c r="L156" s="6"/>
      <c r="M156" s="6"/>
      <c r="N156" s="6"/>
      <c r="O156" s="6"/>
      <c r="P156" s="6"/>
    </row>
    <row r="157" spans="1:17" ht="24.75" customHeight="1">
      <c r="A157" s="234" t="s">
        <v>46</v>
      </c>
      <c r="B157" s="234"/>
      <c r="C157" s="234"/>
      <c r="D157" s="234"/>
      <c r="E157" s="234" t="s">
        <v>47</v>
      </c>
      <c r="F157" s="234"/>
      <c r="G157" s="234"/>
      <c r="H157" s="234" t="s">
        <v>48</v>
      </c>
      <c r="I157" s="234"/>
      <c r="J157" s="234"/>
      <c r="K157" s="234"/>
      <c r="L157" s="234"/>
      <c r="M157" s="6"/>
      <c r="N157" s="6"/>
      <c r="O157" s="6"/>
      <c r="P157" s="6"/>
    </row>
    <row r="158" spans="1:17">
      <c r="A158" s="230">
        <v>1</v>
      </c>
      <c r="B158" s="230"/>
      <c r="C158" s="230"/>
      <c r="D158" s="230"/>
      <c r="E158" s="228">
        <v>2</v>
      </c>
      <c r="F158" s="233"/>
      <c r="G158" s="229"/>
      <c r="H158" s="234">
        <v>3</v>
      </c>
      <c r="I158" s="234"/>
      <c r="J158" s="234"/>
      <c r="K158" s="234"/>
      <c r="L158" s="234"/>
    </row>
    <row r="159" spans="1:17" ht="49.5" customHeight="1">
      <c r="A159" s="235" t="s">
        <v>308</v>
      </c>
      <c r="B159" s="236"/>
      <c r="C159" s="236"/>
      <c r="D159" s="237"/>
      <c r="E159" s="228" t="s">
        <v>50</v>
      </c>
      <c r="F159" s="233"/>
      <c r="G159" s="229"/>
      <c r="H159" s="228" t="s">
        <v>51</v>
      </c>
      <c r="I159" s="233"/>
      <c r="J159" s="233"/>
      <c r="K159" s="233"/>
      <c r="L159" s="229"/>
    </row>
    <row r="160" spans="1:17" ht="51.75" customHeight="1">
      <c r="A160" s="235" t="s">
        <v>308</v>
      </c>
      <c r="B160" s="236"/>
      <c r="C160" s="236"/>
      <c r="D160" s="237"/>
      <c r="E160" s="228" t="s">
        <v>52</v>
      </c>
      <c r="F160" s="233"/>
      <c r="G160" s="229"/>
      <c r="H160" s="228" t="s">
        <v>53</v>
      </c>
      <c r="I160" s="233"/>
      <c r="J160" s="233"/>
      <c r="K160" s="233"/>
      <c r="L160" s="229"/>
    </row>
    <row r="161" spans="1:16" ht="47.25" customHeight="1">
      <c r="A161" s="235" t="s">
        <v>308</v>
      </c>
      <c r="B161" s="236"/>
      <c r="C161" s="236"/>
      <c r="D161" s="237"/>
      <c r="E161" s="228" t="s">
        <v>56</v>
      </c>
      <c r="F161" s="233"/>
      <c r="G161" s="229"/>
      <c r="H161" s="228" t="s">
        <v>51</v>
      </c>
      <c r="I161" s="233"/>
      <c r="J161" s="233"/>
      <c r="K161" s="233"/>
      <c r="L161" s="229"/>
    </row>
    <row r="162" spans="1:16" ht="44.25" customHeight="1">
      <c r="A162" s="235" t="s">
        <v>309</v>
      </c>
      <c r="B162" s="236"/>
      <c r="C162" s="236"/>
      <c r="D162" s="237"/>
      <c r="E162" s="228" t="s">
        <v>54</v>
      </c>
      <c r="F162" s="233"/>
      <c r="G162" s="229"/>
      <c r="H162" s="259" t="s">
        <v>156</v>
      </c>
      <c r="I162" s="260"/>
      <c r="J162" s="260"/>
      <c r="K162" s="260"/>
      <c r="L162" s="261"/>
    </row>
    <row r="163" spans="1:16" ht="42" customHeight="1">
      <c r="A163" s="271" t="s">
        <v>104</v>
      </c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56" t="s">
        <v>167</v>
      </c>
      <c r="N163" s="234" t="s">
        <v>163</v>
      </c>
      <c r="O163" s="6"/>
      <c r="P163" s="6"/>
    </row>
    <row r="164" spans="1:16">
      <c r="A164" s="258" t="s">
        <v>103</v>
      </c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7"/>
      <c r="N164" s="234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57"/>
      <c r="N165" s="234"/>
      <c r="O165" s="6"/>
      <c r="P165" s="6"/>
    </row>
    <row r="166" spans="1:16">
      <c r="A166" s="258" t="s">
        <v>9</v>
      </c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6"/>
      <c r="N166" s="9"/>
      <c r="O166" s="6"/>
      <c r="P166" s="6"/>
    </row>
    <row r="167" spans="1:16">
      <c r="A167" s="270" t="s">
        <v>113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6"/>
      <c r="L167" s="6"/>
      <c r="M167" s="6"/>
      <c r="N167" s="9"/>
      <c r="O167" s="6"/>
      <c r="P167" s="6"/>
    </row>
    <row r="168" spans="1:16" ht="90.75" customHeight="1">
      <c r="A168" s="230" t="s">
        <v>10</v>
      </c>
      <c r="B168" s="230" t="s">
        <v>11</v>
      </c>
      <c r="C168" s="230"/>
      <c r="D168" s="230"/>
      <c r="E168" s="230" t="s">
        <v>12</v>
      </c>
      <c r="F168" s="230"/>
      <c r="G168" s="230" t="s">
        <v>13</v>
      </c>
      <c r="H168" s="230"/>
      <c r="I168" s="230"/>
      <c r="J168" s="230" t="s">
        <v>14</v>
      </c>
      <c r="K168" s="230"/>
      <c r="L168" s="230"/>
      <c r="M168" s="228" t="s">
        <v>153</v>
      </c>
      <c r="N168" s="229"/>
      <c r="O168" s="6"/>
      <c r="P168" s="6"/>
    </row>
    <row r="169" spans="1:16" ht="59.25" customHeight="1">
      <c r="A169" s="231"/>
      <c r="B169" s="230"/>
      <c r="C169" s="230"/>
      <c r="D169" s="230"/>
      <c r="E169" s="230"/>
      <c r="F169" s="230"/>
      <c r="G169" s="230" t="s">
        <v>15</v>
      </c>
      <c r="H169" s="230" t="s">
        <v>16</v>
      </c>
      <c r="I169" s="230"/>
      <c r="J169" s="230" t="s">
        <v>260</v>
      </c>
      <c r="K169" s="230" t="s">
        <v>261</v>
      </c>
      <c r="L169" s="230" t="s">
        <v>262</v>
      </c>
      <c r="M169" s="230" t="s">
        <v>154</v>
      </c>
      <c r="N169" s="230" t="s">
        <v>155</v>
      </c>
      <c r="O169" s="6"/>
      <c r="P169" s="6"/>
    </row>
    <row r="170" spans="1:16" ht="75">
      <c r="A170" s="231"/>
      <c r="B170" s="10" t="s">
        <v>17</v>
      </c>
      <c r="C170" s="10" t="s">
        <v>18</v>
      </c>
      <c r="D170" s="10" t="s">
        <v>109</v>
      </c>
      <c r="E170" s="10" t="s">
        <v>20</v>
      </c>
      <c r="F170" s="10" t="s">
        <v>21</v>
      </c>
      <c r="G170" s="231"/>
      <c r="H170" s="10" t="s">
        <v>22</v>
      </c>
      <c r="I170" s="10" t="s">
        <v>23</v>
      </c>
      <c r="J170" s="230"/>
      <c r="K170" s="230"/>
      <c r="L170" s="231"/>
      <c r="M170" s="230"/>
      <c r="N170" s="23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227" t="s">
        <v>165</v>
      </c>
      <c r="B172" s="221" t="s">
        <v>29</v>
      </c>
      <c r="C172" s="221" t="s">
        <v>29</v>
      </c>
      <c r="D172" s="221" t="s">
        <v>29</v>
      </c>
      <c r="E172" s="221" t="s">
        <v>97</v>
      </c>
      <c r="F172" s="224" t="s">
        <v>21</v>
      </c>
      <c r="G172" s="11" t="s">
        <v>320</v>
      </c>
      <c r="H172" s="10" t="s">
        <v>111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78.75">
      <c r="A173" s="219"/>
      <c r="B173" s="222"/>
      <c r="C173" s="222"/>
      <c r="D173" s="222"/>
      <c r="E173" s="222"/>
      <c r="F173" s="225"/>
      <c r="G173" s="11" t="s">
        <v>326</v>
      </c>
      <c r="H173" s="10" t="s">
        <v>111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219"/>
      <c r="B174" s="222"/>
      <c r="C174" s="222"/>
      <c r="D174" s="222"/>
      <c r="E174" s="222"/>
      <c r="F174" s="225"/>
      <c r="G174" s="11" t="s">
        <v>322</v>
      </c>
      <c r="H174" s="135" t="s">
        <v>323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220"/>
      <c r="B175" s="223"/>
      <c r="C175" s="223"/>
      <c r="D175" s="223"/>
      <c r="E175" s="223"/>
      <c r="F175" s="226"/>
      <c r="G175" s="11" t="s">
        <v>324</v>
      </c>
      <c r="H175" s="10" t="s">
        <v>111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customHeight="1">
      <c r="A176" s="218" t="s">
        <v>216</v>
      </c>
      <c r="B176" s="221" t="s">
        <v>29</v>
      </c>
      <c r="C176" s="221" t="s">
        <v>29</v>
      </c>
      <c r="D176" s="221" t="s">
        <v>101</v>
      </c>
      <c r="E176" s="221" t="s">
        <v>97</v>
      </c>
      <c r="F176" s="224" t="s">
        <v>21</v>
      </c>
      <c r="G176" s="11" t="s">
        <v>320</v>
      </c>
      <c r="H176" s="165" t="s">
        <v>111</v>
      </c>
      <c r="I176" s="165">
        <v>744</v>
      </c>
      <c r="J176" s="165">
        <v>100</v>
      </c>
      <c r="K176" s="165">
        <v>100</v>
      </c>
      <c r="L176" s="165">
        <v>100</v>
      </c>
      <c r="M176" s="171">
        <v>10</v>
      </c>
      <c r="N176" s="39">
        <v>10</v>
      </c>
      <c r="O176" s="166"/>
      <c r="P176" s="166"/>
    </row>
    <row r="177" spans="1:16" ht="78.75">
      <c r="A177" s="219"/>
      <c r="B177" s="222"/>
      <c r="C177" s="222"/>
      <c r="D177" s="222"/>
      <c r="E177" s="222"/>
      <c r="F177" s="225"/>
      <c r="G177" s="11" t="s">
        <v>326</v>
      </c>
      <c r="H177" s="165" t="s">
        <v>111</v>
      </c>
      <c r="I177" s="165">
        <v>744</v>
      </c>
      <c r="J177" s="165">
        <v>100</v>
      </c>
      <c r="K177" s="165">
        <v>100</v>
      </c>
      <c r="L177" s="165">
        <v>100</v>
      </c>
      <c r="M177" s="171">
        <v>10</v>
      </c>
      <c r="N177" s="39">
        <v>10</v>
      </c>
      <c r="O177" s="166"/>
      <c r="P177" s="166"/>
    </row>
    <row r="178" spans="1:16" ht="93.75">
      <c r="A178" s="219"/>
      <c r="B178" s="222"/>
      <c r="C178" s="222"/>
      <c r="D178" s="222"/>
      <c r="E178" s="222"/>
      <c r="F178" s="225"/>
      <c r="G178" s="11" t="s">
        <v>322</v>
      </c>
      <c r="H178" s="165" t="s">
        <v>323</v>
      </c>
      <c r="I178" s="165">
        <v>642</v>
      </c>
      <c r="J178" s="165">
        <v>0</v>
      </c>
      <c r="K178" s="165">
        <v>0</v>
      </c>
      <c r="L178" s="165">
        <v>0</v>
      </c>
      <c r="M178" s="171">
        <v>0</v>
      </c>
      <c r="N178" s="39">
        <v>0</v>
      </c>
      <c r="O178" s="166"/>
      <c r="P178" s="166"/>
    </row>
    <row r="179" spans="1:16" ht="47.25" customHeight="1">
      <c r="A179" s="220"/>
      <c r="B179" s="223"/>
      <c r="C179" s="223"/>
      <c r="D179" s="223"/>
      <c r="E179" s="223"/>
      <c r="F179" s="226"/>
      <c r="G179" s="11" t="s">
        <v>324</v>
      </c>
      <c r="H179" s="165" t="s">
        <v>111</v>
      </c>
      <c r="I179" s="165">
        <v>744</v>
      </c>
      <c r="J179" s="165">
        <v>100</v>
      </c>
      <c r="K179" s="165">
        <v>100</v>
      </c>
      <c r="L179" s="165">
        <v>100</v>
      </c>
      <c r="M179" s="171">
        <v>10</v>
      </c>
      <c r="N179" s="39">
        <v>10</v>
      </c>
      <c r="O179" s="166"/>
      <c r="P179" s="166"/>
    </row>
    <row r="180" spans="1:16" ht="78.75" hidden="1" customHeight="1">
      <c r="A180" s="218" t="s">
        <v>217</v>
      </c>
      <c r="B180" s="221" t="s">
        <v>29</v>
      </c>
      <c r="C180" s="221" t="s">
        <v>33</v>
      </c>
      <c r="D180" s="221" t="s">
        <v>29</v>
      </c>
      <c r="E180" s="221" t="s">
        <v>97</v>
      </c>
      <c r="F180" s="224" t="s">
        <v>21</v>
      </c>
      <c r="G180" s="11" t="s">
        <v>320</v>
      </c>
      <c r="H180" s="165" t="s">
        <v>111</v>
      </c>
      <c r="I180" s="165">
        <v>744</v>
      </c>
      <c r="J180" s="165">
        <v>100</v>
      </c>
      <c r="K180" s="165">
        <v>100</v>
      </c>
      <c r="L180" s="165">
        <v>100</v>
      </c>
      <c r="M180" s="171">
        <v>10</v>
      </c>
      <c r="N180" s="39">
        <v>10</v>
      </c>
      <c r="O180" s="166"/>
      <c r="P180" s="166"/>
    </row>
    <row r="181" spans="1:16" ht="78.75" hidden="1">
      <c r="A181" s="219"/>
      <c r="B181" s="222"/>
      <c r="C181" s="222"/>
      <c r="D181" s="222"/>
      <c r="E181" s="222"/>
      <c r="F181" s="225"/>
      <c r="G181" s="11" t="s">
        <v>326</v>
      </c>
      <c r="H181" s="165" t="s">
        <v>111</v>
      </c>
      <c r="I181" s="165">
        <v>744</v>
      </c>
      <c r="J181" s="165">
        <v>100</v>
      </c>
      <c r="K181" s="165">
        <v>100</v>
      </c>
      <c r="L181" s="165">
        <v>100</v>
      </c>
      <c r="M181" s="171">
        <v>10</v>
      </c>
      <c r="N181" s="39">
        <v>10</v>
      </c>
      <c r="O181" s="166"/>
      <c r="P181" s="166"/>
    </row>
    <row r="182" spans="1:16" ht="93.75" hidden="1">
      <c r="A182" s="219"/>
      <c r="B182" s="222"/>
      <c r="C182" s="222"/>
      <c r="D182" s="222"/>
      <c r="E182" s="222"/>
      <c r="F182" s="225"/>
      <c r="G182" s="11" t="s">
        <v>322</v>
      </c>
      <c r="H182" s="165" t="s">
        <v>323</v>
      </c>
      <c r="I182" s="165">
        <v>642</v>
      </c>
      <c r="J182" s="165">
        <v>0</v>
      </c>
      <c r="K182" s="165">
        <v>0</v>
      </c>
      <c r="L182" s="165">
        <v>0</v>
      </c>
      <c r="M182" s="171">
        <v>0</v>
      </c>
      <c r="N182" s="39">
        <v>0</v>
      </c>
      <c r="O182" s="166"/>
      <c r="P182" s="166"/>
    </row>
    <row r="183" spans="1:16" ht="47.25" hidden="1" customHeight="1">
      <c r="A183" s="220"/>
      <c r="B183" s="223"/>
      <c r="C183" s="223"/>
      <c r="D183" s="223"/>
      <c r="E183" s="223"/>
      <c r="F183" s="226"/>
      <c r="G183" s="11" t="s">
        <v>324</v>
      </c>
      <c r="H183" s="165" t="s">
        <v>111</v>
      </c>
      <c r="I183" s="165">
        <v>744</v>
      </c>
      <c r="J183" s="165">
        <v>100</v>
      </c>
      <c r="K183" s="165">
        <v>100</v>
      </c>
      <c r="L183" s="165">
        <v>100</v>
      </c>
      <c r="M183" s="171">
        <v>10</v>
      </c>
      <c r="N183" s="39">
        <v>10</v>
      </c>
      <c r="O183" s="166"/>
      <c r="P183" s="166"/>
    </row>
    <row r="184" spans="1:16" ht="78.75" hidden="1" customHeight="1">
      <c r="A184" s="218" t="s">
        <v>174</v>
      </c>
      <c r="B184" s="221" t="s">
        <v>29</v>
      </c>
      <c r="C184" s="221" t="s">
        <v>29</v>
      </c>
      <c r="D184" s="221" t="s">
        <v>29</v>
      </c>
      <c r="E184" s="221" t="s">
        <v>99</v>
      </c>
      <c r="F184" s="224" t="s">
        <v>21</v>
      </c>
      <c r="G184" s="11" t="s">
        <v>320</v>
      </c>
      <c r="H184" s="165" t="s">
        <v>111</v>
      </c>
      <c r="I184" s="165">
        <v>744</v>
      </c>
      <c r="J184" s="165">
        <v>100</v>
      </c>
      <c r="K184" s="165">
        <v>100</v>
      </c>
      <c r="L184" s="165">
        <v>100</v>
      </c>
      <c r="M184" s="171">
        <v>10</v>
      </c>
      <c r="N184" s="39">
        <v>10</v>
      </c>
      <c r="O184" s="166"/>
      <c r="P184" s="166"/>
    </row>
    <row r="185" spans="1:16" ht="78.75" hidden="1">
      <c r="A185" s="219"/>
      <c r="B185" s="222"/>
      <c r="C185" s="222"/>
      <c r="D185" s="222"/>
      <c r="E185" s="222"/>
      <c r="F185" s="225"/>
      <c r="G185" s="11" t="s">
        <v>326</v>
      </c>
      <c r="H185" s="165" t="s">
        <v>111</v>
      </c>
      <c r="I185" s="165">
        <v>744</v>
      </c>
      <c r="J185" s="165">
        <v>100</v>
      </c>
      <c r="K185" s="165">
        <v>100</v>
      </c>
      <c r="L185" s="165">
        <v>100</v>
      </c>
      <c r="M185" s="171">
        <v>10</v>
      </c>
      <c r="N185" s="39">
        <v>10</v>
      </c>
      <c r="O185" s="166"/>
      <c r="P185" s="166"/>
    </row>
    <row r="186" spans="1:16" ht="93.75" hidden="1">
      <c r="A186" s="219"/>
      <c r="B186" s="222"/>
      <c r="C186" s="222"/>
      <c r="D186" s="222"/>
      <c r="E186" s="222"/>
      <c r="F186" s="225"/>
      <c r="G186" s="11" t="s">
        <v>322</v>
      </c>
      <c r="H186" s="165" t="s">
        <v>323</v>
      </c>
      <c r="I186" s="165">
        <v>642</v>
      </c>
      <c r="J186" s="165">
        <v>0</v>
      </c>
      <c r="K186" s="165">
        <v>0</v>
      </c>
      <c r="L186" s="165">
        <v>0</v>
      </c>
      <c r="M186" s="171">
        <v>0</v>
      </c>
      <c r="N186" s="39">
        <v>0</v>
      </c>
      <c r="O186" s="166"/>
      <c r="P186" s="166"/>
    </row>
    <row r="187" spans="1:16" ht="47.25" hidden="1" customHeight="1">
      <c r="A187" s="220"/>
      <c r="B187" s="223"/>
      <c r="C187" s="223"/>
      <c r="D187" s="223"/>
      <c r="E187" s="223"/>
      <c r="F187" s="226"/>
      <c r="G187" s="11" t="s">
        <v>324</v>
      </c>
      <c r="H187" s="165" t="s">
        <v>111</v>
      </c>
      <c r="I187" s="165">
        <v>744</v>
      </c>
      <c r="J187" s="165">
        <v>100</v>
      </c>
      <c r="K187" s="165">
        <v>100</v>
      </c>
      <c r="L187" s="165">
        <v>100</v>
      </c>
      <c r="M187" s="171">
        <v>10</v>
      </c>
      <c r="N187" s="39">
        <v>10</v>
      </c>
      <c r="O187" s="166"/>
      <c r="P187" s="166"/>
    </row>
    <row r="188" spans="1:16" ht="47.25" hidden="1" customHeight="1">
      <c r="A188" s="172"/>
      <c r="B188" s="172"/>
      <c r="C188" s="172"/>
      <c r="D188" s="172"/>
      <c r="E188" s="172"/>
      <c r="F188" s="170"/>
      <c r="G188" s="125"/>
      <c r="H188" s="24"/>
      <c r="I188" s="24"/>
      <c r="J188" s="24"/>
      <c r="K188" s="24"/>
      <c r="L188" s="24"/>
      <c r="M188" s="170"/>
      <c r="N188" s="88"/>
      <c r="O188" s="166"/>
      <c r="P188" s="166"/>
    </row>
    <row r="189" spans="1:16" ht="47.25" hidden="1" customHeight="1">
      <c r="A189" s="172"/>
      <c r="B189" s="172"/>
      <c r="C189" s="172"/>
      <c r="D189" s="172"/>
      <c r="E189" s="172"/>
      <c r="F189" s="170"/>
      <c r="G189" s="125"/>
      <c r="H189" s="24"/>
      <c r="I189" s="24"/>
      <c r="J189" s="24"/>
      <c r="K189" s="24"/>
      <c r="L189" s="24"/>
      <c r="M189" s="170"/>
      <c r="N189" s="88"/>
      <c r="O189" s="166"/>
      <c r="P189" s="166"/>
    </row>
    <row r="190" spans="1:16" ht="47.25" hidden="1" customHeight="1">
      <c r="A190" s="172"/>
      <c r="B190" s="172"/>
      <c r="C190" s="172"/>
      <c r="D190" s="172"/>
      <c r="E190" s="172"/>
      <c r="F190" s="170"/>
      <c r="G190" s="125"/>
      <c r="H190" s="24"/>
      <c r="I190" s="24"/>
      <c r="J190" s="24"/>
      <c r="K190" s="24"/>
      <c r="L190" s="24"/>
      <c r="M190" s="170"/>
      <c r="N190" s="88"/>
      <c r="O190" s="166"/>
      <c r="P190" s="166"/>
    </row>
    <row r="191" spans="1:16" ht="47.25" hidden="1" customHeight="1">
      <c r="A191" s="172"/>
      <c r="B191" s="172"/>
      <c r="C191" s="172"/>
      <c r="D191" s="172"/>
      <c r="E191" s="172"/>
      <c r="F191" s="170"/>
      <c r="G191" s="125"/>
      <c r="H191" s="24"/>
      <c r="I191" s="24"/>
      <c r="J191" s="24"/>
      <c r="K191" s="24"/>
      <c r="L191" s="24"/>
      <c r="M191" s="170"/>
      <c r="N191" s="88"/>
      <c r="O191" s="166"/>
      <c r="P191" s="166"/>
    </row>
    <row r="192" spans="1:16" ht="47.25" hidden="1" customHeight="1">
      <c r="A192" s="172"/>
      <c r="B192" s="172"/>
      <c r="C192" s="172"/>
      <c r="D192" s="172"/>
      <c r="E192" s="172"/>
      <c r="F192" s="170"/>
      <c r="G192" s="125"/>
      <c r="H192" s="24"/>
      <c r="I192" s="24"/>
      <c r="J192" s="24"/>
      <c r="K192" s="24"/>
      <c r="L192" s="24"/>
      <c r="M192" s="170"/>
      <c r="N192" s="88"/>
      <c r="O192" s="166"/>
      <c r="P192" s="166"/>
    </row>
    <row r="193" spans="1:17" ht="47.25" hidden="1" customHeight="1">
      <c r="A193" s="172"/>
      <c r="B193" s="172"/>
      <c r="C193" s="172"/>
      <c r="D193" s="172"/>
      <c r="E193" s="172"/>
      <c r="F193" s="170"/>
      <c r="G193" s="125"/>
      <c r="H193" s="24"/>
      <c r="I193" s="24"/>
      <c r="J193" s="24"/>
      <c r="K193" s="24"/>
      <c r="L193" s="24"/>
      <c r="M193" s="170"/>
      <c r="N193" s="88"/>
      <c r="O193" s="166"/>
      <c r="P193" s="166"/>
    </row>
    <row r="194" spans="1:17" ht="47.25" hidden="1" customHeight="1">
      <c r="A194" s="172"/>
      <c r="B194" s="172"/>
      <c r="C194" s="172"/>
      <c r="D194" s="172"/>
      <c r="E194" s="172"/>
      <c r="F194" s="170"/>
      <c r="G194" s="125"/>
      <c r="H194" s="24"/>
      <c r="I194" s="24"/>
      <c r="J194" s="24"/>
      <c r="K194" s="24"/>
      <c r="L194" s="24"/>
      <c r="M194" s="170"/>
      <c r="N194" s="88"/>
      <c r="O194" s="166"/>
      <c r="P194" s="166"/>
    </row>
    <row r="195" spans="1:17" ht="47.25" hidden="1" customHeight="1">
      <c r="A195" s="172"/>
      <c r="B195" s="172"/>
      <c r="C195" s="172"/>
      <c r="D195" s="172"/>
      <c r="E195" s="172"/>
      <c r="F195" s="170"/>
      <c r="G195" s="125"/>
      <c r="H195" s="24"/>
      <c r="I195" s="24"/>
      <c r="J195" s="24"/>
      <c r="K195" s="24"/>
      <c r="L195" s="24"/>
      <c r="M195" s="170"/>
      <c r="N195" s="88"/>
      <c r="O195" s="166"/>
      <c r="P195" s="166"/>
    </row>
    <row r="196" spans="1:17" ht="47.25" hidden="1" customHeight="1">
      <c r="A196" s="172"/>
      <c r="B196" s="172"/>
      <c r="C196" s="172"/>
      <c r="D196" s="172"/>
      <c r="E196" s="172"/>
      <c r="F196" s="170"/>
      <c r="G196" s="125"/>
      <c r="H196" s="24"/>
      <c r="I196" s="24"/>
      <c r="J196" s="24"/>
      <c r="K196" s="24"/>
      <c r="L196" s="24"/>
      <c r="M196" s="170"/>
      <c r="N196" s="88"/>
      <c r="O196" s="166"/>
      <c r="P196" s="166"/>
    </row>
    <row r="197" spans="1:17" ht="47.25" hidden="1" customHeight="1">
      <c r="A197" s="172"/>
      <c r="B197" s="172"/>
      <c r="C197" s="172"/>
      <c r="D197" s="172"/>
      <c r="E197" s="172"/>
      <c r="F197" s="170"/>
      <c r="G197" s="125"/>
      <c r="H197" s="24"/>
      <c r="I197" s="24"/>
      <c r="J197" s="24"/>
      <c r="K197" s="24"/>
      <c r="L197" s="24"/>
      <c r="M197" s="170"/>
      <c r="N197" s="88"/>
      <c r="O197" s="166"/>
      <c r="P197" s="166"/>
    </row>
    <row r="198" spans="1:17" ht="47.25" hidden="1" customHeight="1">
      <c r="A198" s="172"/>
      <c r="B198" s="172"/>
      <c r="C198" s="172"/>
      <c r="D198" s="172"/>
      <c r="E198" s="172"/>
      <c r="F198" s="170"/>
      <c r="G198" s="125"/>
      <c r="H198" s="24"/>
      <c r="I198" s="24"/>
      <c r="J198" s="24"/>
      <c r="K198" s="24"/>
      <c r="L198" s="24"/>
      <c r="M198" s="170"/>
      <c r="N198" s="88"/>
      <c r="O198" s="166"/>
      <c r="P198" s="166"/>
    </row>
    <row r="199" spans="1:17" ht="47.25" hidden="1" customHeight="1">
      <c r="A199" s="172"/>
      <c r="B199" s="172"/>
      <c r="C199" s="172"/>
      <c r="D199" s="172"/>
      <c r="E199" s="172"/>
      <c r="F199" s="170"/>
      <c r="G199" s="125"/>
      <c r="H199" s="24"/>
      <c r="I199" s="24"/>
      <c r="J199" s="24"/>
      <c r="K199" s="24"/>
      <c r="L199" s="24"/>
      <c r="M199" s="170"/>
      <c r="N199" s="88"/>
      <c r="O199" s="166"/>
      <c r="P199" s="166"/>
    </row>
    <row r="200" spans="1:17" ht="47.25" hidden="1" customHeight="1">
      <c r="A200" s="172"/>
      <c r="B200" s="172"/>
      <c r="C200" s="172"/>
      <c r="D200" s="172"/>
      <c r="E200" s="172"/>
      <c r="F200" s="170"/>
      <c r="G200" s="125"/>
      <c r="H200" s="24"/>
      <c r="I200" s="24"/>
      <c r="J200" s="24"/>
      <c r="K200" s="24"/>
      <c r="L200" s="24"/>
      <c r="M200" s="170"/>
      <c r="N200" s="88"/>
      <c r="O200" s="166"/>
      <c r="P200" s="166"/>
    </row>
    <row r="201" spans="1:17" ht="47.25" hidden="1" customHeight="1">
      <c r="A201" s="172"/>
      <c r="B201" s="172"/>
      <c r="C201" s="172"/>
      <c r="D201" s="172"/>
      <c r="E201" s="172"/>
      <c r="F201" s="170"/>
      <c r="G201" s="125"/>
      <c r="H201" s="24"/>
      <c r="I201" s="24"/>
      <c r="J201" s="24"/>
      <c r="K201" s="24"/>
      <c r="L201" s="24"/>
      <c r="M201" s="170"/>
      <c r="N201" s="88"/>
      <c r="O201" s="166"/>
      <c r="P201" s="166"/>
    </row>
    <row r="202" spans="1:17" ht="18.75" customHeigh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6"/>
    </row>
    <row r="203" spans="1:17">
      <c r="A203" s="258" t="s">
        <v>114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6"/>
      <c r="L203" s="6"/>
      <c r="M203" s="6"/>
      <c r="N203" s="6"/>
      <c r="O203" s="6"/>
      <c r="P203" s="6"/>
    </row>
    <row r="204" spans="1:17" ht="94.5" customHeight="1">
      <c r="A204" s="230" t="s">
        <v>10</v>
      </c>
      <c r="B204" s="230" t="s">
        <v>11</v>
      </c>
      <c r="C204" s="230"/>
      <c r="D204" s="230"/>
      <c r="E204" s="230" t="s">
        <v>12</v>
      </c>
      <c r="F204" s="230"/>
      <c r="G204" s="230" t="s">
        <v>24</v>
      </c>
      <c r="H204" s="230"/>
      <c r="I204" s="230"/>
      <c r="J204" s="230" t="s">
        <v>25</v>
      </c>
      <c r="K204" s="230"/>
      <c r="L204" s="230"/>
      <c r="M204" s="230" t="s">
        <v>26</v>
      </c>
      <c r="N204" s="230"/>
      <c r="O204" s="230"/>
      <c r="P204" s="228" t="s">
        <v>188</v>
      </c>
      <c r="Q204" s="229"/>
    </row>
    <row r="205" spans="1:17" ht="55.5" customHeight="1">
      <c r="A205" s="231"/>
      <c r="B205" s="230"/>
      <c r="C205" s="230"/>
      <c r="D205" s="230"/>
      <c r="E205" s="230"/>
      <c r="F205" s="230"/>
      <c r="G205" s="230" t="s">
        <v>27</v>
      </c>
      <c r="H205" s="230" t="s">
        <v>16</v>
      </c>
      <c r="I205" s="230"/>
      <c r="J205" s="230" t="s">
        <v>260</v>
      </c>
      <c r="K205" s="230" t="s">
        <v>261</v>
      </c>
      <c r="L205" s="230" t="s">
        <v>262</v>
      </c>
      <c r="M205" s="230" t="s">
        <v>260</v>
      </c>
      <c r="N205" s="230" t="s">
        <v>261</v>
      </c>
      <c r="O205" s="230" t="s">
        <v>262</v>
      </c>
      <c r="P205" s="230" t="s">
        <v>154</v>
      </c>
      <c r="Q205" s="230" t="s">
        <v>155</v>
      </c>
    </row>
    <row r="206" spans="1:17" ht="75">
      <c r="A206" s="231"/>
      <c r="B206" s="10" t="s">
        <v>17</v>
      </c>
      <c r="C206" s="10" t="s">
        <v>18</v>
      </c>
      <c r="D206" s="10" t="s">
        <v>109</v>
      </c>
      <c r="E206" s="10" t="s">
        <v>20</v>
      </c>
      <c r="F206" s="10" t="s">
        <v>21</v>
      </c>
      <c r="G206" s="231"/>
      <c r="H206" s="10" t="s">
        <v>28</v>
      </c>
      <c r="I206" s="10" t="s">
        <v>23</v>
      </c>
      <c r="J206" s="230"/>
      <c r="K206" s="230"/>
      <c r="L206" s="231"/>
      <c r="M206" s="230"/>
      <c r="N206" s="230"/>
      <c r="O206" s="231"/>
      <c r="P206" s="230"/>
      <c r="Q206" s="23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84" t="s">
        <v>165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118</v>
      </c>
      <c r="J208" s="10">
        <v>73</v>
      </c>
      <c r="K208" s="10">
        <v>77</v>
      </c>
      <c r="L208" s="10">
        <v>77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7</v>
      </c>
    </row>
    <row r="209" spans="1:18" ht="114" hidden="1" customHeight="1">
      <c r="A209" s="41" t="s">
        <v>164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118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2">J209*0.1</f>
        <v>0</v>
      </c>
    </row>
    <row r="210" spans="1:18" ht="75" hidden="1">
      <c r="A210" s="25" t="s">
        <v>145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118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2"/>
        <v>0</v>
      </c>
    </row>
    <row r="211" spans="1:18" ht="93.75" hidden="1">
      <c r="A211" s="41" t="s">
        <v>173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118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2"/>
        <v>0</v>
      </c>
    </row>
    <row r="212" spans="1:18" ht="93.75">
      <c r="A212" s="84" t="s">
        <v>216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118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2"/>
        <v>0</v>
      </c>
      <c r="R212" s="3" t="s">
        <v>268</v>
      </c>
    </row>
    <row r="213" spans="1:18" ht="75" hidden="1">
      <c r="A213" s="84" t="s">
        <v>217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118</v>
      </c>
      <c r="J213" s="10"/>
      <c r="K213" s="10">
        <f t="shared" ref="K213" si="3">J213</f>
        <v>0</v>
      </c>
      <c r="L213" s="10">
        <f t="shared" ref="L213" si="4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2"/>
        <v>0</v>
      </c>
      <c r="R213" s="3" t="s">
        <v>267</v>
      </c>
    </row>
    <row r="214" spans="1:18" ht="37.5" hidden="1">
      <c r="A214" s="84" t="s">
        <v>174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118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2"/>
        <v>0</v>
      </c>
      <c r="R214" s="3" t="s">
        <v>272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118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74</v>
      </c>
      <c r="K216" s="10">
        <f>SUM(K208:K215)</f>
        <v>78</v>
      </c>
      <c r="L216" s="10">
        <f>SUM(L208:L215)</f>
        <v>78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7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1183</v>
      </c>
      <c r="K217" s="10">
        <f>K76+K145+K216</f>
        <v>1180</v>
      </c>
      <c r="L217" s="10">
        <f>L76+L145+L216</f>
        <v>1180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118</v>
      </c>
    </row>
    <row r="218" spans="1:18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6"/>
    </row>
    <row r="219" spans="1:18">
      <c r="A219" s="258" t="s">
        <v>35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6"/>
    </row>
    <row r="220" spans="1:18">
      <c r="A220" s="230" t="s">
        <v>36</v>
      </c>
      <c r="B220" s="230"/>
      <c r="C220" s="230"/>
      <c r="D220" s="230"/>
      <c r="E220" s="230"/>
      <c r="F220" s="238"/>
      <c r="G220" s="238"/>
      <c r="H220" s="238"/>
      <c r="I220" s="238"/>
      <c r="J220" s="238"/>
      <c r="K220" s="23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30" t="s">
        <v>22</v>
      </c>
      <c r="F221" s="238"/>
      <c r="G221" s="238"/>
      <c r="H221" s="238"/>
      <c r="I221" s="238"/>
      <c r="J221" s="238"/>
      <c r="K221" s="23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30">
        <v>5</v>
      </c>
      <c r="F222" s="238"/>
      <c r="G222" s="238"/>
      <c r="H222" s="238"/>
      <c r="I222" s="238"/>
      <c r="J222" s="238"/>
      <c r="K222" s="23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30" t="s">
        <v>21</v>
      </c>
      <c r="F223" s="234"/>
      <c r="G223" s="234"/>
      <c r="H223" s="234"/>
      <c r="I223" s="234"/>
      <c r="J223" s="234"/>
      <c r="K223" s="234"/>
      <c r="L223" s="6"/>
      <c r="M223" s="6"/>
      <c r="N223" s="6"/>
      <c r="O223" s="6"/>
      <c r="P223" s="6"/>
    </row>
    <row r="224" spans="1:18">
      <c r="A224" s="258" t="s">
        <v>41</v>
      </c>
      <c r="B224" s="258"/>
      <c r="C224" s="258"/>
      <c r="D224" s="258"/>
      <c r="E224" s="258"/>
      <c r="F224" s="258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88" t="s">
        <v>42</v>
      </c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16"/>
      <c r="M225" s="16"/>
      <c r="N225" s="16"/>
      <c r="O225" s="16"/>
      <c r="P225" s="6"/>
    </row>
    <row r="226" spans="1:16" ht="191.25" customHeight="1">
      <c r="A226" s="289" t="s">
        <v>315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16"/>
      <c r="M226" s="16"/>
      <c r="N226" s="16"/>
      <c r="O226" s="16"/>
      <c r="P226" s="6"/>
    </row>
    <row r="227" spans="1:16" ht="16.5" customHeight="1">
      <c r="A227" s="290" t="s">
        <v>44</v>
      </c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16"/>
      <c r="M227" s="16"/>
      <c r="N227" s="16"/>
      <c r="O227" s="16"/>
      <c r="P227" s="6"/>
    </row>
    <row r="228" spans="1:16">
      <c r="A228" s="258" t="s">
        <v>45</v>
      </c>
      <c r="B228" s="258"/>
      <c r="C228" s="258"/>
      <c r="D228" s="258"/>
      <c r="E228" s="258"/>
      <c r="F228" s="258"/>
      <c r="G228" s="258"/>
      <c r="H228" s="258"/>
      <c r="I228" s="258"/>
      <c r="J228" s="6"/>
      <c r="K228" s="6"/>
      <c r="L228" s="6"/>
      <c r="M228" s="6"/>
      <c r="N228" s="6"/>
      <c r="O228" s="6"/>
      <c r="P228" s="6"/>
    </row>
    <row r="229" spans="1:16" ht="24.75" customHeight="1">
      <c r="A229" s="234" t="s">
        <v>46</v>
      </c>
      <c r="B229" s="234"/>
      <c r="C229" s="234"/>
      <c r="D229" s="234"/>
      <c r="E229" s="234" t="s">
        <v>47</v>
      </c>
      <c r="F229" s="234"/>
      <c r="G229" s="234"/>
      <c r="H229" s="234" t="s">
        <v>48</v>
      </c>
      <c r="I229" s="234"/>
      <c r="J229" s="234"/>
      <c r="K229" s="234"/>
      <c r="L229" s="234"/>
      <c r="M229" s="6"/>
      <c r="N229" s="6"/>
      <c r="O229" s="6"/>
      <c r="P229" s="6"/>
    </row>
    <row r="230" spans="1:16">
      <c r="A230" s="230">
        <v>1</v>
      </c>
      <c r="B230" s="230"/>
      <c r="C230" s="230"/>
      <c r="D230" s="230"/>
      <c r="E230" s="228">
        <v>2</v>
      </c>
      <c r="F230" s="233"/>
      <c r="G230" s="229"/>
      <c r="H230" s="234">
        <v>3</v>
      </c>
      <c r="I230" s="234"/>
      <c r="J230" s="234"/>
      <c r="K230" s="234"/>
      <c r="L230" s="234"/>
    </row>
    <row r="231" spans="1:16" ht="57.75" customHeight="1">
      <c r="A231" s="235" t="s">
        <v>308</v>
      </c>
      <c r="B231" s="236"/>
      <c r="C231" s="236"/>
      <c r="D231" s="237"/>
      <c r="E231" s="228" t="s">
        <v>50</v>
      </c>
      <c r="F231" s="233"/>
      <c r="G231" s="229"/>
      <c r="H231" s="228" t="s">
        <v>51</v>
      </c>
      <c r="I231" s="233"/>
      <c r="J231" s="233"/>
      <c r="K231" s="233"/>
      <c r="L231" s="229"/>
    </row>
    <row r="232" spans="1:16" ht="63.75" customHeight="1">
      <c r="A232" s="235" t="s">
        <v>308</v>
      </c>
      <c r="B232" s="236"/>
      <c r="C232" s="236"/>
      <c r="D232" s="237"/>
      <c r="E232" s="228" t="s">
        <v>52</v>
      </c>
      <c r="F232" s="233"/>
      <c r="G232" s="229"/>
      <c r="H232" s="228" t="s">
        <v>53</v>
      </c>
      <c r="I232" s="233"/>
      <c r="J232" s="233"/>
      <c r="K232" s="233"/>
      <c r="L232" s="229"/>
    </row>
    <row r="233" spans="1:16" ht="57.75" customHeight="1">
      <c r="A233" s="235" t="s">
        <v>308</v>
      </c>
      <c r="B233" s="236"/>
      <c r="C233" s="236"/>
      <c r="D233" s="237"/>
      <c r="E233" s="228" t="s">
        <v>56</v>
      </c>
      <c r="F233" s="233"/>
      <c r="G233" s="229"/>
      <c r="H233" s="228" t="s">
        <v>51</v>
      </c>
      <c r="I233" s="233"/>
      <c r="J233" s="233"/>
      <c r="K233" s="233"/>
      <c r="L233" s="229"/>
    </row>
    <row r="234" spans="1:16" ht="54" customHeight="1">
      <c r="A234" s="235" t="s">
        <v>309</v>
      </c>
      <c r="B234" s="236"/>
      <c r="C234" s="236"/>
      <c r="D234" s="237"/>
      <c r="E234" s="228" t="s">
        <v>54</v>
      </c>
      <c r="F234" s="233"/>
      <c r="G234" s="229"/>
      <c r="H234" s="259" t="s">
        <v>156</v>
      </c>
      <c r="I234" s="260"/>
      <c r="J234" s="260"/>
      <c r="K234" s="260"/>
      <c r="L234" s="261"/>
    </row>
    <row r="235" spans="1:16" ht="42" hidden="1" customHeight="1">
      <c r="A235" s="271" t="s">
        <v>93</v>
      </c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56" t="s">
        <v>167</v>
      </c>
      <c r="N235" s="234" t="s">
        <v>175</v>
      </c>
      <c r="O235" s="6"/>
      <c r="P235" s="6"/>
    </row>
    <row r="236" spans="1:16" ht="18.75" hidden="1" customHeight="1">
      <c r="A236" s="258" t="s">
        <v>7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7"/>
      <c r="N236" s="234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57"/>
      <c r="N237" s="234"/>
      <c r="O237" s="6"/>
      <c r="P237" s="6"/>
    </row>
    <row r="238" spans="1:16" hidden="1">
      <c r="A238" s="258" t="s">
        <v>9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6"/>
      <c r="N238" s="9"/>
      <c r="O238" s="6"/>
      <c r="P238" s="6"/>
    </row>
    <row r="239" spans="1:16" hidden="1">
      <c r="A239" s="270" t="s">
        <v>113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6"/>
      <c r="L239" s="6"/>
      <c r="M239" s="6"/>
      <c r="N239" s="9"/>
      <c r="O239" s="6"/>
      <c r="P239" s="6"/>
    </row>
    <row r="240" spans="1:16" ht="36.75" hidden="1" customHeight="1">
      <c r="A240" s="230" t="s">
        <v>10</v>
      </c>
      <c r="B240" s="230" t="s">
        <v>11</v>
      </c>
      <c r="C240" s="230"/>
      <c r="D240" s="230"/>
      <c r="E240" s="230" t="s">
        <v>12</v>
      </c>
      <c r="F240" s="230"/>
      <c r="G240" s="230" t="s">
        <v>13</v>
      </c>
      <c r="H240" s="230"/>
      <c r="I240" s="230"/>
      <c r="J240" s="230" t="s">
        <v>14</v>
      </c>
      <c r="K240" s="230"/>
      <c r="L240" s="230"/>
      <c r="M240" s="228" t="s">
        <v>153</v>
      </c>
      <c r="N240" s="229"/>
      <c r="O240" s="6"/>
      <c r="P240" s="6"/>
    </row>
    <row r="241" spans="1:17" ht="59.25" hidden="1" customHeight="1">
      <c r="A241" s="231"/>
      <c r="B241" s="230"/>
      <c r="C241" s="230"/>
      <c r="D241" s="230"/>
      <c r="E241" s="230"/>
      <c r="F241" s="230"/>
      <c r="G241" s="230" t="s">
        <v>15</v>
      </c>
      <c r="H241" s="230" t="s">
        <v>16</v>
      </c>
      <c r="I241" s="230"/>
      <c r="J241" s="230" t="s">
        <v>260</v>
      </c>
      <c r="K241" s="230" t="s">
        <v>261</v>
      </c>
      <c r="L241" s="230" t="s">
        <v>262</v>
      </c>
      <c r="M241" s="234" t="s">
        <v>154</v>
      </c>
      <c r="N241" s="230" t="s">
        <v>155</v>
      </c>
      <c r="O241" s="6"/>
      <c r="P241" s="6"/>
    </row>
    <row r="242" spans="1:17" ht="75" hidden="1" customHeight="1">
      <c r="A242" s="23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31"/>
      <c r="H242" s="10" t="s">
        <v>22</v>
      </c>
      <c r="I242" s="10" t="s">
        <v>23</v>
      </c>
      <c r="J242" s="230"/>
      <c r="K242" s="230"/>
      <c r="L242" s="231"/>
      <c r="M242" s="234"/>
      <c r="N242" s="23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263" t="s">
        <v>117</v>
      </c>
      <c r="B244" s="255" t="s">
        <v>117</v>
      </c>
      <c r="C244" s="255" t="s">
        <v>117</v>
      </c>
      <c r="D244" s="255" t="s">
        <v>117</v>
      </c>
      <c r="E244" s="255" t="s">
        <v>117</v>
      </c>
      <c r="F244" s="255" t="s">
        <v>21</v>
      </c>
      <c r="G244" s="11" t="s">
        <v>112</v>
      </c>
      <c r="H244" s="10" t="s">
        <v>111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39">
        <v>10</v>
      </c>
      <c r="O244" s="6"/>
      <c r="P244" s="6"/>
    </row>
    <row r="245" spans="1:17" ht="126" hidden="1">
      <c r="A245" s="264"/>
      <c r="B245" s="265"/>
      <c r="C245" s="265"/>
      <c r="D245" s="265"/>
      <c r="E245" s="265"/>
      <c r="F245" s="265"/>
      <c r="G245" s="11" t="s">
        <v>115</v>
      </c>
      <c r="H245" s="10" t="s">
        <v>111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39">
        <v>10</v>
      </c>
      <c r="O245" s="6"/>
      <c r="P245" s="6"/>
    </row>
    <row r="246" spans="1:17" ht="18.75" hidden="1" customHeigh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6"/>
    </row>
    <row r="247" spans="1:17" hidden="1">
      <c r="A247" s="258" t="s">
        <v>171</v>
      </c>
      <c r="B247" s="258"/>
      <c r="C247" s="258"/>
      <c r="D247" s="258"/>
      <c r="E247" s="258"/>
      <c r="F247" s="258"/>
      <c r="G247" s="258"/>
      <c r="H247" s="258"/>
      <c r="I247" s="258"/>
      <c r="J247" s="258"/>
      <c r="K247" s="6"/>
      <c r="L247" s="6"/>
      <c r="M247" s="6"/>
      <c r="N247" s="6"/>
      <c r="O247" s="6"/>
      <c r="P247" s="6"/>
    </row>
    <row r="248" spans="1:17" ht="42" hidden="1" customHeight="1">
      <c r="A248" s="230" t="s">
        <v>10</v>
      </c>
      <c r="B248" s="230" t="s">
        <v>11</v>
      </c>
      <c r="C248" s="230"/>
      <c r="D248" s="230"/>
      <c r="E248" s="230" t="s">
        <v>12</v>
      </c>
      <c r="F248" s="230"/>
      <c r="G248" s="230" t="s">
        <v>24</v>
      </c>
      <c r="H248" s="230"/>
      <c r="I248" s="230"/>
      <c r="J248" s="230" t="s">
        <v>25</v>
      </c>
      <c r="K248" s="230"/>
      <c r="L248" s="230"/>
      <c r="M248" s="230" t="s">
        <v>26</v>
      </c>
      <c r="N248" s="230"/>
      <c r="O248" s="230"/>
      <c r="P248" s="228" t="s">
        <v>153</v>
      </c>
      <c r="Q248" s="229"/>
    </row>
    <row r="249" spans="1:17" ht="55.5" hidden="1" customHeight="1">
      <c r="A249" s="231"/>
      <c r="B249" s="230"/>
      <c r="C249" s="230"/>
      <c r="D249" s="230"/>
      <c r="E249" s="230"/>
      <c r="F249" s="230"/>
      <c r="G249" s="230" t="s">
        <v>27</v>
      </c>
      <c r="H249" s="230" t="s">
        <v>16</v>
      </c>
      <c r="I249" s="230"/>
      <c r="J249" s="230" t="s">
        <v>260</v>
      </c>
      <c r="K249" s="230" t="s">
        <v>261</v>
      </c>
      <c r="L249" s="230" t="s">
        <v>262</v>
      </c>
      <c r="M249" s="230" t="s">
        <v>260</v>
      </c>
      <c r="N249" s="230" t="s">
        <v>261</v>
      </c>
      <c r="O249" s="230" t="s">
        <v>262</v>
      </c>
      <c r="P249" s="234" t="s">
        <v>154</v>
      </c>
      <c r="Q249" s="230" t="s">
        <v>155</v>
      </c>
    </row>
    <row r="250" spans="1:17" ht="75" hidden="1" customHeight="1">
      <c r="A250" s="23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146</v>
      </c>
      <c r="G250" s="231"/>
      <c r="H250" s="10" t="s">
        <v>28</v>
      </c>
      <c r="I250" s="10" t="s">
        <v>23</v>
      </c>
      <c r="J250" s="230"/>
      <c r="K250" s="230"/>
      <c r="L250" s="231"/>
      <c r="M250" s="230"/>
      <c r="N250" s="230"/>
      <c r="O250" s="231"/>
      <c r="P250" s="234"/>
      <c r="Q250" s="23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87" t="s">
        <v>214</v>
      </c>
      <c r="B252" s="42" t="s">
        <v>263</v>
      </c>
      <c r="C252" s="1" t="s">
        <v>29</v>
      </c>
      <c r="D252" s="1" t="s">
        <v>124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118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264</v>
      </c>
      <c r="B253" s="10" t="s">
        <v>96</v>
      </c>
      <c r="C253" s="10" t="s">
        <v>265</v>
      </c>
      <c r="D253" s="1" t="s">
        <v>124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118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5">J253*0.05</f>
        <v>0</v>
      </c>
    </row>
    <row r="254" spans="1:17" ht="56.25" hidden="1">
      <c r="A254" s="25" t="s">
        <v>215</v>
      </c>
      <c r="B254" s="42" t="s">
        <v>263</v>
      </c>
      <c r="C254" s="1" t="s">
        <v>29</v>
      </c>
      <c r="D254" s="10" t="s">
        <v>125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118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266</v>
      </c>
      <c r="B255" s="129" t="s">
        <v>96</v>
      </c>
      <c r="C255" s="1" t="s">
        <v>265</v>
      </c>
      <c r="D255" s="129" t="s">
        <v>125</v>
      </c>
      <c r="E255" s="130" t="s">
        <v>97</v>
      </c>
      <c r="F255" s="129" t="s">
        <v>66</v>
      </c>
      <c r="G255" s="129" t="s">
        <v>31</v>
      </c>
      <c r="H255" s="10" t="s">
        <v>32</v>
      </c>
      <c r="I255" s="2" t="s">
        <v>118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6"/>
    </row>
    <row r="259" spans="1:17" hidden="1">
      <c r="A259" s="258" t="s">
        <v>35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6"/>
    </row>
    <row r="260" spans="1:17" hidden="1">
      <c r="A260" s="230" t="s">
        <v>36</v>
      </c>
      <c r="B260" s="230"/>
      <c r="C260" s="230"/>
      <c r="D260" s="230"/>
      <c r="E260" s="230"/>
      <c r="F260" s="238"/>
      <c r="G260" s="238"/>
      <c r="H260" s="238"/>
      <c r="I260" s="238"/>
      <c r="J260" s="238"/>
      <c r="K260" s="238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30" t="s">
        <v>22</v>
      </c>
      <c r="F261" s="238"/>
      <c r="G261" s="238"/>
      <c r="H261" s="238"/>
      <c r="I261" s="238"/>
      <c r="J261" s="238"/>
      <c r="K261" s="238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30">
        <v>5</v>
      </c>
      <c r="F262" s="238"/>
      <c r="G262" s="238"/>
      <c r="H262" s="238"/>
      <c r="I262" s="238"/>
      <c r="J262" s="238"/>
      <c r="K262" s="238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30" t="s">
        <v>21</v>
      </c>
      <c r="F263" s="234"/>
      <c r="G263" s="234"/>
      <c r="H263" s="234"/>
      <c r="I263" s="234"/>
      <c r="J263" s="234"/>
      <c r="K263" s="234"/>
      <c r="L263" s="6"/>
      <c r="M263" s="6"/>
      <c r="N263" s="6"/>
      <c r="O263" s="6"/>
      <c r="P263" s="6"/>
    </row>
    <row r="264" spans="1:17" hidden="1">
      <c r="A264" s="258" t="s">
        <v>41</v>
      </c>
      <c r="B264" s="258"/>
      <c r="C264" s="258"/>
      <c r="D264" s="258"/>
      <c r="E264" s="258"/>
      <c r="F264" s="258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88" t="s">
        <v>42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7" ht="40.5" hidden="1" customHeight="1">
      <c r="A266" s="289" t="s">
        <v>43</v>
      </c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16"/>
      <c r="M266" s="16"/>
      <c r="N266" s="16"/>
      <c r="O266" s="16"/>
      <c r="P266" s="6"/>
    </row>
    <row r="267" spans="1:17" ht="16.5" hidden="1" customHeight="1">
      <c r="A267" s="290" t="s">
        <v>44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16"/>
      <c r="M267" s="16"/>
      <c r="N267" s="16"/>
      <c r="O267" s="16"/>
      <c r="P267" s="6"/>
    </row>
    <row r="268" spans="1:17" hidden="1">
      <c r="A268" s="258" t="s">
        <v>45</v>
      </c>
      <c r="B268" s="258"/>
      <c r="C268" s="258"/>
      <c r="D268" s="258"/>
      <c r="E268" s="258"/>
      <c r="F268" s="258"/>
      <c r="G268" s="258"/>
      <c r="H268" s="258"/>
      <c r="I268" s="258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30" t="s">
        <v>47</v>
      </c>
      <c r="C269" s="238"/>
      <c r="D269" s="238"/>
      <c r="E269" s="234" t="s">
        <v>48</v>
      </c>
      <c r="F269" s="234"/>
      <c r="G269" s="234"/>
      <c r="H269" s="234"/>
      <c r="I269" s="234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30">
        <v>2</v>
      </c>
      <c r="C270" s="238"/>
      <c r="D270" s="238"/>
      <c r="E270" s="234">
        <v>3</v>
      </c>
      <c r="F270" s="234"/>
      <c r="G270" s="234"/>
      <c r="H270" s="234"/>
      <c r="I270" s="234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30" t="s">
        <v>49</v>
      </c>
      <c r="B271" s="230" t="s">
        <v>50</v>
      </c>
      <c r="C271" s="238"/>
      <c r="D271" s="238"/>
      <c r="E271" s="230" t="s">
        <v>51</v>
      </c>
      <c r="F271" s="230"/>
      <c r="G271" s="230"/>
      <c r="H271" s="230"/>
      <c r="I271" s="23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30"/>
      <c r="B272" s="230" t="s">
        <v>52</v>
      </c>
      <c r="C272" s="234"/>
      <c r="D272" s="234"/>
      <c r="E272" s="230" t="s">
        <v>53</v>
      </c>
      <c r="F272" s="230"/>
      <c r="G272" s="230"/>
      <c r="H272" s="230"/>
      <c r="I272" s="23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22" t="s">
        <v>108</v>
      </c>
      <c r="B273" s="230" t="s">
        <v>54</v>
      </c>
      <c r="C273" s="238"/>
      <c r="D273" s="238"/>
      <c r="E273" s="234" t="s">
        <v>55</v>
      </c>
      <c r="F273" s="234"/>
      <c r="G273" s="234"/>
      <c r="H273" s="234"/>
      <c r="I273" s="234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223"/>
      <c r="B274" s="230" t="s">
        <v>56</v>
      </c>
      <c r="C274" s="234"/>
      <c r="D274" s="234"/>
      <c r="E274" s="234" t="s">
        <v>51</v>
      </c>
      <c r="F274" s="234"/>
      <c r="G274" s="234"/>
      <c r="H274" s="234"/>
      <c r="I274" s="234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71" t="s">
        <v>94</v>
      </c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56" t="s">
        <v>167</v>
      </c>
      <c r="N276" s="234" t="s">
        <v>176</v>
      </c>
      <c r="O276" s="6"/>
      <c r="P276" s="6"/>
    </row>
    <row r="277" spans="1:16" ht="18" hidden="1" customHeight="1">
      <c r="A277" s="258" t="s">
        <v>58</v>
      </c>
      <c r="B277" s="258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7"/>
      <c r="N277" s="234"/>
      <c r="O277" s="6"/>
    </row>
    <row r="278" spans="1:16" hidden="1">
      <c r="A278" s="258" t="s">
        <v>8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7"/>
      <c r="N278" s="234"/>
      <c r="O278" s="6"/>
    </row>
    <row r="279" spans="1:16" hidden="1">
      <c r="A279" s="258" t="s">
        <v>9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6"/>
      <c r="N279" s="9"/>
      <c r="O279" s="6"/>
    </row>
    <row r="280" spans="1:16" hidden="1">
      <c r="A280" s="258" t="s">
        <v>210</v>
      </c>
      <c r="B280" s="258"/>
      <c r="C280" s="258"/>
      <c r="D280" s="258"/>
      <c r="E280" s="258"/>
      <c r="F280" s="258"/>
      <c r="G280" s="258"/>
      <c r="H280" s="258"/>
      <c r="I280" s="258"/>
      <c r="J280" s="258"/>
      <c r="K280" s="6"/>
      <c r="L280" s="6"/>
      <c r="M280" s="6"/>
      <c r="N280" s="9"/>
      <c r="O280" s="6"/>
    </row>
    <row r="281" spans="1:16" ht="47.25" hidden="1" customHeight="1">
      <c r="A281" s="230" t="s">
        <v>10</v>
      </c>
      <c r="B281" s="230" t="s">
        <v>11</v>
      </c>
      <c r="C281" s="230"/>
      <c r="D281" s="230"/>
      <c r="E281" s="230" t="s">
        <v>12</v>
      </c>
      <c r="F281" s="230"/>
      <c r="G281" s="230" t="s">
        <v>13</v>
      </c>
      <c r="H281" s="230"/>
      <c r="I281" s="230"/>
      <c r="J281" s="230" t="s">
        <v>14</v>
      </c>
      <c r="K281" s="230"/>
      <c r="L281" s="230"/>
      <c r="M281" s="228" t="s">
        <v>153</v>
      </c>
      <c r="N281" s="229"/>
      <c r="O281" s="6"/>
      <c r="P281" s="6"/>
    </row>
    <row r="282" spans="1:16" ht="59.25" hidden="1" customHeight="1">
      <c r="A282" s="231"/>
      <c r="B282" s="230"/>
      <c r="C282" s="230"/>
      <c r="D282" s="230"/>
      <c r="E282" s="230"/>
      <c r="F282" s="230"/>
      <c r="G282" s="230" t="s">
        <v>15</v>
      </c>
      <c r="H282" s="230" t="s">
        <v>16</v>
      </c>
      <c r="I282" s="230"/>
      <c r="J282" s="230" t="s">
        <v>193</v>
      </c>
      <c r="K282" s="230" t="s">
        <v>194</v>
      </c>
      <c r="L282" s="230" t="s">
        <v>195</v>
      </c>
      <c r="M282" s="234" t="s">
        <v>154</v>
      </c>
      <c r="N282" s="230" t="s">
        <v>155</v>
      </c>
      <c r="O282" s="6"/>
      <c r="P282" s="6"/>
    </row>
    <row r="283" spans="1:16" ht="56.25" hidden="1" customHeight="1">
      <c r="A283" s="23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31"/>
      <c r="H283" s="10" t="s">
        <v>22</v>
      </c>
      <c r="I283" s="10" t="s">
        <v>23</v>
      </c>
      <c r="J283" s="230"/>
      <c r="K283" s="230"/>
      <c r="L283" s="231"/>
      <c r="M283" s="234"/>
      <c r="N283" s="23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100.5" hidden="1" customHeight="1">
      <c r="A285" s="263" t="s">
        <v>117</v>
      </c>
      <c r="B285" s="255" t="s">
        <v>117</v>
      </c>
      <c r="C285" s="255" t="s">
        <v>117</v>
      </c>
      <c r="D285" s="221" t="s">
        <v>21</v>
      </c>
      <c r="E285" s="255" t="s">
        <v>117</v>
      </c>
      <c r="F285" s="221" t="s">
        <v>21</v>
      </c>
      <c r="G285" s="11" t="s">
        <v>110</v>
      </c>
      <c r="H285" s="10" t="s">
        <v>111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39">
        <f>J285*0.05</f>
        <v>5</v>
      </c>
      <c r="O285" s="6"/>
      <c r="P285" s="6"/>
    </row>
    <row r="286" spans="1:16" ht="126" hidden="1">
      <c r="A286" s="264"/>
      <c r="B286" s="265"/>
      <c r="C286" s="265"/>
      <c r="D286" s="223"/>
      <c r="E286" s="265"/>
      <c r="F286" s="223"/>
      <c r="G286" s="11" t="s">
        <v>115</v>
      </c>
      <c r="H286" s="10" t="s">
        <v>111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39">
        <f>J286*0.05</f>
        <v>5</v>
      </c>
      <c r="O286" s="6"/>
      <c r="P286" s="6"/>
    </row>
    <row r="287" spans="1:16" hidden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6"/>
    </row>
    <row r="288" spans="1:16" hidden="1">
      <c r="A288" s="258" t="s">
        <v>171</v>
      </c>
      <c r="B288" s="258"/>
      <c r="C288" s="258"/>
      <c r="D288" s="258"/>
      <c r="E288" s="258"/>
      <c r="F288" s="258"/>
      <c r="G288" s="258"/>
      <c r="H288" s="258"/>
      <c r="I288" s="258"/>
      <c r="J288" s="258"/>
      <c r="K288" s="6"/>
      <c r="L288" s="6"/>
      <c r="M288" s="6"/>
      <c r="N288" s="6"/>
      <c r="O288" s="6"/>
      <c r="P288" s="6"/>
    </row>
    <row r="289" spans="1:17" ht="45" hidden="1" customHeight="1">
      <c r="A289" s="230" t="s">
        <v>10</v>
      </c>
      <c r="B289" s="230" t="s">
        <v>11</v>
      </c>
      <c r="C289" s="230"/>
      <c r="D289" s="230"/>
      <c r="E289" s="230" t="s">
        <v>12</v>
      </c>
      <c r="F289" s="230"/>
      <c r="G289" s="230" t="s">
        <v>24</v>
      </c>
      <c r="H289" s="230"/>
      <c r="I289" s="230"/>
      <c r="J289" s="230" t="s">
        <v>25</v>
      </c>
      <c r="K289" s="230"/>
      <c r="L289" s="230"/>
      <c r="M289" s="230" t="s">
        <v>26</v>
      </c>
      <c r="N289" s="230"/>
      <c r="O289" s="230"/>
      <c r="P289" s="228" t="s">
        <v>153</v>
      </c>
      <c r="Q289" s="229"/>
    </row>
    <row r="290" spans="1:17" ht="63" hidden="1" customHeight="1">
      <c r="A290" s="231"/>
      <c r="B290" s="230"/>
      <c r="C290" s="230"/>
      <c r="D290" s="230"/>
      <c r="E290" s="230"/>
      <c r="F290" s="230"/>
      <c r="G290" s="230" t="s">
        <v>60</v>
      </c>
      <c r="H290" s="230" t="s">
        <v>16</v>
      </c>
      <c r="I290" s="230"/>
      <c r="J290" s="230" t="s">
        <v>193</v>
      </c>
      <c r="K290" s="230" t="s">
        <v>194</v>
      </c>
      <c r="L290" s="230" t="s">
        <v>195</v>
      </c>
      <c r="M290" s="230" t="s">
        <v>193</v>
      </c>
      <c r="N290" s="230" t="s">
        <v>194</v>
      </c>
      <c r="O290" s="230" t="s">
        <v>195</v>
      </c>
      <c r="P290" s="230" t="s">
        <v>154</v>
      </c>
      <c r="Q290" s="230" t="s">
        <v>155</v>
      </c>
    </row>
    <row r="291" spans="1:17" ht="52.5" hidden="1" customHeight="1">
      <c r="A291" s="23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31"/>
      <c r="H291" s="10" t="s">
        <v>28</v>
      </c>
      <c r="I291" s="10" t="s">
        <v>23</v>
      </c>
      <c r="J291" s="230"/>
      <c r="K291" s="230"/>
      <c r="L291" s="231"/>
      <c r="M291" s="230"/>
      <c r="N291" s="230"/>
      <c r="O291" s="231"/>
      <c r="P291" s="230"/>
      <c r="Q291" s="230"/>
    </row>
    <row r="292" spans="1:17" hidden="1">
      <c r="A292" s="129" t="s">
        <v>177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129" t="s">
        <v>178</v>
      </c>
      <c r="B293" s="1" t="s">
        <v>126</v>
      </c>
      <c r="C293" s="1" t="s">
        <v>124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118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129" t="s">
        <v>179</v>
      </c>
      <c r="B294" s="1" t="s">
        <v>65</v>
      </c>
      <c r="C294" s="1" t="s">
        <v>124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118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6">J294*0.1</f>
        <v>0</v>
      </c>
    </row>
    <row r="295" spans="1:17" ht="37.5" hidden="1">
      <c r="A295" s="129" t="s">
        <v>180</v>
      </c>
      <c r="B295" s="1" t="s">
        <v>64</v>
      </c>
      <c r="C295" s="1" t="s">
        <v>124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118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6"/>
        <v>0</v>
      </c>
    </row>
    <row r="296" spans="1:17" ht="93.75" hidden="1">
      <c r="A296" s="129" t="s">
        <v>181</v>
      </c>
      <c r="B296" s="1" t="s">
        <v>127</v>
      </c>
      <c r="C296" s="1" t="s">
        <v>124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118</v>
      </c>
      <c r="J296" s="10"/>
      <c r="K296" s="10"/>
      <c r="L296" s="10"/>
      <c r="M296" s="20" t="s">
        <v>128</v>
      </c>
      <c r="N296" s="20" t="s">
        <v>128</v>
      </c>
      <c r="O296" s="20" t="s">
        <v>128</v>
      </c>
      <c r="P296" s="12">
        <v>10</v>
      </c>
      <c r="Q296" s="39">
        <f t="shared" si="6"/>
        <v>0</v>
      </c>
    </row>
    <row r="297" spans="1:17" ht="75" hidden="1">
      <c r="A297" s="129" t="s">
        <v>181</v>
      </c>
      <c r="B297" s="1" t="s">
        <v>61</v>
      </c>
      <c r="C297" s="1" t="s">
        <v>124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118</v>
      </c>
      <c r="J297" s="10"/>
      <c r="K297" s="10"/>
      <c r="L297" s="10"/>
      <c r="M297" s="20" t="s">
        <v>129</v>
      </c>
      <c r="N297" s="20" t="s">
        <v>129</v>
      </c>
      <c r="O297" s="20" t="s">
        <v>129</v>
      </c>
      <c r="P297" s="12">
        <v>10</v>
      </c>
      <c r="Q297" s="39">
        <f t="shared" si="6"/>
        <v>0</v>
      </c>
    </row>
    <row r="298" spans="1:17" ht="56.25" hidden="1">
      <c r="A298" s="129"/>
      <c r="B298" s="1" t="s">
        <v>126</v>
      </c>
      <c r="C298" s="1" t="s">
        <v>124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118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6"/>
        <v>0</v>
      </c>
    </row>
    <row r="299" spans="1:17" ht="75" hidden="1">
      <c r="A299" s="129"/>
      <c r="B299" s="1" t="s">
        <v>65</v>
      </c>
      <c r="C299" s="1" t="s">
        <v>124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118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6"/>
        <v>0</v>
      </c>
    </row>
    <row r="300" spans="1:17" ht="56.25" hidden="1">
      <c r="A300" s="129"/>
      <c r="B300" s="1" t="s">
        <v>64</v>
      </c>
      <c r="C300" s="1" t="s">
        <v>124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118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6"/>
        <v>0</v>
      </c>
    </row>
    <row r="301" spans="1:17" ht="93.75" hidden="1">
      <c r="A301" s="129"/>
      <c r="B301" s="1" t="s">
        <v>127</v>
      </c>
      <c r="C301" s="1" t="s">
        <v>124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118</v>
      </c>
      <c r="J301" s="10"/>
      <c r="K301" s="10"/>
      <c r="L301" s="10"/>
      <c r="M301" s="20" t="s">
        <v>130</v>
      </c>
      <c r="N301" s="20" t="s">
        <v>130</v>
      </c>
      <c r="O301" s="20" t="s">
        <v>130</v>
      </c>
      <c r="P301" s="12">
        <v>6</v>
      </c>
      <c r="Q301" s="39">
        <f t="shared" si="6"/>
        <v>0</v>
      </c>
    </row>
    <row r="302" spans="1:17" ht="75" hidden="1">
      <c r="A302" s="129" t="s">
        <v>182</v>
      </c>
      <c r="B302" s="1" t="s">
        <v>61</v>
      </c>
      <c r="C302" s="1" t="s">
        <v>124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118</v>
      </c>
      <c r="J302" s="10"/>
      <c r="K302" s="10"/>
      <c r="L302" s="10"/>
      <c r="M302" s="20" t="s">
        <v>131</v>
      </c>
      <c r="N302" s="20" t="s">
        <v>131</v>
      </c>
      <c r="O302" s="20" t="s">
        <v>131</v>
      </c>
      <c r="P302" s="12">
        <v>7</v>
      </c>
      <c r="Q302" s="39">
        <f t="shared" si="6"/>
        <v>0</v>
      </c>
    </row>
    <row r="303" spans="1:17" ht="56.25" hidden="1">
      <c r="A303" s="129" t="s">
        <v>183</v>
      </c>
      <c r="B303" s="1" t="s">
        <v>126</v>
      </c>
      <c r="C303" s="1" t="s">
        <v>125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118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6"/>
        <v>0</v>
      </c>
    </row>
    <row r="304" spans="1:17" ht="75" hidden="1">
      <c r="A304" s="129" t="s">
        <v>184</v>
      </c>
      <c r="B304" s="1" t="s">
        <v>65</v>
      </c>
      <c r="C304" s="1" t="s">
        <v>125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118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6"/>
        <v>0</v>
      </c>
    </row>
    <row r="305" spans="1:17" ht="37.5" hidden="1">
      <c r="A305" s="129" t="s">
        <v>185</v>
      </c>
      <c r="B305" s="1" t="s">
        <v>64</v>
      </c>
      <c r="C305" s="1" t="s">
        <v>125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118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6"/>
        <v>0</v>
      </c>
    </row>
    <row r="306" spans="1:17" ht="93.75" hidden="1">
      <c r="A306" s="129" t="s">
        <v>186</v>
      </c>
      <c r="B306" s="1" t="s">
        <v>127</v>
      </c>
      <c r="C306" s="1" t="s">
        <v>125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118</v>
      </c>
      <c r="J306" s="10"/>
      <c r="K306" s="10"/>
      <c r="L306" s="10"/>
      <c r="M306" s="20" t="s">
        <v>128</v>
      </c>
      <c r="N306" s="20" t="s">
        <v>128</v>
      </c>
      <c r="O306" s="20" t="s">
        <v>128</v>
      </c>
      <c r="P306" s="12">
        <v>10</v>
      </c>
      <c r="Q306" s="39">
        <f t="shared" si="6"/>
        <v>0</v>
      </c>
    </row>
    <row r="307" spans="1:17" ht="75" hidden="1">
      <c r="A307" s="129" t="s">
        <v>186</v>
      </c>
      <c r="B307" s="1" t="s">
        <v>61</v>
      </c>
      <c r="C307" s="1" t="s">
        <v>125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118</v>
      </c>
      <c r="J307" s="10"/>
      <c r="K307" s="10"/>
      <c r="L307" s="10"/>
      <c r="M307" s="20" t="s">
        <v>129</v>
      </c>
      <c r="N307" s="20" t="s">
        <v>129</v>
      </c>
      <c r="O307" s="20" t="s">
        <v>129</v>
      </c>
      <c r="P307" s="12">
        <v>10</v>
      </c>
      <c r="Q307" s="39">
        <f t="shared" si="6"/>
        <v>0</v>
      </c>
    </row>
    <row r="308" spans="1:17" ht="56.25" hidden="1">
      <c r="A308" s="129"/>
      <c r="B308" s="1" t="s">
        <v>126</v>
      </c>
      <c r="C308" s="1" t="s">
        <v>125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118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6"/>
        <v>0</v>
      </c>
    </row>
    <row r="309" spans="1:17" ht="75" hidden="1">
      <c r="A309" s="129"/>
      <c r="B309" s="1" t="s">
        <v>65</v>
      </c>
      <c r="C309" s="1" t="s">
        <v>125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118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6"/>
        <v>0</v>
      </c>
    </row>
    <row r="310" spans="1:17" ht="56.25" hidden="1">
      <c r="A310" s="129"/>
      <c r="B310" s="1" t="s">
        <v>64</v>
      </c>
      <c r="C310" s="1" t="s">
        <v>125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118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6"/>
        <v>0</v>
      </c>
    </row>
    <row r="311" spans="1:17" ht="93.75" hidden="1">
      <c r="A311" s="129"/>
      <c r="B311" s="1" t="s">
        <v>127</v>
      </c>
      <c r="C311" s="1" t="s">
        <v>125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118</v>
      </c>
      <c r="J311" s="10"/>
      <c r="K311" s="10"/>
      <c r="L311" s="10"/>
      <c r="M311" s="20" t="s">
        <v>130</v>
      </c>
      <c r="N311" s="20" t="s">
        <v>130</v>
      </c>
      <c r="O311" s="20" t="s">
        <v>130</v>
      </c>
      <c r="P311" s="12">
        <v>16</v>
      </c>
      <c r="Q311" s="39">
        <f t="shared" si="6"/>
        <v>0</v>
      </c>
    </row>
    <row r="312" spans="1:17" ht="75" hidden="1">
      <c r="A312" s="25"/>
      <c r="B312" s="1" t="s">
        <v>61</v>
      </c>
      <c r="C312" s="1" t="s">
        <v>125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118</v>
      </c>
      <c r="J312" s="10"/>
      <c r="K312" s="10"/>
      <c r="L312" s="10"/>
      <c r="M312" s="20" t="s">
        <v>131</v>
      </c>
      <c r="N312" s="20" t="s">
        <v>131</v>
      </c>
      <c r="O312" s="20" t="s">
        <v>131</v>
      </c>
      <c r="P312" s="12">
        <v>17</v>
      </c>
      <c r="Q312" s="39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30" t="s">
        <v>36</v>
      </c>
      <c r="B317" s="230"/>
      <c r="C317" s="230"/>
      <c r="D317" s="230"/>
      <c r="E317" s="230"/>
      <c r="F317" s="238"/>
      <c r="G317" s="238"/>
      <c r="H317" s="238"/>
      <c r="I317" s="238"/>
      <c r="J317" s="238"/>
      <c r="K317" s="238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30" t="s">
        <v>22</v>
      </c>
      <c r="F318" s="238"/>
      <c r="G318" s="238"/>
      <c r="H318" s="238"/>
      <c r="I318" s="238"/>
      <c r="J318" s="238"/>
      <c r="K318" s="238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30">
        <v>5</v>
      </c>
      <c r="F319" s="238"/>
      <c r="G319" s="238"/>
      <c r="H319" s="238"/>
      <c r="I319" s="238"/>
      <c r="J319" s="238"/>
      <c r="K319" s="238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30" t="s">
        <v>333</v>
      </c>
      <c r="F320" s="234"/>
      <c r="G320" s="234"/>
      <c r="H320" s="234"/>
      <c r="I320" s="234"/>
      <c r="J320" s="234"/>
      <c r="K320" s="234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91" t="s">
        <v>133</v>
      </c>
      <c r="F321" s="292"/>
      <c r="G321" s="292"/>
      <c r="H321" s="292"/>
      <c r="I321" s="292"/>
      <c r="J321" s="292"/>
      <c r="K321" s="293"/>
      <c r="L321" s="6"/>
      <c r="M321" s="6"/>
      <c r="N321" s="6"/>
      <c r="O321" s="6"/>
    </row>
    <row r="322" spans="1:18" hidden="1">
      <c r="A322" s="258" t="s">
        <v>41</v>
      </c>
      <c r="B322" s="258"/>
      <c r="C322" s="258"/>
      <c r="D322" s="258"/>
      <c r="E322" s="258"/>
      <c r="F322" s="258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88" t="s">
        <v>42</v>
      </c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16"/>
      <c r="M323" s="16"/>
      <c r="N323" s="16"/>
      <c r="O323" s="16"/>
      <c r="P323" s="6"/>
    </row>
    <row r="324" spans="1:18" ht="40.5" hidden="1" customHeight="1">
      <c r="A324" s="289" t="s">
        <v>43</v>
      </c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16"/>
      <c r="M324" s="16"/>
      <c r="N324" s="16"/>
      <c r="O324" s="16"/>
      <c r="P324" s="6"/>
    </row>
    <row r="325" spans="1:18" ht="17.25" hidden="1" customHeight="1">
      <c r="A325" s="290" t="s">
        <v>44</v>
      </c>
      <c r="B325" s="290"/>
      <c r="C325" s="290"/>
      <c r="D325" s="290"/>
      <c r="E325" s="290"/>
      <c r="F325" s="290"/>
      <c r="G325" s="290"/>
      <c r="H325" s="290"/>
      <c r="I325" s="290"/>
      <c r="J325" s="290"/>
      <c r="K325" s="290"/>
      <c r="L325" s="16"/>
      <c r="M325" s="16"/>
      <c r="N325" s="16"/>
      <c r="O325" s="16"/>
      <c r="P325" s="6"/>
    </row>
    <row r="326" spans="1:18" hidden="1">
      <c r="A326" s="258" t="s">
        <v>45</v>
      </c>
      <c r="B326" s="258"/>
      <c r="C326" s="258"/>
      <c r="D326" s="258"/>
      <c r="E326" s="258"/>
      <c r="F326" s="258"/>
      <c r="G326" s="258"/>
      <c r="H326" s="258"/>
      <c r="I326" s="258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30" t="s">
        <v>47</v>
      </c>
      <c r="C327" s="238"/>
      <c r="D327" s="238"/>
      <c r="E327" s="234" t="s">
        <v>48</v>
      </c>
      <c r="F327" s="234"/>
      <c r="G327" s="234"/>
      <c r="H327" s="234"/>
      <c r="I327" s="234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30">
        <v>2</v>
      </c>
      <c r="C328" s="238"/>
      <c r="D328" s="238"/>
      <c r="E328" s="234">
        <v>3</v>
      </c>
      <c r="F328" s="234"/>
      <c r="G328" s="234"/>
      <c r="H328" s="234"/>
      <c r="I328" s="234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221" t="s">
        <v>49</v>
      </c>
      <c r="B329" s="230" t="s">
        <v>50</v>
      </c>
      <c r="C329" s="238"/>
      <c r="D329" s="238"/>
      <c r="E329" s="230" t="s">
        <v>51</v>
      </c>
      <c r="F329" s="230"/>
      <c r="G329" s="230"/>
      <c r="H329" s="230"/>
      <c r="I329" s="23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222"/>
      <c r="B330" s="230" t="s">
        <v>52</v>
      </c>
      <c r="C330" s="234"/>
      <c r="D330" s="234"/>
      <c r="E330" s="230" t="s">
        <v>53</v>
      </c>
      <c r="F330" s="230"/>
      <c r="G330" s="230"/>
      <c r="H330" s="230"/>
      <c r="I330" s="23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222" t="s">
        <v>108</v>
      </c>
      <c r="B331" s="230" t="s">
        <v>54</v>
      </c>
      <c r="C331" s="238"/>
      <c r="D331" s="238"/>
      <c r="E331" s="234" t="s">
        <v>156</v>
      </c>
      <c r="F331" s="234"/>
      <c r="G331" s="234"/>
      <c r="H331" s="234"/>
      <c r="I331" s="234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223"/>
      <c r="B332" s="230" t="s">
        <v>56</v>
      </c>
      <c r="C332" s="234"/>
      <c r="D332" s="234"/>
      <c r="E332" s="234" t="s">
        <v>51</v>
      </c>
      <c r="F332" s="234"/>
      <c r="G332" s="234"/>
      <c r="H332" s="234"/>
      <c r="I332" s="234"/>
      <c r="J332" s="6"/>
      <c r="K332" s="6"/>
      <c r="L332" s="6"/>
      <c r="M332" s="6"/>
      <c r="N332" s="6"/>
      <c r="O332" s="6"/>
      <c r="P332" s="6"/>
    </row>
    <row r="333" spans="1:18" ht="20.25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4"/>
      <c r="B334" s="24"/>
      <c r="C334" s="119"/>
      <c r="D334" s="119"/>
      <c r="E334" s="119"/>
      <c r="F334" s="119"/>
      <c r="G334" s="119"/>
      <c r="H334" s="119"/>
      <c r="I334" s="119"/>
      <c r="J334" s="118"/>
      <c r="K334" s="118"/>
      <c r="L334" s="118"/>
      <c r="M334" s="118"/>
      <c r="N334" s="118"/>
      <c r="O334" s="118"/>
      <c r="P334" s="118"/>
    </row>
    <row r="335" spans="1:18" ht="40.5" customHeight="1">
      <c r="A335" s="285" t="s">
        <v>93</v>
      </c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6"/>
      <c r="N335" s="6"/>
      <c r="O335" s="6"/>
      <c r="P335" s="6"/>
    </row>
    <row r="336" spans="1:18" s="36" customFormat="1" ht="28.5" customHeight="1">
      <c r="A336" s="273" t="s">
        <v>208</v>
      </c>
      <c r="B336" s="273"/>
      <c r="C336" s="273"/>
      <c r="D336" s="273"/>
      <c r="E336" s="273"/>
      <c r="F336" s="273"/>
      <c r="G336" s="273"/>
      <c r="H336" s="273"/>
      <c r="I336" s="273"/>
      <c r="J336" s="273"/>
      <c r="K336" s="273"/>
      <c r="L336" s="273"/>
      <c r="M336" s="256" t="s">
        <v>167</v>
      </c>
      <c r="N336" s="287" t="s">
        <v>226</v>
      </c>
      <c r="O336" s="77"/>
      <c r="P336" s="77"/>
      <c r="Q336" s="77"/>
      <c r="R336" s="77"/>
    </row>
    <row r="337" spans="1:18" s="36" customFormat="1" ht="32.25" customHeight="1">
      <c r="A337" s="77" t="s">
        <v>8</v>
      </c>
      <c r="B337" s="77"/>
      <c r="C337" s="77"/>
      <c r="D337" s="77"/>
      <c r="E337" s="77"/>
      <c r="F337" s="77"/>
      <c r="G337" s="77"/>
      <c r="H337" s="77"/>
      <c r="I337" s="77"/>
      <c r="J337" s="82"/>
      <c r="K337" s="77"/>
      <c r="L337" s="77"/>
      <c r="M337" s="257"/>
      <c r="N337" s="287"/>
      <c r="O337" s="77"/>
      <c r="P337" s="77"/>
      <c r="Q337" s="77"/>
      <c r="R337" s="77"/>
    </row>
    <row r="338" spans="1:18" s="36" customFormat="1">
      <c r="A338" s="273" t="s">
        <v>9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57"/>
      <c r="N338" s="287"/>
      <c r="O338" s="77"/>
      <c r="P338" s="77"/>
      <c r="Q338" s="77"/>
      <c r="R338" s="77"/>
    </row>
    <row r="339" spans="1:18" s="36" customFormat="1" ht="25.5" customHeight="1">
      <c r="A339" s="286" t="s">
        <v>209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77"/>
      <c r="L339" s="77"/>
      <c r="M339" s="77"/>
      <c r="N339" s="48"/>
      <c r="O339" s="77"/>
      <c r="P339" s="77"/>
      <c r="Q339" s="77"/>
      <c r="R339" s="77"/>
    </row>
    <row r="340" spans="1:18" s="36" customFormat="1" hidden="1">
      <c r="A340" s="273" t="s">
        <v>114</v>
      </c>
      <c r="B340" s="273"/>
      <c r="C340" s="273"/>
      <c r="D340" s="273"/>
      <c r="E340" s="273"/>
      <c r="F340" s="273"/>
      <c r="G340" s="273"/>
      <c r="H340" s="273"/>
      <c r="I340" s="273"/>
      <c r="J340" s="273"/>
      <c r="K340" s="77"/>
      <c r="L340" s="77"/>
      <c r="M340" s="77"/>
      <c r="N340" s="77"/>
      <c r="O340" s="77"/>
      <c r="P340" s="77"/>
      <c r="Q340" s="77"/>
      <c r="R340" s="77"/>
    </row>
    <row r="341" spans="1:18" s="36" customFormat="1" ht="84" customHeight="1">
      <c r="A341" s="267" t="s">
        <v>10</v>
      </c>
      <c r="B341" s="267" t="s">
        <v>11</v>
      </c>
      <c r="C341" s="267"/>
      <c r="D341" s="267"/>
      <c r="E341" s="267" t="s">
        <v>12</v>
      </c>
      <c r="F341" s="267"/>
      <c r="G341" s="267" t="s">
        <v>13</v>
      </c>
      <c r="H341" s="267"/>
      <c r="I341" s="267"/>
      <c r="J341" s="267" t="s">
        <v>14</v>
      </c>
      <c r="K341" s="267"/>
      <c r="L341" s="267"/>
      <c r="M341" s="228" t="s">
        <v>153</v>
      </c>
      <c r="N341" s="229"/>
      <c r="O341" s="77"/>
      <c r="P341" s="77"/>
      <c r="Q341" s="77"/>
      <c r="R341" s="77"/>
    </row>
    <row r="342" spans="1:18" s="36" customFormat="1" ht="18.75" customHeight="1">
      <c r="A342" s="268"/>
      <c r="B342" s="267"/>
      <c r="C342" s="267"/>
      <c r="D342" s="267"/>
      <c r="E342" s="267"/>
      <c r="F342" s="267"/>
      <c r="G342" s="267" t="s">
        <v>15</v>
      </c>
      <c r="H342" s="267" t="s">
        <v>16</v>
      </c>
      <c r="I342" s="267"/>
      <c r="J342" s="230" t="s">
        <v>260</v>
      </c>
      <c r="K342" s="230" t="s">
        <v>261</v>
      </c>
      <c r="L342" s="230" t="s">
        <v>262</v>
      </c>
      <c r="M342" s="234" t="s">
        <v>154</v>
      </c>
      <c r="N342" s="230" t="s">
        <v>155</v>
      </c>
      <c r="O342" s="77"/>
      <c r="P342" s="77"/>
      <c r="Q342" s="77"/>
      <c r="R342" s="77"/>
    </row>
    <row r="343" spans="1:18" s="36" customFormat="1" ht="75">
      <c r="A343" s="296"/>
      <c r="B343" s="151" t="s">
        <v>17</v>
      </c>
      <c r="C343" s="151" t="s">
        <v>18</v>
      </c>
      <c r="D343" s="151" t="s">
        <v>197</v>
      </c>
      <c r="E343" s="151" t="s">
        <v>20</v>
      </c>
      <c r="F343" s="151" t="s">
        <v>21</v>
      </c>
      <c r="G343" s="268"/>
      <c r="H343" s="76" t="s">
        <v>22</v>
      </c>
      <c r="I343" s="76" t="s">
        <v>23</v>
      </c>
      <c r="J343" s="221"/>
      <c r="K343" s="221"/>
      <c r="L343" s="255"/>
      <c r="M343" s="234"/>
      <c r="N343" s="230"/>
      <c r="O343" s="77"/>
      <c r="P343" s="77"/>
      <c r="Q343" s="77"/>
      <c r="R343" s="77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53">
        <v>7</v>
      </c>
      <c r="H344" s="142">
        <v>8</v>
      </c>
      <c r="I344" s="155">
        <v>9</v>
      </c>
      <c r="J344" s="152">
        <v>10</v>
      </c>
      <c r="K344" s="152">
        <v>11</v>
      </c>
      <c r="L344" s="152">
        <v>12</v>
      </c>
      <c r="M344" s="156">
        <v>13</v>
      </c>
      <c r="N344" s="139">
        <v>14</v>
      </c>
      <c r="O344" s="77"/>
      <c r="P344" s="77"/>
      <c r="Q344" s="77"/>
      <c r="R344" s="77"/>
    </row>
    <row r="345" spans="1:18" s="36" customFormat="1" ht="37.5" hidden="1">
      <c r="A345" s="332" t="s">
        <v>220</v>
      </c>
      <c r="B345" s="331" t="s">
        <v>29</v>
      </c>
      <c r="C345" s="331" t="s">
        <v>29</v>
      </c>
      <c r="D345" s="331" t="s">
        <v>198</v>
      </c>
      <c r="E345" s="331" t="s">
        <v>97</v>
      </c>
      <c r="F345" s="281"/>
      <c r="G345" s="138" t="s">
        <v>324</v>
      </c>
      <c r="H345" s="1" t="s">
        <v>111</v>
      </c>
      <c r="I345" s="1">
        <v>744</v>
      </c>
      <c r="J345" s="199">
        <v>100</v>
      </c>
      <c r="K345" s="199">
        <v>100</v>
      </c>
      <c r="L345" s="199">
        <v>100</v>
      </c>
      <c r="M345" s="141">
        <v>10</v>
      </c>
      <c r="N345" s="141">
        <v>10</v>
      </c>
      <c r="O345" s="77"/>
      <c r="P345" s="77"/>
      <c r="Q345" s="77"/>
      <c r="R345" s="77"/>
    </row>
    <row r="346" spans="1:18" s="36" customFormat="1" ht="63" hidden="1" customHeight="1">
      <c r="A346" s="333"/>
      <c r="B346" s="335"/>
      <c r="C346" s="335"/>
      <c r="D346" s="335"/>
      <c r="E346" s="335"/>
      <c r="F346" s="281"/>
      <c r="G346" s="138" t="s">
        <v>327</v>
      </c>
      <c r="H346" s="1" t="s">
        <v>111</v>
      </c>
      <c r="I346" s="1">
        <v>744</v>
      </c>
      <c r="J346" s="1">
        <v>30</v>
      </c>
      <c r="K346" s="1">
        <v>30</v>
      </c>
      <c r="L346" s="1">
        <v>30</v>
      </c>
      <c r="M346" s="141">
        <v>10</v>
      </c>
      <c r="N346" s="141">
        <v>3</v>
      </c>
      <c r="O346" s="77"/>
      <c r="P346" s="77"/>
      <c r="Q346" s="77"/>
      <c r="R346" s="77"/>
    </row>
    <row r="347" spans="1:18" s="36" customFormat="1" ht="112.5" hidden="1">
      <c r="A347" s="334"/>
      <c r="B347" s="336"/>
      <c r="C347" s="336"/>
      <c r="D347" s="335"/>
      <c r="E347" s="335"/>
      <c r="F347" s="331"/>
      <c r="G347" s="180" t="s">
        <v>322</v>
      </c>
      <c r="H347" s="138" t="s">
        <v>323</v>
      </c>
      <c r="I347" s="144">
        <v>642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77"/>
      <c r="P347" s="77"/>
      <c r="Q347" s="77"/>
      <c r="R347" s="77"/>
    </row>
    <row r="348" spans="1:18" s="36" customFormat="1" ht="37.5" hidden="1">
      <c r="A348" s="332" t="s">
        <v>221</v>
      </c>
      <c r="B348" s="331" t="s">
        <v>29</v>
      </c>
      <c r="C348" s="337" t="s">
        <v>29</v>
      </c>
      <c r="D348" s="281" t="s">
        <v>202</v>
      </c>
      <c r="E348" s="281" t="s">
        <v>97</v>
      </c>
      <c r="F348" s="281" t="s">
        <v>21</v>
      </c>
      <c r="G348" s="168" t="s">
        <v>324</v>
      </c>
      <c r="H348" s="164" t="s">
        <v>111</v>
      </c>
      <c r="I348" s="164">
        <v>744</v>
      </c>
      <c r="J348" s="199">
        <v>100</v>
      </c>
      <c r="K348" s="199">
        <v>100</v>
      </c>
      <c r="L348" s="199">
        <v>100</v>
      </c>
      <c r="M348" s="200">
        <v>10</v>
      </c>
      <c r="N348" s="200">
        <v>10</v>
      </c>
      <c r="O348" s="173"/>
      <c r="P348" s="173"/>
      <c r="Q348" s="173"/>
      <c r="R348" s="173"/>
    </row>
    <row r="349" spans="1:18" s="36" customFormat="1" ht="63" hidden="1" customHeight="1">
      <c r="A349" s="333"/>
      <c r="B349" s="335"/>
      <c r="C349" s="338"/>
      <c r="D349" s="281"/>
      <c r="E349" s="281"/>
      <c r="F349" s="281"/>
      <c r="G349" s="168" t="s">
        <v>327</v>
      </c>
      <c r="H349" s="164" t="s">
        <v>111</v>
      </c>
      <c r="I349" s="164">
        <v>744</v>
      </c>
      <c r="J349" s="204">
        <v>30</v>
      </c>
      <c r="K349" s="204">
        <v>30</v>
      </c>
      <c r="L349" s="204">
        <v>30</v>
      </c>
      <c r="M349" s="200">
        <v>10</v>
      </c>
      <c r="N349" s="200">
        <v>3</v>
      </c>
      <c r="O349" s="173"/>
      <c r="P349" s="173"/>
      <c r="Q349" s="173"/>
      <c r="R349" s="173"/>
    </row>
    <row r="350" spans="1:18" s="36" customFormat="1" ht="112.5" hidden="1">
      <c r="A350" s="334"/>
      <c r="B350" s="336"/>
      <c r="C350" s="339"/>
      <c r="D350" s="281"/>
      <c r="E350" s="281"/>
      <c r="F350" s="281"/>
      <c r="G350" s="157" t="s">
        <v>322</v>
      </c>
      <c r="H350" s="168" t="s">
        <v>323</v>
      </c>
      <c r="I350" s="176">
        <v>642</v>
      </c>
      <c r="J350" s="205">
        <v>0</v>
      </c>
      <c r="K350" s="205">
        <v>0</v>
      </c>
      <c r="L350" s="205">
        <v>0</v>
      </c>
      <c r="M350" s="205">
        <v>0</v>
      </c>
      <c r="N350" s="205">
        <v>0</v>
      </c>
      <c r="O350" s="173"/>
      <c r="P350" s="173"/>
      <c r="Q350" s="173"/>
      <c r="R350" s="173"/>
    </row>
    <row r="351" spans="1:18" s="36" customFormat="1" ht="37.5">
      <c r="A351" s="332" t="s">
        <v>222</v>
      </c>
      <c r="B351" s="331" t="s">
        <v>29</v>
      </c>
      <c r="C351" s="337" t="s">
        <v>29</v>
      </c>
      <c r="D351" s="281" t="s">
        <v>203</v>
      </c>
      <c r="E351" s="281" t="s">
        <v>97</v>
      </c>
      <c r="F351" s="281" t="s">
        <v>21</v>
      </c>
      <c r="G351" s="168" t="s">
        <v>324</v>
      </c>
      <c r="H351" s="164" t="s">
        <v>111</v>
      </c>
      <c r="I351" s="164">
        <v>744</v>
      </c>
      <c r="J351" s="199">
        <v>100</v>
      </c>
      <c r="K351" s="199">
        <v>100</v>
      </c>
      <c r="L351" s="199">
        <v>100</v>
      </c>
      <c r="M351" s="200">
        <v>10</v>
      </c>
      <c r="N351" s="200">
        <v>10</v>
      </c>
      <c r="O351" s="173"/>
      <c r="P351" s="173"/>
      <c r="Q351" s="173"/>
      <c r="R351" s="173"/>
    </row>
    <row r="352" spans="1:18" s="36" customFormat="1" ht="63" customHeight="1">
      <c r="A352" s="333"/>
      <c r="B352" s="335"/>
      <c r="C352" s="338"/>
      <c r="D352" s="281"/>
      <c r="E352" s="281"/>
      <c r="F352" s="281"/>
      <c r="G352" s="168" t="s">
        <v>327</v>
      </c>
      <c r="H352" s="164" t="s">
        <v>111</v>
      </c>
      <c r="I352" s="164">
        <v>744</v>
      </c>
      <c r="J352" s="204">
        <v>30</v>
      </c>
      <c r="K352" s="204">
        <v>30</v>
      </c>
      <c r="L352" s="204">
        <v>30</v>
      </c>
      <c r="M352" s="200">
        <v>10</v>
      </c>
      <c r="N352" s="200">
        <v>3</v>
      </c>
      <c r="O352" s="173"/>
      <c r="P352" s="173"/>
      <c r="Q352" s="173"/>
      <c r="R352" s="173"/>
    </row>
    <row r="353" spans="1:18" s="36" customFormat="1" ht="112.5">
      <c r="A353" s="334"/>
      <c r="B353" s="336"/>
      <c r="C353" s="339"/>
      <c r="D353" s="281"/>
      <c r="E353" s="281"/>
      <c r="F353" s="281"/>
      <c r="G353" s="157" t="s">
        <v>322</v>
      </c>
      <c r="H353" s="168" t="s">
        <v>323</v>
      </c>
      <c r="I353" s="176">
        <v>642</v>
      </c>
      <c r="J353" s="205">
        <v>0</v>
      </c>
      <c r="K353" s="205">
        <v>0</v>
      </c>
      <c r="L353" s="205">
        <v>0</v>
      </c>
      <c r="M353" s="205">
        <v>0</v>
      </c>
      <c r="N353" s="205">
        <v>0</v>
      </c>
      <c r="O353" s="173"/>
      <c r="P353" s="173"/>
      <c r="Q353" s="173"/>
      <c r="R353" s="173"/>
    </row>
    <row r="354" spans="1:18" s="36" customFormat="1" ht="37.5">
      <c r="A354" s="332" t="s">
        <v>223</v>
      </c>
      <c r="B354" s="331" t="s">
        <v>29</v>
      </c>
      <c r="C354" s="337" t="s">
        <v>29</v>
      </c>
      <c r="D354" s="281" t="s">
        <v>204</v>
      </c>
      <c r="E354" s="281" t="s">
        <v>97</v>
      </c>
      <c r="F354" s="281" t="s">
        <v>21</v>
      </c>
      <c r="G354" s="168" t="s">
        <v>324</v>
      </c>
      <c r="H354" s="164" t="s">
        <v>111</v>
      </c>
      <c r="I354" s="164">
        <v>744</v>
      </c>
      <c r="J354" s="199">
        <v>100</v>
      </c>
      <c r="K354" s="199">
        <v>100</v>
      </c>
      <c r="L354" s="199">
        <v>100</v>
      </c>
      <c r="M354" s="200">
        <v>10</v>
      </c>
      <c r="N354" s="200">
        <v>10</v>
      </c>
      <c r="O354" s="173"/>
      <c r="P354" s="173"/>
      <c r="Q354" s="173"/>
      <c r="R354" s="173"/>
    </row>
    <row r="355" spans="1:18" s="36" customFormat="1" ht="63" customHeight="1">
      <c r="A355" s="333"/>
      <c r="B355" s="335"/>
      <c r="C355" s="338"/>
      <c r="D355" s="281"/>
      <c r="E355" s="281"/>
      <c r="F355" s="281"/>
      <c r="G355" s="168" t="s">
        <v>327</v>
      </c>
      <c r="H355" s="164" t="s">
        <v>111</v>
      </c>
      <c r="I355" s="164">
        <v>744</v>
      </c>
      <c r="J355" s="204">
        <v>30</v>
      </c>
      <c r="K355" s="204">
        <v>30</v>
      </c>
      <c r="L355" s="204">
        <v>30</v>
      </c>
      <c r="M355" s="200">
        <v>10</v>
      </c>
      <c r="N355" s="200">
        <v>3</v>
      </c>
      <c r="O355" s="173"/>
      <c r="P355" s="173"/>
      <c r="Q355" s="173"/>
      <c r="R355" s="173"/>
    </row>
    <row r="356" spans="1:18" s="36" customFormat="1" ht="112.5">
      <c r="A356" s="334"/>
      <c r="B356" s="336"/>
      <c r="C356" s="339"/>
      <c r="D356" s="281"/>
      <c r="E356" s="281"/>
      <c r="F356" s="281"/>
      <c r="G356" s="157" t="s">
        <v>322</v>
      </c>
      <c r="H356" s="168" t="s">
        <v>323</v>
      </c>
      <c r="I356" s="176">
        <v>642</v>
      </c>
      <c r="J356" s="205">
        <v>0</v>
      </c>
      <c r="K356" s="205">
        <v>0</v>
      </c>
      <c r="L356" s="205">
        <v>0</v>
      </c>
      <c r="M356" s="205">
        <v>0</v>
      </c>
      <c r="N356" s="205">
        <v>0</v>
      </c>
      <c r="O356" s="173"/>
      <c r="P356" s="173"/>
      <c r="Q356" s="173"/>
      <c r="R356" s="173"/>
    </row>
    <row r="357" spans="1:18" s="36" customFormat="1" ht="37.5" hidden="1">
      <c r="A357" s="332" t="s">
        <v>224</v>
      </c>
      <c r="B357" s="331" t="s">
        <v>29</v>
      </c>
      <c r="C357" s="337" t="s">
        <v>29</v>
      </c>
      <c r="D357" s="281" t="s">
        <v>205</v>
      </c>
      <c r="E357" s="281" t="s">
        <v>97</v>
      </c>
      <c r="F357" s="281" t="s">
        <v>21</v>
      </c>
      <c r="G357" s="168" t="s">
        <v>324</v>
      </c>
      <c r="H357" s="164" t="s">
        <v>111</v>
      </c>
      <c r="I357" s="164">
        <v>744</v>
      </c>
      <c r="J357" s="199">
        <v>100</v>
      </c>
      <c r="K357" s="199">
        <v>100</v>
      </c>
      <c r="L357" s="199">
        <v>100</v>
      </c>
      <c r="M357" s="200">
        <v>10</v>
      </c>
      <c r="N357" s="200">
        <v>10</v>
      </c>
      <c r="O357" s="173"/>
      <c r="P357" s="173"/>
      <c r="Q357" s="173"/>
      <c r="R357" s="173"/>
    </row>
    <row r="358" spans="1:18" s="36" customFormat="1" ht="63" hidden="1" customHeight="1">
      <c r="A358" s="333"/>
      <c r="B358" s="335"/>
      <c r="C358" s="338"/>
      <c r="D358" s="281"/>
      <c r="E358" s="281"/>
      <c r="F358" s="281"/>
      <c r="G358" s="168" t="s">
        <v>327</v>
      </c>
      <c r="H358" s="164" t="s">
        <v>111</v>
      </c>
      <c r="I358" s="164">
        <v>744</v>
      </c>
      <c r="J358" s="204">
        <v>30</v>
      </c>
      <c r="K358" s="204">
        <v>30</v>
      </c>
      <c r="L358" s="204">
        <v>30</v>
      </c>
      <c r="M358" s="200">
        <v>10</v>
      </c>
      <c r="N358" s="200">
        <v>3</v>
      </c>
      <c r="O358" s="173"/>
      <c r="P358" s="173"/>
      <c r="Q358" s="173"/>
      <c r="R358" s="173"/>
    </row>
    <row r="359" spans="1:18" s="36" customFormat="1" ht="112.5" hidden="1">
      <c r="A359" s="334"/>
      <c r="B359" s="336"/>
      <c r="C359" s="339"/>
      <c r="D359" s="281"/>
      <c r="E359" s="281"/>
      <c r="F359" s="281"/>
      <c r="G359" s="157" t="s">
        <v>322</v>
      </c>
      <c r="H359" s="168" t="s">
        <v>323</v>
      </c>
      <c r="I359" s="176">
        <v>642</v>
      </c>
      <c r="J359" s="205">
        <v>0</v>
      </c>
      <c r="K359" s="205">
        <v>0</v>
      </c>
      <c r="L359" s="205">
        <v>0</v>
      </c>
      <c r="M359" s="205">
        <v>0</v>
      </c>
      <c r="N359" s="205">
        <v>0</v>
      </c>
      <c r="O359" s="173"/>
      <c r="P359" s="173"/>
      <c r="Q359" s="173"/>
      <c r="R359" s="173"/>
    </row>
    <row r="360" spans="1:18" s="36" customFormat="1" ht="37.5" hidden="1">
      <c r="A360" s="332" t="s">
        <v>225</v>
      </c>
      <c r="B360" s="331" t="s">
        <v>29</v>
      </c>
      <c r="C360" s="337" t="s">
        <v>29</v>
      </c>
      <c r="D360" s="281" t="s">
        <v>329</v>
      </c>
      <c r="E360" s="281" t="s">
        <v>97</v>
      </c>
      <c r="F360" s="281" t="s">
        <v>21</v>
      </c>
      <c r="G360" s="168" t="s">
        <v>324</v>
      </c>
      <c r="H360" s="164" t="s">
        <v>111</v>
      </c>
      <c r="I360" s="164">
        <v>744</v>
      </c>
      <c r="J360" s="199">
        <v>100</v>
      </c>
      <c r="K360" s="199">
        <v>100</v>
      </c>
      <c r="L360" s="199">
        <v>100</v>
      </c>
      <c r="M360" s="200">
        <v>10</v>
      </c>
      <c r="N360" s="200">
        <v>10</v>
      </c>
      <c r="O360" s="173"/>
      <c r="P360" s="173"/>
      <c r="Q360" s="173"/>
      <c r="R360" s="173"/>
    </row>
    <row r="361" spans="1:18" s="36" customFormat="1" ht="63" hidden="1" customHeight="1">
      <c r="A361" s="333"/>
      <c r="B361" s="335"/>
      <c r="C361" s="338"/>
      <c r="D361" s="281"/>
      <c r="E361" s="281"/>
      <c r="F361" s="281"/>
      <c r="G361" s="168" t="s">
        <v>327</v>
      </c>
      <c r="H361" s="164" t="s">
        <v>111</v>
      </c>
      <c r="I361" s="164">
        <v>744</v>
      </c>
      <c r="J361" s="204">
        <v>30</v>
      </c>
      <c r="K361" s="204">
        <v>30</v>
      </c>
      <c r="L361" s="204">
        <v>30</v>
      </c>
      <c r="M361" s="200">
        <v>10</v>
      </c>
      <c r="N361" s="200">
        <v>3</v>
      </c>
      <c r="O361" s="173"/>
      <c r="P361" s="173"/>
      <c r="Q361" s="173"/>
      <c r="R361" s="173"/>
    </row>
    <row r="362" spans="1:18" s="36" customFormat="1" ht="112.5" hidden="1">
      <c r="A362" s="334"/>
      <c r="B362" s="336"/>
      <c r="C362" s="339"/>
      <c r="D362" s="281"/>
      <c r="E362" s="281"/>
      <c r="F362" s="281"/>
      <c r="G362" s="157" t="s">
        <v>322</v>
      </c>
      <c r="H362" s="168" t="s">
        <v>323</v>
      </c>
      <c r="I362" s="176">
        <v>642</v>
      </c>
      <c r="J362" s="205">
        <v>0</v>
      </c>
      <c r="K362" s="205">
        <v>0</v>
      </c>
      <c r="L362" s="205">
        <v>0</v>
      </c>
      <c r="M362" s="205">
        <v>0</v>
      </c>
      <c r="N362" s="205">
        <v>0</v>
      </c>
      <c r="O362" s="173"/>
      <c r="P362" s="173"/>
      <c r="Q362" s="173"/>
      <c r="R362" s="173"/>
    </row>
    <row r="363" spans="1:18" s="36" customFormat="1">
      <c r="A363" s="103"/>
      <c r="B363" s="94"/>
      <c r="C363" s="94"/>
      <c r="D363" s="94"/>
      <c r="E363" s="94"/>
      <c r="F363" s="94"/>
      <c r="G363" s="178"/>
      <c r="H363" s="179"/>
      <c r="I363" s="174"/>
      <c r="J363" s="48"/>
      <c r="K363" s="48"/>
      <c r="L363" s="48"/>
      <c r="M363" s="48"/>
      <c r="N363" s="48"/>
      <c r="O363" s="173"/>
      <c r="P363" s="173"/>
      <c r="Q363" s="173"/>
      <c r="R363" s="173"/>
    </row>
    <row r="364" spans="1:18" s="36" customFormat="1">
      <c r="A364" s="77"/>
      <c r="B364" s="77"/>
      <c r="C364" s="77"/>
      <c r="D364" s="77"/>
      <c r="E364" s="77"/>
      <c r="F364" s="77"/>
      <c r="G364" s="77"/>
      <c r="H364" s="77"/>
      <c r="I364" s="77"/>
      <c r="J364" s="82"/>
      <c r="K364" s="77"/>
      <c r="L364" s="77"/>
      <c r="M364" s="77"/>
      <c r="N364" s="77"/>
      <c r="O364" s="77"/>
      <c r="P364" s="77"/>
      <c r="Q364" s="77"/>
      <c r="R364" s="77"/>
    </row>
    <row r="365" spans="1:18" s="36" customFormat="1">
      <c r="A365" s="273" t="s">
        <v>114</v>
      </c>
      <c r="B365" s="273"/>
      <c r="C365" s="273"/>
      <c r="D365" s="273"/>
      <c r="E365" s="273"/>
      <c r="F365" s="273"/>
      <c r="G365" s="273"/>
      <c r="H365" s="273"/>
      <c r="I365" s="273"/>
      <c r="J365" s="273"/>
      <c r="K365" s="77"/>
      <c r="L365" s="77"/>
      <c r="M365" s="77"/>
      <c r="N365" s="77"/>
      <c r="O365" s="77"/>
      <c r="P365" s="77"/>
      <c r="Q365" s="77"/>
      <c r="R365" s="77"/>
    </row>
    <row r="366" spans="1:18" s="36" customFormat="1">
      <c r="A366" s="77"/>
      <c r="B366" s="77"/>
      <c r="C366" s="77"/>
      <c r="D366" s="77"/>
      <c r="E366" s="77"/>
      <c r="F366" s="77"/>
      <c r="G366" s="77"/>
      <c r="H366" s="77"/>
      <c r="I366" s="77"/>
      <c r="J366" s="82"/>
      <c r="K366" s="77"/>
      <c r="L366" s="77"/>
      <c r="M366" s="77"/>
      <c r="N366" s="77"/>
      <c r="O366" s="77"/>
      <c r="P366" s="77"/>
      <c r="Q366" s="77"/>
      <c r="R366" s="77"/>
    </row>
    <row r="367" spans="1:18" s="36" customFormat="1">
      <c r="A367" s="267" t="s">
        <v>10</v>
      </c>
      <c r="B367" s="267" t="s">
        <v>11</v>
      </c>
      <c r="C367" s="267"/>
      <c r="D367" s="267"/>
      <c r="E367" s="267" t="s">
        <v>12</v>
      </c>
      <c r="F367" s="267"/>
      <c r="G367" s="267" t="s">
        <v>24</v>
      </c>
      <c r="H367" s="267"/>
      <c r="I367" s="267"/>
      <c r="J367" s="267" t="s">
        <v>25</v>
      </c>
      <c r="K367" s="267"/>
      <c r="L367" s="267"/>
      <c r="M367" s="267" t="s">
        <v>26</v>
      </c>
      <c r="N367" s="267"/>
      <c r="O367" s="267"/>
      <c r="P367" s="228" t="s">
        <v>188</v>
      </c>
      <c r="Q367" s="229"/>
      <c r="R367" s="77"/>
    </row>
    <row r="368" spans="1:18" s="36" customFormat="1" ht="18.75" customHeight="1">
      <c r="A368" s="268"/>
      <c r="B368" s="267"/>
      <c r="C368" s="267"/>
      <c r="D368" s="267"/>
      <c r="E368" s="267"/>
      <c r="F368" s="267"/>
      <c r="G368" s="267" t="s">
        <v>60</v>
      </c>
      <c r="H368" s="267" t="s">
        <v>16</v>
      </c>
      <c r="I368" s="267"/>
      <c r="J368" s="230" t="s">
        <v>260</v>
      </c>
      <c r="K368" s="230" t="s">
        <v>261</v>
      </c>
      <c r="L368" s="230" t="s">
        <v>262</v>
      </c>
      <c r="M368" s="230" t="s">
        <v>260</v>
      </c>
      <c r="N368" s="230" t="s">
        <v>261</v>
      </c>
      <c r="O368" s="230" t="s">
        <v>262</v>
      </c>
      <c r="P368" s="221" t="s">
        <v>154</v>
      </c>
      <c r="Q368" s="230" t="s">
        <v>155</v>
      </c>
      <c r="R368" s="77"/>
    </row>
    <row r="369" spans="1:18" s="36" customFormat="1" ht="75">
      <c r="A369" s="268"/>
      <c r="B369" s="110" t="s">
        <v>17</v>
      </c>
      <c r="C369" s="110" t="s">
        <v>18</v>
      </c>
      <c r="D369" s="110" t="s">
        <v>197</v>
      </c>
      <c r="E369" s="110" t="s">
        <v>20</v>
      </c>
      <c r="F369" s="110" t="s">
        <v>21</v>
      </c>
      <c r="G369" s="268"/>
      <c r="H369" s="110" t="s">
        <v>28</v>
      </c>
      <c r="I369" s="110" t="s">
        <v>23</v>
      </c>
      <c r="J369" s="230"/>
      <c r="K369" s="230"/>
      <c r="L369" s="231"/>
      <c r="M369" s="230"/>
      <c r="N369" s="230"/>
      <c r="O369" s="231"/>
      <c r="P369" s="223"/>
      <c r="Q369" s="230"/>
      <c r="R369" s="112"/>
    </row>
    <row r="370" spans="1:18" s="36" customFormat="1">
      <c r="A370" s="110">
        <v>1</v>
      </c>
      <c r="B370" s="110">
        <v>2</v>
      </c>
      <c r="C370" s="110">
        <v>3</v>
      </c>
      <c r="D370" s="110">
        <v>4</v>
      </c>
      <c r="E370" s="110">
        <v>5</v>
      </c>
      <c r="F370" s="110">
        <v>6</v>
      </c>
      <c r="G370" s="110">
        <v>7</v>
      </c>
      <c r="H370" s="110">
        <v>8</v>
      </c>
      <c r="I370" s="110">
        <v>9</v>
      </c>
      <c r="J370" s="110">
        <v>10</v>
      </c>
      <c r="K370" s="110">
        <v>11</v>
      </c>
      <c r="L370" s="110">
        <v>12</v>
      </c>
      <c r="M370" s="110">
        <v>13</v>
      </c>
      <c r="N370" s="110">
        <v>14</v>
      </c>
      <c r="O370" s="110">
        <v>15</v>
      </c>
      <c r="P370" s="32">
        <v>16</v>
      </c>
      <c r="Q370" s="32">
        <v>17</v>
      </c>
      <c r="R370" s="112"/>
    </row>
    <row r="371" spans="1:18" s="36" customFormat="1" ht="56.25" hidden="1">
      <c r="A371" s="86" t="s">
        <v>220</v>
      </c>
      <c r="B371" s="1" t="s">
        <v>29</v>
      </c>
      <c r="C371" s="1" t="s">
        <v>29</v>
      </c>
      <c r="D371" s="1" t="s">
        <v>198</v>
      </c>
      <c r="E371" s="1" t="s">
        <v>97</v>
      </c>
      <c r="F371" s="1" t="s">
        <v>21</v>
      </c>
      <c r="G371" s="1" t="s">
        <v>199</v>
      </c>
      <c r="H371" s="1" t="s">
        <v>200</v>
      </c>
      <c r="I371" s="2" t="s">
        <v>201</v>
      </c>
      <c r="J371" s="13"/>
      <c r="K371" s="13"/>
      <c r="L371" s="13"/>
      <c r="M371" s="13"/>
      <c r="N371" s="13"/>
      <c r="O371" s="13"/>
      <c r="P371" s="12">
        <v>10</v>
      </c>
      <c r="Q371" s="39">
        <f>J371*0.1</f>
        <v>0</v>
      </c>
      <c r="R371" s="112"/>
    </row>
    <row r="372" spans="1:18" s="36" customFormat="1" ht="56.25" hidden="1">
      <c r="A372" s="86" t="s">
        <v>221</v>
      </c>
      <c r="B372" s="1" t="s">
        <v>29</v>
      </c>
      <c r="C372" s="1" t="s">
        <v>29</v>
      </c>
      <c r="D372" s="164" t="s">
        <v>202</v>
      </c>
      <c r="E372" s="1" t="s">
        <v>97</v>
      </c>
      <c r="F372" s="1" t="s">
        <v>21</v>
      </c>
      <c r="G372" s="1" t="s">
        <v>199</v>
      </c>
      <c r="H372" s="1" t="s">
        <v>200</v>
      </c>
      <c r="I372" s="2" t="s">
        <v>201</v>
      </c>
      <c r="J372" s="13"/>
      <c r="K372" s="13"/>
      <c r="L372" s="13"/>
      <c r="M372" s="13"/>
      <c r="N372" s="13"/>
      <c r="O372" s="13"/>
      <c r="P372" s="12">
        <v>10</v>
      </c>
      <c r="Q372" s="39">
        <f t="shared" ref="Q372:Q378" si="7">J372*0.1</f>
        <v>0</v>
      </c>
      <c r="R372" s="77"/>
    </row>
    <row r="373" spans="1:18" s="36" customFormat="1" ht="56.25">
      <c r="A373" s="86" t="s">
        <v>222</v>
      </c>
      <c r="B373" s="1" t="s">
        <v>29</v>
      </c>
      <c r="C373" s="1" t="s">
        <v>29</v>
      </c>
      <c r="D373" s="164" t="s">
        <v>203</v>
      </c>
      <c r="E373" s="1" t="s">
        <v>97</v>
      </c>
      <c r="F373" s="1" t="s">
        <v>21</v>
      </c>
      <c r="G373" s="1" t="s">
        <v>199</v>
      </c>
      <c r="H373" s="1" t="s">
        <v>200</v>
      </c>
      <c r="I373" s="2" t="s">
        <v>201</v>
      </c>
      <c r="J373" s="44">
        <v>7650</v>
      </c>
      <c r="K373" s="44">
        <v>7875</v>
      </c>
      <c r="L373" s="44">
        <v>7875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7"/>
        <v>765</v>
      </c>
      <c r="R373" s="77"/>
    </row>
    <row r="374" spans="1:18" s="36" customFormat="1" ht="56.25">
      <c r="A374" s="86" t="s">
        <v>223</v>
      </c>
      <c r="B374" s="1" t="s">
        <v>29</v>
      </c>
      <c r="C374" s="1" t="s">
        <v>29</v>
      </c>
      <c r="D374" s="1" t="s">
        <v>204</v>
      </c>
      <c r="E374" s="1" t="s">
        <v>97</v>
      </c>
      <c r="F374" s="1" t="s">
        <v>21</v>
      </c>
      <c r="G374" s="1" t="s">
        <v>199</v>
      </c>
      <c r="H374" s="1" t="s">
        <v>200</v>
      </c>
      <c r="I374" s="2" t="s">
        <v>201</v>
      </c>
      <c r="J374" s="44">
        <v>4950</v>
      </c>
      <c r="K374" s="44">
        <v>4725</v>
      </c>
      <c r="L374" s="44">
        <v>4725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495</v>
      </c>
      <c r="R374" s="77"/>
    </row>
    <row r="375" spans="1:18" s="36" customFormat="1" ht="56.25" hidden="1">
      <c r="A375" s="86" t="s">
        <v>224</v>
      </c>
      <c r="B375" s="1" t="s">
        <v>29</v>
      </c>
      <c r="C375" s="1" t="s">
        <v>29</v>
      </c>
      <c r="D375" s="164" t="s">
        <v>205</v>
      </c>
      <c r="E375" s="1" t="s">
        <v>97</v>
      </c>
      <c r="F375" s="1" t="s">
        <v>21</v>
      </c>
      <c r="G375" s="1" t="s">
        <v>199</v>
      </c>
      <c r="H375" s="1" t="s">
        <v>200</v>
      </c>
      <c r="I375" s="2" t="s">
        <v>201</v>
      </c>
      <c r="J375" s="44"/>
      <c r="K375" s="44"/>
      <c r="L375" s="44"/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0</v>
      </c>
      <c r="R375" s="77"/>
    </row>
    <row r="376" spans="1:18" s="36" customFormat="1" ht="56.25" hidden="1">
      <c r="A376" s="86" t="s">
        <v>225</v>
      </c>
      <c r="B376" s="1" t="s">
        <v>29</v>
      </c>
      <c r="C376" s="1" t="s">
        <v>29</v>
      </c>
      <c r="D376" s="1" t="s">
        <v>206</v>
      </c>
      <c r="E376" s="1" t="s">
        <v>97</v>
      </c>
      <c r="F376" s="1" t="s">
        <v>21</v>
      </c>
      <c r="G376" s="1" t="s">
        <v>199</v>
      </c>
      <c r="H376" s="1" t="s">
        <v>200</v>
      </c>
      <c r="I376" s="2" t="s">
        <v>201</v>
      </c>
      <c r="J376" s="44"/>
      <c r="K376" s="44"/>
      <c r="L376" s="44"/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0</v>
      </c>
      <c r="R376" s="77"/>
    </row>
    <row r="377" spans="1:18" s="36" customFormat="1" hidden="1">
      <c r="A377" s="46"/>
      <c r="B377" s="1"/>
      <c r="C377" s="1"/>
      <c r="D377" s="1"/>
      <c r="E377" s="1"/>
      <c r="F377" s="79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7"/>
        <v>0</v>
      </c>
      <c r="R377" s="77"/>
    </row>
    <row r="378" spans="1:18" s="36" customFormat="1">
      <c r="A378" s="46" t="s">
        <v>34</v>
      </c>
      <c r="B378" s="79"/>
      <c r="C378" s="1"/>
      <c r="D378" s="1"/>
      <c r="E378" s="79"/>
      <c r="F378" s="79"/>
      <c r="G378" s="1"/>
      <c r="H378" s="1"/>
      <c r="I378" s="2"/>
      <c r="J378" s="47">
        <f>SUM(J373:J377)</f>
        <v>12600</v>
      </c>
      <c r="K378" s="47">
        <f t="shared" ref="K378:L378" si="8">SUM(K373:K377)</f>
        <v>12600</v>
      </c>
      <c r="L378" s="47">
        <f t="shared" si="8"/>
        <v>12600</v>
      </c>
      <c r="M378" s="1"/>
      <c r="N378" s="1"/>
      <c r="O378" s="1"/>
      <c r="P378" s="12">
        <v>10</v>
      </c>
      <c r="Q378" s="39">
        <f t="shared" si="7"/>
        <v>1260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58" t="s">
        <v>35</v>
      </c>
      <c r="B380" s="258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8"/>
      <c r="P380" s="6"/>
    </row>
    <row r="381" spans="1:18">
      <c r="A381" s="230" t="s">
        <v>36</v>
      </c>
      <c r="B381" s="230"/>
      <c r="C381" s="230"/>
      <c r="D381" s="230"/>
      <c r="E381" s="230"/>
      <c r="F381" s="238"/>
      <c r="G381" s="238"/>
      <c r="H381" s="238"/>
      <c r="I381" s="238"/>
      <c r="J381" s="238"/>
      <c r="K381" s="23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30" t="s">
        <v>22</v>
      </c>
      <c r="F382" s="238"/>
      <c r="G382" s="238"/>
      <c r="H382" s="238"/>
      <c r="I382" s="238"/>
      <c r="J382" s="238"/>
      <c r="K382" s="23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30">
        <v>5</v>
      </c>
      <c r="F383" s="238"/>
      <c r="G383" s="238"/>
      <c r="H383" s="238"/>
      <c r="I383" s="238"/>
      <c r="J383" s="238"/>
      <c r="K383" s="23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30" t="s">
        <v>21</v>
      </c>
      <c r="F384" s="234"/>
      <c r="G384" s="234"/>
      <c r="H384" s="234"/>
      <c r="I384" s="234"/>
      <c r="J384" s="234"/>
      <c r="K384" s="234"/>
      <c r="L384" s="6"/>
      <c r="M384" s="6"/>
      <c r="N384" s="6"/>
      <c r="O384" s="6"/>
      <c r="P384" s="6"/>
    </row>
    <row r="385" spans="1:23">
      <c r="A385" s="258" t="s">
        <v>41</v>
      </c>
      <c r="B385" s="258"/>
      <c r="C385" s="258"/>
      <c r="D385" s="258"/>
      <c r="E385" s="258"/>
      <c r="F385" s="258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288" t="s">
        <v>42</v>
      </c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16"/>
      <c r="M386" s="16"/>
      <c r="N386" s="16"/>
      <c r="O386" s="16"/>
      <c r="P386" s="6"/>
    </row>
    <row r="387" spans="1:23" ht="153.75" customHeight="1">
      <c r="A387" s="289" t="s">
        <v>316</v>
      </c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16"/>
      <c r="M387" s="16"/>
      <c r="N387" s="16"/>
      <c r="O387" s="16"/>
      <c r="P387" s="6"/>
    </row>
    <row r="388" spans="1:23" ht="16.5" customHeight="1">
      <c r="A388" s="290" t="s">
        <v>44</v>
      </c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16"/>
      <c r="M388" s="16"/>
      <c r="N388" s="16"/>
      <c r="O388" s="16"/>
      <c r="P388" s="6"/>
    </row>
    <row r="389" spans="1:23">
      <c r="A389" s="258" t="s">
        <v>45</v>
      </c>
      <c r="B389" s="258"/>
      <c r="C389" s="258"/>
      <c r="D389" s="258"/>
      <c r="E389" s="258"/>
      <c r="F389" s="258"/>
      <c r="G389" s="258"/>
      <c r="H389" s="258"/>
      <c r="I389" s="258"/>
      <c r="J389" s="6"/>
      <c r="K389" s="6"/>
      <c r="L389" s="6"/>
      <c r="M389" s="6"/>
      <c r="N389" s="6"/>
      <c r="O389" s="6"/>
      <c r="P389" s="6"/>
    </row>
    <row r="390" spans="1:23" ht="24.75" customHeight="1">
      <c r="A390" s="234" t="s">
        <v>46</v>
      </c>
      <c r="B390" s="234"/>
      <c r="C390" s="234"/>
      <c r="D390" s="234"/>
      <c r="E390" s="234" t="s">
        <v>47</v>
      </c>
      <c r="F390" s="234"/>
      <c r="G390" s="234"/>
      <c r="H390" s="234" t="s">
        <v>48</v>
      </c>
      <c r="I390" s="234"/>
      <c r="J390" s="234"/>
      <c r="K390" s="234"/>
      <c r="L390" s="234"/>
      <c r="M390" s="6"/>
      <c r="N390" s="6"/>
      <c r="O390" s="6"/>
      <c r="P390" s="6"/>
    </row>
    <row r="391" spans="1:23">
      <c r="A391" s="230">
        <v>1</v>
      </c>
      <c r="B391" s="230"/>
      <c r="C391" s="230"/>
      <c r="D391" s="230"/>
      <c r="E391" s="228">
        <v>2</v>
      </c>
      <c r="F391" s="233"/>
      <c r="G391" s="229"/>
      <c r="H391" s="234">
        <v>3</v>
      </c>
      <c r="I391" s="234"/>
      <c r="J391" s="234"/>
      <c r="K391" s="234"/>
      <c r="L391" s="234"/>
    </row>
    <row r="392" spans="1:23" ht="57.75" customHeight="1">
      <c r="A392" s="235" t="s">
        <v>308</v>
      </c>
      <c r="B392" s="236"/>
      <c r="C392" s="236"/>
      <c r="D392" s="237"/>
      <c r="E392" s="228" t="s">
        <v>50</v>
      </c>
      <c r="F392" s="233"/>
      <c r="G392" s="229"/>
      <c r="H392" s="228" t="s">
        <v>51</v>
      </c>
      <c r="I392" s="233"/>
      <c r="J392" s="233"/>
      <c r="K392" s="233"/>
      <c r="L392" s="229"/>
    </row>
    <row r="393" spans="1:23" ht="63.75" customHeight="1">
      <c r="A393" s="235" t="s">
        <v>308</v>
      </c>
      <c r="B393" s="236"/>
      <c r="C393" s="236"/>
      <c r="D393" s="237"/>
      <c r="E393" s="228" t="s">
        <v>52</v>
      </c>
      <c r="F393" s="233"/>
      <c r="G393" s="229"/>
      <c r="H393" s="228" t="s">
        <v>53</v>
      </c>
      <c r="I393" s="233"/>
      <c r="J393" s="233"/>
      <c r="K393" s="233"/>
      <c r="L393" s="229"/>
    </row>
    <row r="394" spans="1:23" ht="57.75" customHeight="1">
      <c r="A394" s="235" t="s">
        <v>308</v>
      </c>
      <c r="B394" s="236"/>
      <c r="C394" s="236"/>
      <c r="D394" s="237"/>
      <c r="E394" s="228" t="s">
        <v>56</v>
      </c>
      <c r="F394" s="233"/>
      <c r="G394" s="229"/>
      <c r="H394" s="228" t="s">
        <v>51</v>
      </c>
      <c r="I394" s="233"/>
      <c r="J394" s="233"/>
      <c r="K394" s="233"/>
      <c r="L394" s="229"/>
    </row>
    <row r="395" spans="1:23" ht="58.5" customHeight="1">
      <c r="A395" s="235" t="s">
        <v>309</v>
      </c>
      <c r="B395" s="236"/>
      <c r="C395" s="236"/>
      <c r="D395" s="237"/>
      <c r="E395" s="228" t="s">
        <v>54</v>
      </c>
      <c r="F395" s="233"/>
      <c r="G395" s="229"/>
      <c r="H395" s="259" t="s">
        <v>156</v>
      </c>
      <c r="I395" s="260"/>
      <c r="J395" s="260"/>
      <c r="K395" s="260"/>
      <c r="L395" s="261"/>
    </row>
    <row r="396" spans="1:23" s="45" customFormat="1">
      <c r="A396" s="367" t="s">
        <v>310</v>
      </c>
      <c r="B396" s="368"/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50"/>
      <c r="Q396" s="57"/>
      <c r="R396" s="55"/>
      <c r="S396" s="55"/>
      <c r="T396" s="55"/>
      <c r="U396" s="55"/>
      <c r="V396" s="55"/>
      <c r="W396" s="55"/>
    </row>
    <row r="397" spans="1:23" s="45" customFormat="1">
      <c r="A397" s="134" t="s">
        <v>310</v>
      </c>
      <c r="B397" s="58"/>
      <c r="C397" s="58"/>
      <c r="D397" s="58"/>
      <c r="E397" s="58"/>
      <c r="F397" s="58"/>
      <c r="G397" s="58"/>
      <c r="H397" s="58"/>
      <c r="I397" s="58"/>
      <c r="J397" s="5"/>
      <c r="K397" s="58"/>
      <c r="L397" s="58"/>
      <c r="M397" s="58"/>
      <c r="N397" s="58"/>
      <c r="O397" s="58"/>
      <c r="P397" s="50"/>
      <c r="Q397" s="57"/>
      <c r="R397" s="55"/>
      <c r="S397" s="55"/>
      <c r="T397" s="55"/>
      <c r="U397" s="55"/>
      <c r="V397" s="55"/>
      <c r="W397" s="55"/>
    </row>
    <row r="398" spans="1:23" ht="32.25" customHeight="1">
      <c r="A398" s="367" t="s">
        <v>241</v>
      </c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9" t="s">
        <v>167</v>
      </c>
      <c r="N398" s="371" t="s">
        <v>21</v>
      </c>
      <c r="O398" s="52"/>
      <c r="P398" s="52"/>
      <c r="Q398" s="51"/>
      <c r="R398" s="51"/>
      <c r="S398" s="51"/>
      <c r="T398" s="51"/>
      <c r="U398" s="51"/>
      <c r="V398" s="51"/>
      <c r="W398" s="51"/>
    </row>
    <row r="399" spans="1:23" ht="27.75" customHeight="1">
      <c r="A399" s="372" t="s">
        <v>242</v>
      </c>
      <c r="B399" s="372"/>
      <c r="C399" s="372"/>
      <c r="D399" s="372"/>
      <c r="E399" s="372"/>
      <c r="F399" s="372"/>
      <c r="G399" s="372"/>
      <c r="H399" s="372"/>
      <c r="I399" s="372"/>
      <c r="J399" s="372"/>
      <c r="K399" s="372"/>
      <c r="L399" s="372"/>
      <c r="M399" s="370"/>
      <c r="N399" s="371"/>
      <c r="O399" s="52"/>
      <c r="P399" s="52"/>
      <c r="Q399" s="51"/>
      <c r="R399" s="51"/>
      <c r="S399" s="51"/>
      <c r="T399" s="51"/>
      <c r="U399" s="51"/>
      <c r="V399" s="51"/>
      <c r="W399" s="51"/>
    </row>
    <row r="400" spans="1:23" ht="20.25" customHeight="1">
      <c r="A400" s="52" t="s">
        <v>243</v>
      </c>
      <c r="B400" s="52"/>
      <c r="C400" s="52"/>
      <c r="D400" s="52"/>
      <c r="E400" s="52"/>
      <c r="F400" s="52"/>
      <c r="G400" s="52"/>
      <c r="H400" s="52"/>
      <c r="I400" s="52"/>
      <c r="J400" s="6"/>
      <c r="K400" s="52"/>
      <c r="L400" s="52"/>
      <c r="M400" s="370"/>
      <c r="N400" s="371"/>
      <c r="O400" s="52"/>
      <c r="P400" s="52"/>
      <c r="Q400" s="51"/>
      <c r="R400" s="51"/>
      <c r="S400" s="51"/>
      <c r="T400" s="51"/>
      <c r="U400" s="51"/>
      <c r="V400" s="51"/>
      <c r="W400" s="51"/>
    </row>
    <row r="401" spans="1:31">
      <c r="A401" s="372" t="s">
        <v>239</v>
      </c>
      <c r="B401" s="372"/>
      <c r="C401" s="372"/>
      <c r="D401" s="372"/>
      <c r="E401" s="372"/>
      <c r="F401" s="372"/>
      <c r="G401" s="372"/>
      <c r="H401" s="372"/>
      <c r="I401" s="372"/>
      <c r="J401" s="372"/>
      <c r="K401" s="372"/>
      <c r="L401" s="372"/>
      <c r="M401" s="52"/>
      <c r="N401" s="50"/>
      <c r="O401" s="52"/>
      <c r="P401" s="52"/>
      <c r="Q401" s="51"/>
      <c r="R401" s="51"/>
      <c r="S401" s="51"/>
      <c r="T401" s="51"/>
      <c r="U401" s="51"/>
      <c r="V401" s="51"/>
      <c r="W401" s="51"/>
    </row>
    <row r="402" spans="1:31">
      <c r="A402" s="373" t="s">
        <v>240</v>
      </c>
      <c r="B402" s="373"/>
      <c r="C402" s="373"/>
      <c r="D402" s="373"/>
      <c r="E402" s="373"/>
      <c r="F402" s="373"/>
      <c r="G402" s="373"/>
      <c r="H402" s="373"/>
      <c r="I402" s="373"/>
      <c r="J402" s="373"/>
      <c r="K402" s="52"/>
      <c r="L402" s="52"/>
      <c r="M402" s="52"/>
      <c r="N402" s="50"/>
      <c r="O402" s="52"/>
      <c r="P402" s="52"/>
      <c r="Q402" s="51"/>
      <c r="R402" s="51"/>
      <c r="S402" s="51"/>
      <c r="T402" s="51"/>
      <c r="U402" s="51"/>
      <c r="V402" s="51"/>
      <c r="W402" s="51"/>
    </row>
    <row r="403" spans="1:31" s="45" customFormat="1" ht="96" customHeight="1">
      <c r="A403" s="242" t="s">
        <v>234</v>
      </c>
      <c r="B403" s="242" t="s">
        <v>228</v>
      </c>
      <c r="C403" s="242"/>
      <c r="D403" s="242"/>
      <c r="E403" s="242" t="s">
        <v>229</v>
      </c>
      <c r="F403" s="242"/>
      <c r="G403" s="242" t="s">
        <v>230</v>
      </c>
      <c r="H403" s="242"/>
      <c r="I403" s="242"/>
      <c r="J403" s="242" t="s">
        <v>231</v>
      </c>
      <c r="K403" s="242"/>
      <c r="L403" s="242"/>
      <c r="M403" s="242" t="s">
        <v>235</v>
      </c>
      <c r="N403" s="242"/>
      <c r="O403" s="50"/>
      <c r="P403" s="57"/>
      <c r="Q403" s="55"/>
      <c r="R403" s="55"/>
      <c r="S403" s="55"/>
      <c r="T403" s="55"/>
      <c r="U403" s="55"/>
      <c r="V403" s="55"/>
      <c r="W403" s="55"/>
    </row>
    <row r="404" spans="1:31" s="45" customFormat="1" ht="87.75" customHeight="1">
      <c r="A404" s="242"/>
      <c r="B404" s="247" t="s">
        <v>237</v>
      </c>
      <c r="C404" s="247" t="s">
        <v>237</v>
      </c>
      <c r="D404" s="247" t="s">
        <v>237</v>
      </c>
      <c r="E404" s="247" t="s">
        <v>237</v>
      </c>
      <c r="F404" s="247" t="s">
        <v>237</v>
      </c>
      <c r="G404" s="242" t="s">
        <v>236</v>
      </c>
      <c r="H404" s="242" t="s">
        <v>232</v>
      </c>
      <c r="I404" s="242"/>
      <c r="J404" s="230" t="s">
        <v>260</v>
      </c>
      <c r="K404" s="230" t="s">
        <v>261</v>
      </c>
      <c r="L404" s="230" t="s">
        <v>262</v>
      </c>
      <c r="M404" s="242" t="s">
        <v>154</v>
      </c>
      <c r="N404" s="242" t="s">
        <v>155</v>
      </c>
      <c r="O404" s="50"/>
      <c r="P404" s="57"/>
      <c r="Q404" s="55"/>
      <c r="R404" s="55"/>
      <c r="S404" s="55"/>
      <c r="T404" s="55"/>
      <c r="U404" s="55"/>
      <c r="V404" s="55"/>
      <c r="W404" s="55"/>
    </row>
    <row r="405" spans="1:31" s="45" customFormat="1" ht="58.5" customHeight="1">
      <c r="A405" s="242"/>
      <c r="B405" s="248"/>
      <c r="C405" s="248"/>
      <c r="D405" s="248"/>
      <c r="E405" s="248"/>
      <c r="F405" s="248"/>
      <c r="G405" s="242"/>
      <c r="H405" s="59" t="s">
        <v>22</v>
      </c>
      <c r="I405" s="65" t="s">
        <v>238</v>
      </c>
      <c r="J405" s="230"/>
      <c r="K405" s="230"/>
      <c r="L405" s="231"/>
      <c r="M405" s="242"/>
      <c r="N405" s="242"/>
      <c r="O405" s="50"/>
      <c r="P405" s="57"/>
      <c r="Q405" s="55"/>
      <c r="R405" s="55"/>
      <c r="S405" s="55"/>
      <c r="T405" s="55"/>
      <c r="U405" s="55"/>
      <c r="V405" s="55"/>
      <c r="W405" s="55"/>
    </row>
    <row r="406" spans="1:31" s="45" customFormat="1">
      <c r="A406" s="59">
        <v>1</v>
      </c>
      <c r="B406" s="59">
        <v>2</v>
      </c>
      <c r="C406" s="59">
        <v>3</v>
      </c>
      <c r="D406" s="59">
        <v>4</v>
      </c>
      <c r="E406" s="59">
        <v>5</v>
      </c>
      <c r="F406" s="59">
        <v>6</v>
      </c>
      <c r="G406" s="59">
        <v>7</v>
      </c>
      <c r="H406" s="59">
        <v>8</v>
      </c>
      <c r="I406" s="59">
        <v>9</v>
      </c>
      <c r="J406" s="89">
        <v>10</v>
      </c>
      <c r="K406" s="59">
        <v>11</v>
      </c>
      <c r="L406" s="59">
        <v>12</v>
      </c>
      <c r="M406" s="59">
        <v>13</v>
      </c>
      <c r="N406" s="59">
        <v>14</v>
      </c>
      <c r="O406" s="50"/>
      <c r="P406" s="57"/>
      <c r="Q406" s="55"/>
      <c r="R406" s="55"/>
      <c r="S406" s="55"/>
      <c r="T406" s="55"/>
      <c r="U406" s="55"/>
      <c r="V406" s="55"/>
      <c r="W406" s="55"/>
    </row>
    <row r="407" spans="1:31" s="45" customFormat="1">
      <c r="A407" s="242" t="s">
        <v>21</v>
      </c>
      <c r="B407" s="242" t="s">
        <v>21</v>
      </c>
      <c r="C407" s="242" t="s">
        <v>21</v>
      </c>
      <c r="D407" s="242" t="s">
        <v>21</v>
      </c>
      <c r="E407" s="242" t="s">
        <v>21</v>
      </c>
      <c r="F407" s="242" t="s">
        <v>21</v>
      </c>
      <c r="G407" s="59" t="s">
        <v>21</v>
      </c>
      <c r="H407" s="59" t="s">
        <v>21</v>
      </c>
      <c r="I407" s="59" t="s">
        <v>21</v>
      </c>
      <c r="J407" s="89" t="s">
        <v>21</v>
      </c>
      <c r="K407" s="59" t="s">
        <v>21</v>
      </c>
      <c r="L407" s="59" t="s">
        <v>21</v>
      </c>
      <c r="M407" s="59" t="s">
        <v>21</v>
      </c>
      <c r="N407" s="59" t="s">
        <v>21</v>
      </c>
      <c r="O407" s="50"/>
      <c r="P407" s="57"/>
      <c r="Q407" s="55"/>
      <c r="R407" s="55"/>
      <c r="S407" s="55"/>
      <c r="T407" s="55"/>
      <c r="U407" s="55"/>
      <c r="V407" s="55"/>
      <c r="W407" s="55"/>
    </row>
    <row r="408" spans="1:31" s="45" customFormat="1">
      <c r="A408" s="242"/>
      <c r="B408" s="242"/>
      <c r="C408" s="242"/>
      <c r="D408" s="242"/>
      <c r="E408" s="242"/>
      <c r="F408" s="242"/>
      <c r="G408" s="59" t="s">
        <v>21</v>
      </c>
      <c r="H408" s="59" t="s">
        <v>21</v>
      </c>
      <c r="I408" s="59" t="s">
        <v>21</v>
      </c>
      <c r="J408" s="89" t="s">
        <v>21</v>
      </c>
      <c r="K408" s="59" t="s">
        <v>21</v>
      </c>
      <c r="L408" s="59" t="s">
        <v>21</v>
      </c>
      <c r="M408" s="59" t="s">
        <v>21</v>
      </c>
      <c r="N408" s="59" t="s">
        <v>21</v>
      </c>
      <c r="O408" s="50"/>
      <c r="P408" s="57"/>
      <c r="Q408" s="55"/>
      <c r="R408" s="55"/>
      <c r="S408" s="55"/>
      <c r="T408" s="55"/>
      <c r="U408" s="55"/>
      <c r="V408" s="55"/>
      <c r="W408" s="55"/>
    </row>
    <row r="409" spans="1:31" s="45" customFormat="1">
      <c r="A409" s="64"/>
      <c r="B409" s="64"/>
      <c r="C409" s="64"/>
      <c r="D409" s="64"/>
      <c r="E409" s="64"/>
      <c r="F409" s="64"/>
      <c r="G409" s="64"/>
      <c r="H409" s="64"/>
      <c r="I409" s="64"/>
      <c r="J409" s="98"/>
      <c r="K409" s="64"/>
      <c r="L409" s="64"/>
      <c r="M409" s="64"/>
      <c r="N409" s="64"/>
      <c r="O409" s="50"/>
      <c r="P409" s="57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1:31" s="45" customFormat="1">
      <c r="A410" s="373" t="s">
        <v>245</v>
      </c>
      <c r="B410" s="373"/>
      <c r="C410" s="373"/>
      <c r="D410" s="373"/>
      <c r="E410" s="373"/>
      <c r="F410" s="373"/>
      <c r="G410" s="373"/>
      <c r="H410" s="373"/>
      <c r="I410" s="373"/>
      <c r="J410" s="373"/>
      <c r="K410" s="63"/>
      <c r="L410" s="63"/>
      <c r="M410" s="61"/>
      <c r="N410" s="61"/>
      <c r="O410" s="61"/>
      <c r="P410" s="50"/>
      <c r="Q410" s="57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1:31" s="45" customFormat="1" ht="95.25" customHeight="1">
      <c r="A411" s="242" t="s">
        <v>234</v>
      </c>
      <c r="B411" s="242" t="s">
        <v>228</v>
      </c>
      <c r="C411" s="242"/>
      <c r="D411" s="242"/>
      <c r="E411" s="242" t="s">
        <v>229</v>
      </c>
      <c r="F411" s="242"/>
      <c r="G411" s="242" t="s">
        <v>233</v>
      </c>
      <c r="H411" s="242"/>
      <c r="I411" s="242"/>
      <c r="J411" s="340" t="s">
        <v>331</v>
      </c>
      <c r="K411" s="341"/>
      <c r="L411" s="342"/>
      <c r="M411" s="343" t="s">
        <v>244</v>
      </c>
      <c r="N411" s="344"/>
      <c r="O411" s="345"/>
      <c r="P411" s="329" t="s">
        <v>332</v>
      </c>
      <c r="Q411" s="329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spans="1:31" s="45" customFormat="1" ht="57.75" customHeight="1">
      <c r="A412" s="242"/>
      <c r="B412" s="247" t="s">
        <v>237</v>
      </c>
      <c r="C412" s="247" t="s">
        <v>237</v>
      </c>
      <c r="D412" s="247" t="s">
        <v>237</v>
      </c>
      <c r="E412" s="247" t="s">
        <v>237</v>
      </c>
      <c r="F412" s="247" t="s">
        <v>237</v>
      </c>
      <c r="G412" s="247" t="s">
        <v>236</v>
      </c>
      <c r="H412" s="329" t="s">
        <v>232</v>
      </c>
      <c r="I412" s="329"/>
      <c r="J412" s="230" t="s">
        <v>260</v>
      </c>
      <c r="K412" s="230" t="s">
        <v>261</v>
      </c>
      <c r="L412" s="230" t="s">
        <v>262</v>
      </c>
      <c r="M412" s="230" t="s">
        <v>260</v>
      </c>
      <c r="N412" s="230" t="s">
        <v>261</v>
      </c>
      <c r="O412" s="230" t="s">
        <v>262</v>
      </c>
      <c r="P412" s="242" t="s">
        <v>332</v>
      </c>
      <c r="Q412" s="242" t="s">
        <v>155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 s="45" customFormat="1" ht="75">
      <c r="A413" s="242"/>
      <c r="B413" s="248"/>
      <c r="C413" s="248"/>
      <c r="D413" s="248"/>
      <c r="E413" s="248"/>
      <c r="F413" s="248"/>
      <c r="G413" s="248"/>
      <c r="H413" s="70" t="s">
        <v>22</v>
      </c>
      <c r="I413" s="65" t="s">
        <v>238</v>
      </c>
      <c r="J413" s="230"/>
      <c r="K413" s="230"/>
      <c r="L413" s="231"/>
      <c r="M413" s="230"/>
      <c r="N413" s="230"/>
      <c r="O413" s="231"/>
      <c r="P413" s="242"/>
      <c r="Q413" s="242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 s="45" customFormat="1">
      <c r="A414" s="59">
        <v>1</v>
      </c>
      <c r="B414" s="59">
        <v>2</v>
      </c>
      <c r="C414" s="59">
        <v>3</v>
      </c>
      <c r="D414" s="68">
        <v>4</v>
      </c>
      <c r="E414" s="59">
        <v>5</v>
      </c>
      <c r="F414" s="59">
        <v>6</v>
      </c>
      <c r="G414" s="69">
        <v>7</v>
      </c>
      <c r="H414" s="59">
        <v>8</v>
      </c>
      <c r="I414" s="59">
        <v>9</v>
      </c>
      <c r="J414" s="89">
        <v>10</v>
      </c>
      <c r="K414" s="59">
        <v>11</v>
      </c>
      <c r="L414" s="59">
        <v>12</v>
      </c>
      <c r="M414" s="59">
        <v>13</v>
      </c>
      <c r="N414" s="59">
        <v>14</v>
      </c>
      <c r="O414" s="59">
        <v>15</v>
      </c>
      <c r="P414" s="59">
        <v>16</v>
      </c>
      <c r="Q414" s="59">
        <v>17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 s="45" customFormat="1">
      <c r="A415" s="249" t="s">
        <v>21</v>
      </c>
      <c r="B415" s="249" t="s">
        <v>21</v>
      </c>
      <c r="C415" s="249" t="s">
        <v>21</v>
      </c>
      <c r="D415" s="247" t="s">
        <v>21</v>
      </c>
      <c r="E415" s="247" t="s">
        <v>21</v>
      </c>
      <c r="F415" s="242" t="s">
        <v>21</v>
      </c>
      <c r="G415" s="59" t="s">
        <v>21</v>
      </c>
      <c r="H415" s="59" t="s">
        <v>21</v>
      </c>
      <c r="I415" s="59" t="s">
        <v>21</v>
      </c>
      <c r="J415" s="89" t="s">
        <v>21</v>
      </c>
      <c r="K415" s="59" t="s">
        <v>21</v>
      </c>
      <c r="L415" s="59" t="s">
        <v>21</v>
      </c>
      <c r="M415" s="59" t="s">
        <v>21</v>
      </c>
      <c r="N415" s="59" t="s">
        <v>21</v>
      </c>
      <c r="O415" s="59" t="s">
        <v>21</v>
      </c>
      <c r="P415" s="59" t="s">
        <v>21</v>
      </c>
      <c r="Q415" s="59" t="s">
        <v>21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 s="45" customFormat="1">
      <c r="A416" s="249"/>
      <c r="B416" s="249"/>
      <c r="C416" s="249"/>
      <c r="D416" s="248"/>
      <c r="E416" s="248"/>
      <c r="F416" s="242"/>
      <c r="G416" s="59" t="s">
        <v>21</v>
      </c>
      <c r="H416" s="59" t="s">
        <v>21</v>
      </c>
      <c r="I416" s="59" t="s">
        <v>21</v>
      </c>
      <c r="J416" s="89" t="s">
        <v>21</v>
      </c>
      <c r="K416" s="59" t="s">
        <v>21</v>
      </c>
      <c r="L416" s="59" t="s">
        <v>21</v>
      </c>
      <c r="M416" s="59" t="s">
        <v>21</v>
      </c>
      <c r="N416" s="59" t="s">
        <v>21</v>
      </c>
      <c r="O416" s="59" t="s">
        <v>21</v>
      </c>
      <c r="P416" s="59" t="s">
        <v>21</v>
      </c>
      <c r="Q416" s="59" t="s">
        <v>21</v>
      </c>
      <c r="R416" s="3"/>
      <c r="S416" s="3"/>
      <c r="T416" s="3"/>
      <c r="U416" s="3"/>
      <c r="V416" s="3"/>
      <c r="W416" s="3"/>
      <c r="X416" s="55"/>
      <c r="Y416" s="55"/>
      <c r="Z416" s="55"/>
      <c r="AA416" s="55"/>
      <c r="AB416" s="55"/>
      <c r="AC416" s="55"/>
      <c r="AD416" s="55"/>
      <c r="AE416" s="55"/>
    </row>
    <row r="417" spans="1:31" s="45" customFormat="1">
      <c r="A417" s="64"/>
      <c r="B417" s="64"/>
      <c r="C417" s="64"/>
      <c r="D417" s="66"/>
      <c r="E417" s="64"/>
      <c r="F417" s="64"/>
      <c r="G417" s="67"/>
      <c r="H417" s="64"/>
      <c r="I417" s="64"/>
      <c r="J417" s="98"/>
      <c r="K417" s="64"/>
      <c r="L417" s="64"/>
      <c r="M417" s="64"/>
      <c r="N417" s="64"/>
      <c r="O417" s="64"/>
      <c r="P417" s="64"/>
      <c r="Q417" s="64"/>
      <c r="R417" s="3"/>
      <c r="S417" s="3"/>
      <c r="T417" s="3"/>
      <c r="U417" s="3"/>
      <c r="V417" s="3"/>
      <c r="W417" s="3"/>
      <c r="X417" s="55"/>
      <c r="Y417" s="55"/>
      <c r="Z417" s="55"/>
      <c r="AA417" s="55"/>
      <c r="AB417" s="55"/>
      <c r="AC417" s="55"/>
      <c r="AD417" s="55"/>
      <c r="AE417" s="55"/>
    </row>
    <row r="418" spans="1:31" s="45" customFormat="1">
      <c r="A418" s="60"/>
      <c r="B418" s="56"/>
      <c r="C418" s="61"/>
      <c r="D418" s="61"/>
      <c r="E418" s="56"/>
      <c r="F418" s="56"/>
      <c r="G418" s="61"/>
      <c r="H418" s="61"/>
      <c r="I418" s="62"/>
      <c r="J418" s="93"/>
      <c r="K418" s="63"/>
      <c r="L418" s="63"/>
      <c r="M418" s="61"/>
      <c r="N418" s="61"/>
      <c r="O418" s="61"/>
      <c r="P418" s="50"/>
      <c r="Q418" s="57"/>
      <c r="R418" s="3"/>
      <c r="S418" s="3"/>
      <c r="T418" s="3"/>
      <c r="U418" s="3"/>
      <c r="V418" s="3"/>
      <c r="W418" s="3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271" t="s">
        <v>227</v>
      </c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6"/>
    </row>
    <row r="420" spans="1:31">
      <c r="A420" s="258" t="s">
        <v>69</v>
      </c>
      <c r="B420" s="258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6"/>
    </row>
    <row r="421" spans="1:31">
      <c r="A421" s="269" t="s">
        <v>70</v>
      </c>
      <c r="B421" s="269"/>
      <c r="C421" s="269"/>
      <c r="D421" s="269"/>
      <c r="E421" s="269"/>
      <c r="F421" s="269"/>
      <c r="G421" s="269"/>
      <c r="H421" s="269"/>
      <c r="I421" s="269"/>
      <c r="J421" s="269"/>
      <c r="K421" s="269"/>
      <c r="L421" s="269"/>
      <c r="M421" s="6"/>
      <c r="N421" s="6"/>
      <c r="O421" s="6"/>
      <c r="P421" s="6"/>
    </row>
    <row r="422" spans="1:31">
      <c r="A422" s="269" t="s">
        <v>71</v>
      </c>
      <c r="B422" s="269"/>
      <c r="C422" s="269"/>
      <c r="D422" s="269"/>
      <c r="E422" s="269"/>
      <c r="F422" s="269"/>
      <c r="G422" s="269"/>
      <c r="H422" s="269"/>
      <c r="I422" s="269"/>
      <c r="J422" s="269"/>
      <c r="K422" s="269"/>
      <c r="L422" s="269"/>
      <c r="M422" s="6"/>
      <c r="N422" s="6"/>
      <c r="O422" s="6"/>
      <c r="P422" s="6"/>
    </row>
    <row r="423" spans="1:31" ht="16.5" customHeight="1">
      <c r="A423" s="269" t="s">
        <v>72</v>
      </c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6"/>
      <c r="N423" s="6"/>
      <c r="O423" s="6"/>
      <c r="P423" s="6"/>
    </row>
    <row r="424" spans="1:31">
      <c r="A424" s="269" t="s">
        <v>73</v>
      </c>
      <c r="B424" s="269"/>
      <c r="C424" s="269"/>
      <c r="D424" s="269"/>
      <c r="E424" s="269"/>
      <c r="F424" s="269"/>
      <c r="G424" s="269"/>
      <c r="H424" s="269"/>
      <c r="I424" s="269"/>
      <c r="J424" s="269"/>
      <c r="K424" s="269"/>
      <c r="L424" s="269"/>
      <c r="M424" s="6"/>
      <c r="N424" s="6"/>
      <c r="O424" s="6"/>
      <c r="P424" s="6"/>
    </row>
    <row r="425" spans="1:31">
      <c r="A425" s="269" t="s">
        <v>74</v>
      </c>
      <c r="B425" s="269"/>
      <c r="C425" s="269"/>
      <c r="D425" s="269"/>
      <c r="E425" s="269"/>
      <c r="F425" s="269"/>
      <c r="G425" s="269"/>
      <c r="H425" s="269"/>
      <c r="I425" s="269"/>
      <c r="J425" s="269"/>
      <c r="K425" s="269"/>
      <c r="L425" s="269"/>
      <c r="M425" s="6"/>
      <c r="N425" s="6"/>
      <c r="O425" s="6"/>
      <c r="P425" s="6"/>
    </row>
    <row r="426" spans="1:31">
      <c r="A426" s="269" t="s">
        <v>75</v>
      </c>
      <c r="B426" s="269"/>
      <c r="C426" s="269"/>
      <c r="D426" s="269"/>
      <c r="E426" s="269"/>
      <c r="F426" s="269"/>
      <c r="G426" s="269"/>
      <c r="H426" s="269"/>
      <c r="I426" s="269"/>
      <c r="J426" s="269"/>
      <c r="K426" s="269"/>
      <c r="L426" s="269"/>
      <c r="M426" s="6"/>
      <c r="N426" s="6"/>
      <c r="O426" s="6"/>
      <c r="P426" s="6"/>
    </row>
    <row r="427" spans="1:31">
      <c r="A427" s="269" t="s">
        <v>76</v>
      </c>
      <c r="B427" s="269"/>
      <c r="C427" s="269"/>
      <c r="D427" s="269"/>
      <c r="E427" s="269"/>
      <c r="F427" s="269"/>
      <c r="G427" s="269"/>
      <c r="H427" s="269"/>
      <c r="I427" s="269"/>
      <c r="J427" s="269"/>
      <c r="K427" s="269"/>
      <c r="L427" s="269"/>
      <c r="M427" s="6"/>
      <c r="N427" s="6"/>
      <c r="O427" s="6"/>
      <c r="P427" s="6"/>
    </row>
    <row r="428" spans="1:31" ht="16.5" customHeight="1">
      <c r="A428" s="262" t="s">
        <v>77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6"/>
    </row>
    <row r="429" spans="1:31" ht="60.75" customHeight="1">
      <c r="A429" s="262" t="s">
        <v>119</v>
      </c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</row>
    <row r="430" spans="1:31" ht="60.75" customHeight="1">
      <c r="A430" s="262" t="s">
        <v>120</v>
      </c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</row>
    <row r="431" spans="1:31">
      <c r="A431" s="258" t="s">
        <v>78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6"/>
    </row>
    <row r="432" spans="1:31">
      <c r="A432" s="10" t="s">
        <v>79</v>
      </c>
      <c r="B432" s="230" t="s">
        <v>80</v>
      </c>
      <c r="C432" s="238"/>
      <c r="D432" s="238"/>
      <c r="E432" s="231" t="s">
        <v>81</v>
      </c>
      <c r="F432" s="238"/>
      <c r="G432" s="238"/>
      <c r="H432" s="238"/>
      <c r="I432" s="238"/>
      <c r="J432" s="238"/>
      <c r="K432" s="238"/>
      <c r="L432" s="238"/>
      <c r="M432" s="6"/>
      <c r="N432" s="6"/>
      <c r="O432" s="6"/>
      <c r="P432" s="6"/>
    </row>
    <row r="433" spans="1:16">
      <c r="A433" s="10">
        <v>1</v>
      </c>
      <c r="B433" s="230">
        <v>2</v>
      </c>
      <c r="C433" s="238"/>
      <c r="D433" s="238"/>
      <c r="E433" s="234">
        <v>3</v>
      </c>
      <c r="F433" s="234"/>
      <c r="G433" s="234"/>
      <c r="H433" s="234"/>
      <c r="I433" s="234"/>
      <c r="J433" s="234"/>
      <c r="K433" s="238"/>
      <c r="L433" s="238"/>
      <c r="M433" s="6"/>
      <c r="N433" s="6"/>
      <c r="O433" s="6"/>
      <c r="P433" s="6"/>
    </row>
    <row r="434" spans="1:16" ht="40.5" customHeight="1">
      <c r="A434" s="10" t="s">
        <v>82</v>
      </c>
      <c r="B434" s="230" t="s">
        <v>211</v>
      </c>
      <c r="C434" s="238"/>
      <c r="D434" s="238"/>
      <c r="E434" s="234" t="s">
        <v>83</v>
      </c>
      <c r="F434" s="234"/>
      <c r="G434" s="234"/>
      <c r="H434" s="234"/>
      <c r="I434" s="234"/>
      <c r="J434" s="234"/>
      <c r="K434" s="234"/>
      <c r="L434" s="234"/>
      <c r="M434" s="6"/>
      <c r="N434" s="6"/>
      <c r="O434" s="6"/>
      <c r="P434" s="6"/>
    </row>
    <row r="435" spans="1:16" ht="42.75" customHeight="1">
      <c r="A435" s="10" t="s">
        <v>84</v>
      </c>
      <c r="B435" s="230" t="s">
        <v>85</v>
      </c>
      <c r="C435" s="231"/>
      <c r="D435" s="231"/>
      <c r="E435" s="234" t="s">
        <v>83</v>
      </c>
      <c r="F435" s="234"/>
      <c r="G435" s="234"/>
      <c r="H435" s="234"/>
      <c r="I435" s="234"/>
      <c r="J435" s="234"/>
      <c r="K435" s="234"/>
      <c r="L435" s="234"/>
      <c r="M435" s="6"/>
      <c r="N435" s="6"/>
      <c r="O435" s="6"/>
      <c r="P435" s="6"/>
    </row>
    <row r="436" spans="1:16" ht="42" customHeight="1">
      <c r="A436" s="10" t="s">
        <v>86</v>
      </c>
      <c r="B436" s="230" t="s">
        <v>187</v>
      </c>
      <c r="C436" s="238"/>
      <c r="D436" s="238"/>
      <c r="E436" s="234" t="s">
        <v>83</v>
      </c>
      <c r="F436" s="234"/>
      <c r="G436" s="234"/>
      <c r="H436" s="234"/>
      <c r="I436" s="234"/>
      <c r="J436" s="234"/>
      <c r="K436" s="234"/>
      <c r="L436" s="234"/>
      <c r="M436" s="6"/>
      <c r="N436" s="6"/>
      <c r="O436" s="6"/>
      <c r="P436" s="6"/>
    </row>
    <row r="437" spans="1:16">
      <c r="A437" s="258">
        <f>-'2'!A21</f>
        <v>0</v>
      </c>
      <c r="B437" s="258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8"/>
      <c r="P437" s="6"/>
    </row>
    <row r="438" spans="1:16">
      <c r="A438" s="258" t="s">
        <v>88</v>
      </c>
      <c r="B438" s="258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8"/>
      <c r="P438" s="6"/>
    </row>
    <row r="439" spans="1:16">
      <c r="A439" s="258" t="s">
        <v>89</v>
      </c>
      <c r="B439" s="258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8"/>
      <c r="P439" s="6"/>
    </row>
    <row r="440" spans="1:16">
      <c r="A440" s="258" t="s">
        <v>157</v>
      </c>
      <c r="B440" s="258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</row>
    <row r="441" spans="1:16" ht="21" customHeight="1">
      <c r="A441" s="266" t="s">
        <v>90</v>
      </c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6"/>
    </row>
    <row r="442" spans="1:16" ht="62.25" customHeight="1">
      <c r="A442" s="266" t="s">
        <v>91</v>
      </c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6"/>
    </row>
    <row r="443" spans="1:16">
      <c r="A443" s="270" t="s">
        <v>92</v>
      </c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66" t="s">
        <v>248</v>
      </c>
      <c r="B446" s="6"/>
      <c r="C446" s="6"/>
      <c r="D446" s="6"/>
      <c r="E446" s="6"/>
      <c r="F446" s="6"/>
      <c r="G446" s="6"/>
      <c r="H446" s="6"/>
      <c r="I446" s="6"/>
      <c r="J446" s="6"/>
      <c r="K446" s="166" t="s">
        <v>330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B274:D274"/>
    <mergeCell ref="E274:I274"/>
    <mergeCell ref="E271:I271"/>
    <mergeCell ref="F244:F245"/>
    <mergeCell ref="A246:O246"/>
    <mergeCell ref="D244:D245"/>
    <mergeCell ref="B240:D241"/>
    <mergeCell ref="E240:F241"/>
    <mergeCell ref="G240:I240"/>
    <mergeCell ref="J240:L240"/>
    <mergeCell ref="L249:L250"/>
    <mergeCell ref="A230:D230"/>
    <mergeCell ref="E230:G230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H230:L230"/>
    <mergeCell ref="A231:D231"/>
    <mergeCell ref="K241:K242"/>
    <mergeCell ref="A229:D229"/>
    <mergeCell ref="E229:G229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35:L35"/>
    <mergeCell ref="M35:M37"/>
    <mergeCell ref="A83:F83"/>
    <mergeCell ref="A84:K84"/>
    <mergeCell ref="A85:K85"/>
    <mergeCell ref="A86:K86"/>
    <mergeCell ref="A87:I87"/>
    <mergeCell ref="A89:D89"/>
    <mergeCell ref="E89:G89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89:L89"/>
    <mergeCell ref="A77:O77"/>
    <mergeCell ref="A78:O78"/>
    <mergeCell ref="A79:K79"/>
    <mergeCell ref="E80:K80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N35:N37"/>
    <mergeCell ref="A36:L36"/>
    <mergeCell ref="A28:J28"/>
    <mergeCell ref="G65:G66"/>
    <mergeCell ref="H65:I65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40:N40"/>
    <mergeCell ref="M41:M42"/>
    <mergeCell ref="N41:N42"/>
    <mergeCell ref="A62:O62"/>
    <mergeCell ref="A63:J63"/>
    <mergeCell ref="A64:A66"/>
    <mergeCell ref="B64:D65"/>
    <mergeCell ref="E64:F65"/>
    <mergeCell ref="A239:J239"/>
    <mergeCell ref="H88:L88"/>
    <mergeCell ref="A95:L95"/>
    <mergeCell ref="E93:G93"/>
    <mergeCell ref="H93:L93"/>
    <mergeCell ref="A93:D93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163:L163"/>
    <mergeCell ref="A164:L164"/>
    <mergeCell ref="A166:L166"/>
    <mergeCell ref="A167:J167"/>
    <mergeCell ref="A168:A170"/>
    <mergeCell ref="B168:D169"/>
    <mergeCell ref="A120:A123"/>
    <mergeCell ref="B120:B123"/>
    <mergeCell ref="C120:C123"/>
    <mergeCell ref="E394:G394"/>
    <mergeCell ref="H394:L394"/>
    <mergeCell ref="E172:E175"/>
    <mergeCell ref="F172:F175"/>
    <mergeCell ref="A202:O202"/>
    <mergeCell ref="A203:J203"/>
    <mergeCell ref="M204:O204"/>
    <mergeCell ref="G205:G206"/>
    <mergeCell ref="O205:O206"/>
    <mergeCell ref="E223:K223"/>
    <mergeCell ref="L205:L206"/>
    <mergeCell ref="M205:M206"/>
    <mergeCell ref="N205:N206"/>
    <mergeCell ref="H392:L392"/>
    <mergeCell ref="E382:K382"/>
    <mergeCell ref="E383:K383"/>
    <mergeCell ref="E384:K384"/>
    <mergeCell ref="A244:A245"/>
    <mergeCell ref="B244:B245"/>
    <mergeCell ref="C244:C245"/>
    <mergeCell ref="L241:L242"/>
    <mergeCell ref="A273:A274"/>
    <mergeCell ref="B273:D273"/>
    <mergeCell ref="E273:I273"/>
    <mergeCell ref="J168:L168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D172:D175"/>
    <mergeCell ref="A258:O258"/>
    <mergeCell ref="A259:O259"/>
    <mergeCell ref="A260:K260"/>
    <mergeCell ref="E261:K261"/>
    <mergeCell ref="A240:A242"/>
    <mergeCell ref="M235:M237"/>
    <mergeCell ref="M248:O248"/>
    <mergeCell ref="M249:M250"/>
    <mergeCell ref="N249:N250"/>
    <mergeCell ref="A247:J247"/>
    <mergeCell ref="A248:A250"/>
    <mergeCell ref="B248:D249"/>
    <mergeCell ref="E248:F249"/>
    <mergeCell ref="G248:I248"/>
    <mergeCell ref="J248:L248"/>
    <mergeCell ref="G249:G250"/>
    <mergeCell ref="G241:G242"/>
    <mergeCell ref="H241:I241"/>
    <mergeCell ref="J241:J242"/>
    <mergeCell ref="A235:L235"/>
    <mergeCell ref="E244:E245"/>
    <mergeCell ref="N235:N237"/>
    <mergeCell ref="A236:L236"/>
    <mergeCell ref="A238:L238"/>
    <mergeCell ref="E272:I272"/>
    <mergeCell ref="A266:K266"/>
    <mergeCell ref="A267:K267"/>
    <mergeCell ref="A268:I268"/>
    <mergeCell ref="M276:M278"/>
    <mergeCell ref="N276:N278"/>
    <mergeCell ref="A265:K265"/>
    <mergeCell ref="B269:D269"/>
    <mergeCell ref="E269:I269"/>
    <mergeCell ref="B270:D270"/>
    <mergeCell ref="E270:I270"/>
    <mergeCell ref="A271:A272"/>
    <mergeCell ref="B271:D271"/>
    <mergeCell ref="E285:E286"/>
    <mergeCell ref="F285:F286"/>
    <mergeCell ref="E263:K263"/>
    <mergeCell ref="A264:F264"/>
    <mergeCell ref="A277:L277"/>
    <mergeCell ref="A278:L278"/>
    <mergeCell ref="E262:K262"/>
    <mergeCell ref="H249:I249"/>
    <mergeCell ref="J249:J250"/>
    <mergeCell ref="K249:K250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J281:L281"/>
    <mergeCell ref="A279:L279"/>
    <mergeCell ref="A280:J280"/>
    <mergeCell ref="G281:I281"/>
    <mergeCell ref="B272:D272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L342:L343"/>
    <mergeCell ref="M342:M343"/>
    <mergeCell ref="N342:N343"/>
    <mergeCell ref="A386:K386"/>
    <mergeCell ref="A387:K387"/>
    <mergeCell ref="F345:F347"/>
    <mergeCell ref="A340:J340"/>
    <mergeCell ref="A367:A369"/>
    <mergeCell ref="B367:D368"/>
    <mergeCell ref="J342:J343"/>
    <mergeCell ref="K342:K343"/>
    <mergeCell ref="G367:I367"/>
    <mergeCell ref="J367:L367"/>
    <mergeCell ref="A348:A350"/>
    <mergeCell ref="B348:B350"/>
    <mergeCell ref="A360:A362"/>
    <mergeCell ref="B360:B362"/>
    <mergeCell ref="C360:C362"/>
    <mergeCell ref="D360:D362"/>
    <mergeCell ref="E360:E362"/>
    <mergeCell ref="B354:B356"/>
    <mergeCell ref="C354:C356"/>
    <mergeCell ref="D354:D356"/>
    <mergeCell ref="E354:E356"/>
    <mergeCell ref="H391:L391"/>
    <mergeCell ref="A392:D392"/>
    <mergeCell ref="E392:G392"/>
    <mergeCell ref="E391:G391"/>
    <mergeCell ref="A381:K381"/>
    <mergeCell ref="A365:J365"/>
    <mergeCell ref="M341:N341"/>
    <mergeCell ref="H393:L393"/>
    <mergeCell ref="A380:O380"/>
    <mergeCell ref="A393:D393"/>
    <mergeCell ref="E393:G393"/>
    <mergeCell ref="A388:K388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F360:F362"/>
    <mergeCell ref="A419:O419"/>
    <mergeCell ref="A415:A416"/>
    <mergeCell ref="B415:B416"/>
    <mergeCell ref="F407:F408"/>
    <mergeCell ref="H412:I412"/>
    <mergeCell ref="A410:J410"/>
    <mergeCell ref="E367:F368"/>
    <mergeCell ref="G342:G343"/>
    <mergeCell ref="H342:I342"/>
    <mergeCell ref="A395:D395"/>
    <mergeCell ref="A389:I389"/>
    <mergeCell ref="A385:F385"/>
    <mergeCell ref="A390:D390"/>
    <mergeCell ref="E390:G390"/>
    <mergeCell ref="H390:L390"/>
    <mergeCell ref="A391:D391"/>
    <mergeCell ref="A341:A343"/>
    <mergeCell ref="B341:D342"/>
    <mergeCell ref="E341:F342"/>
    <mergeCell ref="G341:I341"/>
    <mergeCell ref="J341:L341"/>
    <mergeCell ref="E395:G395"/>
    <mergeCell ref="H395:L395"/>
    <mergeCell ref="A394:D394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27:L427"/>
    <mergeCell ref="A428:O428"/>
    <mergeCell ref="A429:O429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P64:Q64"/>
    <mergeCell ref="P65:P66"/>
    <mergeCell ref="Q65:Q66"/>
    <mergeCell ref="P133:Q133"/>
    <mergeCell ref="P134:P135"/>
    <mergeCell ref="Q134:Q135"/>
    <mergeCell ref="M95:M97"/>
    <mergeCell ref="N95:N97"/>
    <mergeCell ref="O134:O135"/>
    <mergeCell ref="M134:M135"/>
    <mergeCell ref="M65:M66"/>
    <mergeCell ref="N65:N66"/>
    <mergeCell ref="O65:O66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4:A107"/>
    <mergeCell ref="E88:G88"/>
    <mergeCell ref="P289:Q289"/>
    <mergeCell ref="P205:P206"/>
    <mergeCell ref="Q205:Q206"/>
    <mergeCell ref="M100:N100"/>
    <mergeCell ref="M101:M102"/>
    <mergeCell ref="P290:P291"/>
    <mergeCell ref="Q290:Q291"/>
    <mergeCell ref="M240:N240"/>
    <mergeCell ref="M241:M242"/>
    <mergeCell ref="N241:N242"/>
    <mergeCell ref="M281:N281"/>
    <mergeCell ref="M282:M283"/>
    <mergeCell ref="N282:N283"/>
    <mergeCell ref="P204:Q204"/>
    <mergeCell ref="N101:N102"/>
    <mergeCell ref="M168:N168"/>
    <mergeCell ref="M169:M170"/>
    <mergeCell ref="N169:N170"/>
    <mergeCell ref="M163:M165"/>
    <mergeCell ref="N163:N165"/>
    <mergeCell ref="N134:N135"/>
    <mergeCell ref="P248:Q248"/>
    <mergeCell ref="P249:P250"/>
    <mergeCell ref="Q249:Q250"/>
    <mergeCell ref="A156:I156"/>
    <mergeCell ref="E151:K151"/>
    <mergeCell ref="A152:F152"/>
    <mergeCell ref="A153:K153"/>
    <mergeCell ref="A154:K154"/>
    <mergeCell ref="A155:K155"/>
    <mergeCell ref="G64:I64"/>
    <mergeCell ref="J64:L64"/>
    <mergeCell ref="M64:O64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E81:K81"/>
    <mergeCell ref="E82:K82"/>
    <mergeCell ref="A88:D88"/>
    <mergeCell ref="E149:K149"/>
    <mergeCell ref="E150:K150"/>
    <mergeCell ref="H134:I134"/>
    <mergeCell ref="J134:J135"/>
    <mergeCell ref="K134:K135"/>
    <mergeCell ref="L134:L135"/>
    <mergeCell ref="A146:O146"/>
    <mergeCell ref="A147:O147"/>
    <mergeCell ref="A96:L96"/>
    <mergeCell ref="A148:K148"/>
    <mergeCell ref="B104:B107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60:D160"/>
    <mergeCell ref="E160:G160"/>
    <mergeCell ref="H160:L160"/>
    <mergeCell ref="A161:D161"/>
    <mergeCell ref="E161:G161"/>
    <mergeCell ref="H161:L161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H229:L229"/>
    <mergeCell ref="A218:O218"/>
    <mergeCell ref="A219:O219"/>
    <mergeCell ref="A220:K220"/>
    <mergeCell ref="E221:K221"/>
    <mergeCell ref="A162:D162"/>
    <mergeCell ref="E162:G162"/>
    <mergeCell ref="H162:L162"/>
    <mergeCell ref="A224:F224"/>
    <mergeCell ref="A225:K225"/>
    <mergeCell ref="A226:K226"/>
    <mergeCell ref="A227:K227"/>
    <mergeCell ref="A228:I228"/>
    <mergeCell ref="E222:K222"/>
    <mergeCell ref="H205:I205"/>
    <mergeCell ref="J205:J206"/>
    <mergeCell ref="K205:K206"/>
    <mergeCell ref="A204:A206"/>
    <mergeCell ref="B204:D205"/>
    <mergeCell ref="E204:F205"/>
    <mergeCell ref="G204:I204"/>
    <mergeCell ref="J204:L204"/>
    <mergeCell ref="E168:F169"/>
    <mergeCell ref="G168:I168"/>
    <mergeCell ref="E231:G231"/>
    <mergeCell ref="H231:L231"/>
    <mergeCell ref="A232:D232"/>
    <mergeCell ref="E232:G232"/>
    <mergeCell ref="H232:L232"/>
    <mergeCell ref="E233:G233"/>
    <mergeCell ref="H233:L233"/>
    <mergeCell ref="A233:D233"/>
    <mergeCell ref="M367:O367"/>
    <mergeCell ref="E331:I331"/>
    <mergeCell ref="B332:D332"/>
    <mergeCell ref="O249:O250"/>
    <mergeCell ref="E332:I332"/>
    <mergeCell ref="M336:M338"/>
    <mergeCell ref="N336:N338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N404:N405"/>
    <mergeCell ref="M404:M405"/>
    <mergeCell ref="A336:L336"/>
    <mergeCell ref="A338:L338"/>
    <mergeCell ref="A339:J339"/>
    <mergeCell ref="A331:A332"/>
    <mergeCell ref="B331:D331"/>
    <mergeCell ref="A285:A286"/>
    <mergeCell ref="B285:B286"/>
    <mergeCell ref="A411:A413"/>
    <mergeCell ref="B411:D411"/>
    <mergeCell ref="E411:F411"/>
    <mergeCell ref="G411:I411"/>
    <mergeCell ref="J411:L411"/>
    <mergeCell ref="C412:C413"/>
    <mergeCell ref="D412:D413"/>
    <mergeCell ref="E412:E413"/>
    <mergeCell ref="K404:K405"/>
    <mergeCell ref="G404:G405"/>
    <mergeCell ref="H404:I404"/>
    <mergeCell ref="J404:J405"/>
    <mergeCell ref="A407:A408"/>
    <mergeCell ref="B407:B408"/>
    <mergeCell ref="C407:C408"/>
    <mergeCell ref="D407:D408"/>
    <mergeCell ref="E407:E408"/>
    <mergeCell ref="A234:D234"/>
    <mergeCell ref="E234:G234"/>
    <mergeCell ref="H234:L234"/>
    <mergeCell ref="A335:L335"/>
    <mergeCell ref="A326:I326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24:K324"/>
    <mergeCell ref="J290:J291"/>
    <mergeCell ref="K290:K291"/>
    <mergeCell ref="L290:L291"/>
    <mergeCell ref="C285:C286"/>
    <mergeCell ref="D285:D286"/>
    <mergeCell ref="A287:O287"/>
    <mergeCell ref="A288:J288"/>
    <mergeCell ref="A289:A291"/>
    <mergeCell ref="M290:M291"/>
    <mergeCell ref="C415:C416"/>
    <mergeCell ref="D415:D416"/>
    <mergeCell ref="E415:E416"/>
    <mergeCell ref="M411:O411"/>
    <mergeCell ref="B412:B413"/>
    <mergeCell ref="M412:M413"/>
    <mergeCell ref="N412:N413"/>
    <mergeCell ref="P412:P413"/>
    <mergeCell ref="Q412:Q413"/>
    <mergeCell ref="P411:Q411"/>
    <mergeCell ref="K412:K413"/>
    <mergeCell ref="L412:L413"/>
    <mergeCell ref="O412:O413"/>
    <mergeCell ref="F412:F413"/>
    <mergeCell ref="G412:G413"/>
    <mergeCell ref="F415:F416"/>
    <mergeCell ref="J412:J413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2</vt:lpstr>
      <vt:lpstr>3</vt:lpstr>
      <vt:lpstr>5</vt:lpstr>
      <vt:lpstr>6</vt:lpstr>
      <vt:lpstr>7</vt:lpstr>
      <vt:lpstr>9</vt:lpstr>
      <vt:lpstr>12</vt:lpstr>
      <vt:lpstr>16</vt:lpstr>
      <vt:lpstr>21</vt:lpstr>
      <vt:lpstr>23</vt:lpstr>
      <vt:lpstr>24</vt:lpstr>
      <vt:lpstr>26</vt:lpstr>
      <vt:lpstr>28</vt:lpstr>
      <vt:lpstr>31</vt:lpstr>
      <vt:lpstr>34</vt:lpstr>
      <vt:lpstr>35</vt:lpstr>
      <vt:lpstr>36</vt:lpstr>
      <vt:lpstr>'12'!Область_печати</vt:lpstr>
      <vt:lpstr>'16'!Область_печати</vt:lpstr>
      <vt:lpstr>'2'!Область_печати</vt:lpstr>
      <vt:lpstr>'21'!Область_печати</vt:lpstr>
      <vt:lpstr>'23'!Область_печати</vt:lpstr>
      <vt:lpstr>'24'!Область_печати</vt:lpstr>
      <vt:lpstr>'26'!Область_печати</vt:lpstr>
      <vt:lpstr>'28'!Область_печати</vt:lpstr>
      <vt:lpstr>'3'!Область_печати</vt:lpstr>
      <vt:lpstr>'31'!Область_печати</vt:lpstr>
      <vt:lpstr>'34'!Область_печати</vt:lpstr>
      <vt:lpstr>'35'!Область_печати</vt:lpstr>
      <vt:lpstr>'36'!Область_печати</vt:lpstr>
      <vt:lpstr>'5'!Область_печати</vt:lpstr>
      <vt:lpstr>'6'!Область_печати</vt:lpstr>
      <vt:lpstr>'7'!Область_печати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2022-04-19T11:27:48Z</dcterms:modified>
</cp:coreProperties>
</file>