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26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свод" sheetId="50" r:id="rId31"/>
    <sheet name="Лист1" sheetId="53" r:id="rId32"/>
  </sheets>
  <externalReferences>
    <externalReference r:id="rId33"/>
  </externalReferences>
  <definedNames>
    <definedName name="sub_100331" localSheetId="10">'15'!#REF!</definedName>
    <definedName name="sub_100332" localSheetId="10">'15'!#REF!</definedName>
    <definedName name="_xlnm.Print_Area" localSheetId="8">'10'!$A$1:$Q$375</definedName>
    <definedName name="_xlnm.Print_Area" localSheetId="9">'12'!$A$1:$Q$371</definedName>
    <definedName name="_xlnm.Print_Area" localSheetId="10">'15'!$A$1:$W$359</definedName>
    <definedName name="_xlnm.Print_Area" localSheetId="11">'16'!$A$1:$Q$372</definedName>
    <definedName name="_xlnm.Print_Area" localSheetId="0">'2'!$A$1:$Q$376</definedName>
    <definedName name="_xlnm.Print_Area" localSheetId="12">'20'!$A$1:$Q$373</definedName>
    <definedName name="_xlnm.Print_Area" localSheetId="13">'21'!$A$1:$Q$373</definedName>
    <definedName name="_xlnm.Print_Area" localSheetId="14">'22'!$A$1:$Q$357</definedName>
    <definedName name="_xlnm.Print_Area" localSheetId="15">'23'!$A$1:$Q$373</definedName>
    <definedName name="_xlnm.Print_Area" localSheetId="16">'24'!$A$1:$Q$374</definedName>
    <definedName name="_xlnm.Print_Area" localSheetId="17">'25'!$A$1:$Q$358</definedName>
    <definedName name="_xlnm.Print_Area" localSheetId="18">'26'!$A$1:$Q$375</definedName>
    <definedName name="_xlnm.Print_Area" localSheetId="19">'27'!$A$1:$Q$374</definedName>
    <definedName name="_xlnm.Print_Area" localSheetId="20">'28'!$A$1:$Q$373</definedName>
    <definedName name="_xlnm.Print_Area" localSheetId="1">'3'!$A$1:$Q$372</definedName>
    <definedName name="_xlnm.Print_Area" localSheetId="21">'30'!$A$1:$Q$351</definedName>
    <definedName name="_xlnm.Print_Area" localSheetId="22">'31'!$A$1:$Q$507</definedName>
    <definedName name="_xlnm.Print_Area" localSheetId="23">'32'!$A$1:$Q$505</definedName>
    <definedName name="_xlnm.Print_Area" localSheetId="24">'33'!$A$1:$Q$508</definedName>
    <definedName name="_xlnm.Print_Area" localSheetId="25">'34'!$A$1:$Q$507</definedName>
    <definedName name="_xlnm.Print_Area" localSheetId="26">'35'!$A$1:$Q$507</definedName>
    <definedName name="_xlnm.Print_Area" localSheetId="27">'36'!$A$1:$Q$507</definedName>
    <definedName name="_xlnm.Print_Area" localSheetId="28">'37'!$A$1:$Q$491</definedName>
    <definedName name="_xlnm.Print_Area" localSheetId="29">'38'!$A$1:$Q$356</definedName>
    <definedName name="_xlnm.Print_Area" localSheetId="2">'4'!$A$1:$Q$372</definedName>
    <definedName name="_xlnm.Print_Area" localSheetId="3">'5'!$A$1:$Q$373</definedName>
    <definedName name="_xlnm.Print_Area" localSheetId="4">'6'!$A$1:$Q$376</definedName>
    <definedName name="_xlnm.Print_Area" localSheetId="5">'7'!$A$1:$Q$356</definedName>
    <definedName name="_xlnm.Print_Area" localSheetId="6">'8'!$A$1:$Q$358</definedName>
    <definedName name="_xlnm.Print_Area" localSheetId="7">'9'!$A$1:$Q$373</definedName>
    <definedName name="_xlnm.Print_Area" localSheetId="30">свод!$A$1:$O$334</definedName>
  </definedNames>
  <calcPr calcId="125725" fullPrecision="0"/>
</workbook>
</file>

<file path=xl/calcChain.xml><?xml version="1.0" encoding="utf-8"?>
<calcChain xmlns="http://schemas.openxmlformats.org/spreadsheetml/2006/main">
  <c r="Q298" i="47"/>
  <c r="J296" i="50"/>
  <c r="J304" i="47"/>
  <c r="L298"/>
  <c r="K298"/>
  <c r="L300" i="27"/>
  <c r="K300"/>
  <c r="L301" i="49"/>
  <c r="K301"/>
  <c r="L298" i="15" l="1"/>
  <c r="K298"/>
  <c r="K303" i="11"/>
  <c r="L303"/>
  <c r="J303"/>
  <c r="K301"/>
  <c r="L301"/>
  <c r="L300"/>
  <c r="K300"/>
  <c r="L298"/>
  <c r="K298"/>
  <c r="L297"/>
  <c r="K297"/>
  <c r="J297" i="50" l="1"/>
  <c r="J298"/>
  <c r="Q298" s="1"/>
  <c r="J299"/>
  <c r="Q299" s="1"/>
  <c r="J300"/>
  <c r="Q300" s="1"/>
  <c r="J301"/>
  <c r="Q301" s="1"/>
  <c r="J302"/>
  <c r="J303" i="32"/>
  <c r="J303" i="31"/>
  <c r="J303" i="29"/>
  <c r="J303" i="27"/>
  <c r="J303" i="25"/>
  <c r="Q303" s="1"/>
  <c r="J303" i="24"/>
  <c r="Q303" s="1"/>
  <c r="J303" i="22"/>
  <c r="J303" i="21"/>
  <c r="Q303" s="1"/>
  <c r="J304" i="49"/>
  <c r="J301" i="44"/>
  <c r="J303" i="16"/>
  <c r="J303" i="15"/>
  <c r="J303" i="10"/>
  <c r="J247" i="44"/>
  <c r="J249" i="47"/>
  <c r="Q302"/>
  <c r="Q299"/>
  <c r="L297"/>
  <c r="K297"/>
  <c r="L297" i="32"/>
  <c r="K297"/>
  <c r="K296" i="29"/>
  <c r="L296"/>
  <c r="K297"/>
  <c r="L297"/>
  <c r="K296" i="27"/>
  <c r="L296"/>
  <c r="L299" i="25"/>
  <c r="K299"/>
  <c r="J304" i="12"/>
  <c r="J304" i="9"/>
  <c r="J59" i="50"/>
  <c r="Q59" s="1"/>
  <c r="J57"/>
  <c r="J58"/>
  <c r="K58" s="1"/>
  <c r="J105"/>
  <c r="Q105" s="1"/>
  <c r="J150"/>
  <c r="L150" s="1"/>
  <c r="J146"/>
  <c r="J147"/>
  <c r="Q147" s="1"/>
  <c r="J148"/>
  <c r="L148" s="1"/>
  <c r="J149"/>
  <c r="K149" s="1"/>
  <c r="J151"/>
  <c r="Q151" s="1"/>
  <c r="J145"/>
  <c r="Q145" s="1"/>
  <c r="A496" i="48"/>
  <c r="J101" i="50"/>
  <c r="Q101"/>
  <c r="J102"/>
  <c r="Q102"/>
  <c r="J103"/>
  <c r="Q103"/>
  <c r="J104"/>
  <c r="L104"/>
  <c r="J106"/>
  <c r="Q106"/>
  <c r="J100"/>
  <c r="Q303" i="29"/>
  <c r="J303" i="28"/>
  <c r="Q299" i="9"/>
  <c r="Q298"/>
  <c r="Q303" i="15"/>
  <c r="J305" i="51"/>
  <c r="Q305" s="1"/>
  <c r="Q302" i="39"/>
  <c r="Q301"/>
  <c r="Q300"/>
  <c r="Q299"/>
  <c r="Q298"/>
  <c r="Q297"/>
  <c r="J303"/>
  <c r="Q303" s="1"/>
  <c r="N285"/>
  <c r="Q436" i="38"/>
  <c r="Q435"/>
  <c r="Q434"/>
  <c r="Q433"/>
  <c r="Q432"/>
  <c r="Q431"/>
  <c r="J437"/>
  <c r="Q437" s="1"/>
  <c r="N419"/>
  <c r="L389"/>
  <c r="K389"/>
  <c r="J389"/>
  <c r="Q389" s="1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N361"/>
  <c r="N360"/>
  <c r="L332"/>
  <c r="K332"/>
  <c r="Q332"/>
  <c r="Q331"/>
  <c r="Q330"/>
  <c r="Q329"/>
  <c r="Q328"/>
  <c r="Q327"/>
  <c r="Q326"/>
  <c r="Q325"/>
  <c r="Q324"/>
  <c r="Q323"/>
  <c r="J303" i="33"/>
  <c r="J303" i="46"/>
  <c r="J303" i="48"/>
  <c r="Q453"/>
  <c r="J452"/>
  <c r="Q452" s="1"/>
  <c r="J451"/>
  <c r="Q451" s="1"/>
  <c r="J450"/>
  <c r="Q450" s="1"/>
  <c r="J449"/>
  <c r="Q449" s="1"/>
  <c r="J448"/>
  <c r="Q448"/>
  <c r="J447"/>
  <c r="J454"/>
  <c r="Q454" s="1"/>
  <c r="N436"/>
  <c r="L406"/>
  <c r="K406"/>
  <c r="J406"/>
  <c r="Q406" s="1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N378"/>
  <c r="N377"/>
  <c r="L349"/>
  <c r="K349"/>
  <c r="J349"/>
  <c r="Q349" s="1"/>
  <c r="Q348"/>
  <c r="Q347"/>
  <c r="Q346"/>
  <c r="Q345"/>
  <c r="Q344"/>
  <c r="Q343"/>
  <c r="Q342"/>
  <c r="Q341"/>
  <c r="Q340"/>
  <c r="Q454" i="47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/>
  <c r="Q349"/>
  <c r="Q348"/>
  <c r="Q347"/>
  <c r="Q346"/>
  <c r="Q345"/>
  <c r="Q344"/>
  <c r="Q343"/>
  <c r="Q342"/>
  <c r="Q341"/>
  <c r="Q453" i="46"/>
  <c r="J452"/>
  <c r="Q452" s="1"/>
  <c r="J451"/>
  <c r="Q451" s="1"/>
  <c r="J450"/>
  <c r="Q450" s="1"/>
  <c r="J449"/>
  <c r="Q449" s="1"/>
  <c r="J448"/>
  <c r="Q448"/>
  <c r="J447"/>
  <c r="J454"/>
  <c r="Q454" s="1"/>
  <c r="N436"/>
  <c r="L406"/>
  <c r="K406"/>
  <c r="J406"/>
  <c r="Q406" s="1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N378"/>
  <c r="N377"/>
  <c r="L349"/>
  <c r="K349"/>
  <c r="J349"/>
  <c r="Q349" s="1"/>
  <c r="Q348"/>
  <c r="Q347"/>
  <c r="Q346"/>
  <c r="Q345"/>
  <c r="Q344"/>
  <c r="Q343"/>
  <c r="Q342"/>
  <c r="Q341"/>
  <c r="Q340"/>
  <c r="Q453" i="52"/>
  <c r="J452"/>
  <c r="Q452" s="1"/>
  <c r="J451"/>
  <c r="Q451" s="1"/>
  <c r="J450"/>
  <c r="Q450" s="1"/>
  <c r="J449"/>
  <c r="Q449" s="1"/>
  <c r="J448"/>
  <c r="Q448" s="1"/>
  <c r="J447"/>
  <c r="J454" s="1"/>
  <c r="Q454" s="1"/>
  <c r="N436"/>
  <c r="L406"/>
  <c r="K406"/>
  <c r="J406"/>
  <c r="Q406" s="1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N378"/>
  <c r="N377"/>
  <c r="L349"/>
  <c r="K349"/>
  <c r="J349"/>
  <c r="Q349"/>
  <c r="Q348"/>
  <c r="Q347"/>
  <c r="Q346"/>
  <c r="Q345"/>
  <c r="Q344"/>
  <c r="Q343"/>
  <c r="Q342"/>
  <c r="Q341"/>
  <c r="Q340"/>
  <c r="J303"/>
  <c r="Q451" i="33"/>
  <c r="J450"/>
  <c r="Q450"/>
  <c r="J449"/>
  <c r="Q449"/>
  <c r="J448"/>
  <c r="Q448"/>
  <c r="J447"/>
  <c r="Q447"/>
  <c r="J446"/>
  <c r="Q446"/>
  <c r="J445"/>
  <c r="J452"/>
  <c r="Q452" s="1"/>
  <c r="N434"/>
  <c r="L404"/>
  <c r="K404"/>
  <c r="J404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N376"/>
  <c r="N375"/>
  <c r="L347"/>
  <c r="K347"/>
  <c r="J347"/>
  <c r="Q347" s="1"/>
  <c r="Q346"/>
  <c r="Q345"/>
  <c r="Q344"/>
  <c r="Q343"/>
  <c r="Q342"/>
  <c r="Q341"/>
  <c r="Q340"/>
  <c r="Q339"/>
  <c r="Q338"/>
  <c r="Q453" i="32"/>
  <c r="J452"/>
  <c r="Q452" s="1"/>
  <c r="J451"/>
  <c r="Q451" s="1"/>
  <c r="J450"/>
  <c r="Q450" s="1"/>
  <c r="J449"/>
  <c r="Q449" s="1"/>
  <c r="J448"/>
  <c r="Q448" s="1"/>
  <c r="J447"/>
  <c r="J454" s="1"/>
  <c r="Q454" s="1"/>
  <c r="N436"/>
  <c r="L406"/>
  <c r="K406"/>
  <c r="J406"/>
  <c r="Q406" s="1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N378"/>
  <c r="N377"/>
  <c r="L349"/>
  <c r="K349"/>
  <c r="J349"/>
  <c r="Q349"/>
  <c r="Q348"/>
  <c r="Q347"/>
  <c r="Q346"/>
  <c r="Q345"/>
  <c r="Q344"/>
  <c r="Q343"/>
  <c r="Q342"/>
  <c r="Q341"/>
  <c r="Q340"/>
  <c r="Q303" i="54"/>
  <c r="Q302"/>
  <c r="Q301"/>
  <c r="Q300"/>
  <c r="Q299"/>
  <c r="Q298"/>
  <c r="J304"/>
  <c r="Q304"/>
  <c r="N286"/>
  <c r="L256"/>
  <c r="K256"/>
  <c r="J256"/>
  <c r="Q256" s="1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N228"/>
  <c r="N227"/>
  <c r="L199"/>
  <c r="K199"/>
  <c r="J199"/>
  <c r="Q199"/>
  <c r="Q198"/>
  <c r="Q197"/>
  <c r="Q196"/>
  <c r="Q195"/>
  <c r="Q194"/>
  <c r="Q193"/>
  <c r="Q192"/>
  <c r="Q191"/>
  <c r="Q190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L153" s="1"/>
  <c r="K145"/>
  <c r="K153"/>
  <c r="J108"/>
  <c r="Q108"/>
  <c r="Q107"/>
  <c r="Q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J62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L54"/>
  <c r="K54"/>
  <c r="L303" i="39"/>
  <c r="K303"/>
  <c r="Q296"/>
  <c r="L430" i="38"/>
  <c r="L431"/>
  <c r="L432"/>
  <c r="L433"/>
  <c r="L434"/>
  <c r="L435"/>
  <c r="K430"/>
  <c r="Q430"/>
  <c r="K431"/>
  <c r="K432"/>
  <c r="K433"/>
  <c r="K434"/>
  <c r="K435"/>
  <c r="L447" i="48"/>
  <c r="L454"/>
  <c r="L448"/>
  <c r="L449"/>
  <c r="L450"/>
  <c r="L451"/>
  <c r="L452"/>
  <c r="K447"/>
  <c r="K454"/>
  <c r="Q447"/>
  <c r="K448"/>
  <c r="K449"/>
  <c r="K450"/>
  <c r="K451"/>
  <c r="K452"/>
  <c r="L449" i="47"/>
  <c r="L451"/>
  <c r="L453"/>
  <c r="Q448"/>
  <c r="K449"/>
  <c r="K450"/>
  <c r="K451"/>
  <c r="K452"/>
  <c r="K453"/>
  <c r="L447" i="46"/>
  <c r="L454" s="1"/>
  <c r="L448"/>
  <c r="L449"/>
  <c r="L450"/>
  <c r="L451"/>
  <c r="L452"/>
  <c r="K447"/>
  <c r="K454"/>
  <c r="Q447"/>
  <c r="K448"/>
  <c r="K449"/>
  <c r="K450"/>
  <c r="K451"/>
  <c r="K452"/>
  <c r="L447" i="52"/>
  <c r="L454"/>
  <c r="L448"/>
  <c r="L449"/>
  <c r="L450"/>
  <c r="L451"/>
  <c r="L452"/>
  <c r="K447"/>
  <c r="K454" s="1"/>
  <c r="Q447"/>
  <c r="K448"/>
  <c r="K449"/>
  <c r="K450"/>
  <c r="K451"/>
  <c r="K452"/>
  <c r="L445" i="33"/>
  <c r="L452" s="1"/>
  <c r="L446"/>
  <c r="L447"/>
  <c r="L448"/>
  <c r="L449"/>
  <c r="L450"/>
  <c r="K445"/>
  <c r="K452"/>
  <c r="Q445"/>
  <c r="K446"/>
  <c r="K447"/>
  <c r="K448"/>
  <c r="K449"/>
  <c r="K450"/>
  <c r="L447" i="32"/>
  <c r="L454"/>
  <c r="L448"/>
  <c r="L449"/>
  <c r="L450"/>
  <c r="L451"/>
  <c r="L452"/>
  <c r="K447"/>
  <c r="K454" s="1"/>
  <c r="Q447"/>
  <c r="K448"/>
  <c r="K449"/>
  <c r="K450"/>
  <c r="K451"/>
  <c r="K452"/>
  <c r="Q62" i="54"/>
  <c r="K304"/>
  <c r="Q297"/>
  <c r="L304"/>
  <c r="Q102" i="44"/>
  <c r="N286" i="51"/>
  <c r="N286" i="9"/>
  <c r="N285" i="10"/>
  <c r="N285" i="11"/>
  <c r="N286" i="12"/>
  <c r="N307" i="13"/>
  <c r="N286" i="14"/>
  <c r="N285" i="15"/>
  <c r="N285" i="16"/>
  <c r="N283" i="44"/>
  <c r="N286" i="49"/>
  <c r="N285" i="21"/>
  <c r="N285" i="22"/>
  <c r="N285" i="23"/>
  <c r="N285" i="24"/>
  <c r="N285" i="25"/>
  <c r="N286" i="26"/>
  <c r="N285" i="27"/>
  <c r="N285" i="28"/>
  <c r="N285" i="29"/>
  <c r="N285" i="31"/>
  <c r="N285" i="32"/>
  <c r="N285" i="33"/>
  <c r="N285" i="52"/>
  <c r="N285" i="46"/>
  <c r="N286" i="47"/>
  <c r="N285" i="48"/>
  <c r="N285" i="38"/>
  <c r="N285" i="50"/>
  <c r="Q299" i="51"/>
  <c r="Q300"/>
  <c r="Q301"/>
  <c r="Q302"/>
  <c r="Q303"/>
  <c r="Q304"/>
  <c r="Q301" i="9"/>
  <c r="Q303"/>
  <c r="Q298" i="10"/>
  <c r="Q299"/>
  <c r="Q302"/>
  <c r="Q299" i="11"/>
  <c r="Q302"/>
  <c r="Q298" i="12"/>
  <c r="Q299"/>
  <c r="Q300"/>
  <c r="Q301"/>
  <c r="Q302"/>
  <c r="Q303"/>
  <c r="Q324" i="13"/>
  <c r="Q303" i="14"/>
  <c r="Q297" i="15"/>
  <c r="Q299"/>
  <c r="Q300"/>
  <c r="Q301"/>
  <c r="Q302"/>
  <c r="Q297" i="16"/>
  <c r="Q301"/>
  <c r="Q302"/>
  <c r="Q297" i="44"/>
  <c r="Q300"/>
  <c r="Q299" i="49"/>
  <c r="Q300"/>
  <c r="Q303"/>
  <c r="Q299" i="21"/>
  <c r="Q301"/>
  <c r="Q302"/>
  <c r="Q298" i="22"/>
  <c r="Q299"/>
  <c r="Q302"/>
  <c r="Q302" i="23"/>
  <c r="Q299" i="24"/>
  <c r="Q302"/>
  <c r="Q298" i="25"/>
  <c r="Q301"/>
  <c r="Q302"/>
  <c r="Q303" i="26"/>
  <c r="Q299" i="27"/>
  <c r="Q301"/>
  <c r="Q302"/>
  <c r="Q299" i="28"/>
  <c r="Q302"/>
  <c r="Q298" i="29"/>
  <c r="Q299"/>
  <c r="Q302"/>
  <c r="Q299" i="31"/>
  <c r="Q302"/>
  <c r="Q299" i="32"/>
  <c r="Q301"/>
  <c r="Q302"/>
  <c r="Q298" i="33"/>
  <c r="Q299"/>
  <c r="Q302"/>
  <c r="Q298" i="52"/>
  <c r="Q299"/>
  <c r="Q302"/>
  <c r="Q298" i="46"/>
  <c r="Q299"/>
  <c r="Q302"/>
  <c r="Q300" i="47"/>
  <c r="Q301"/>
  <c r="Q303"/>
  <c r="Q298" i="48"/>
  <c r="Q302"/>
  <c r="Q302" i="38"/>
  <c r="Q297" i="12"/>
  <c r="Q296" i="15"/>
  <c r="Q296" i="16"/>
  <c r="Q297" i="49"/>
  <c r="Q296" i="27"/>
  <c r="Q296" i="29"/>
  <c r="Q236" i="51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6" i="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0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2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4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4" i="4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36" i="4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4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2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7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4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47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4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1"/>
  <c r="Q235" i="9"/>
  <c r="Q234" i="10"/>
  <c r="Q234" i="11"/>
  <c r="Q235" i="12"/>
  <c r="Q234" i="13"/>
  <c r="Q235" i="14"/>
  <c r="Q234" i="15"/>
  <c r="Q234" i="16"/>
  <c r="Q233" i="44"/>
  <c r="Q235" i="49"/>
  <c r="Q234" i="21"/>
  <c r="Q234" i="22"/>
  <c r="Q234" i="23"/>
  <c r="Q234" i="24"/>
  <c r="Q234" i="25"/>
  <c r="Q235" i="26"/>
  <c r="Q234" i="27"/>
  <c r="Q234" i="28"/>
  <c r="Q234" i="29"/>
  <c r="Q234" i="31"/>
  <c r="Q234" i="32"/>
  <c r="Q234" i="33"/>
  <c r="Q234" i="52"/>
  <c r="Q234" i="46"/>
  <c r="Q235" i="47"/>
  <c r="Q234" i="48"/>
  <c r="Q234" i="38"/>
  <c r="Q234" i="39"/>
  <c r="Q195" i="51"/>
  <c r="Q195" i="9"/>
  <c r="Q194" i="10"/>
  <c r="Q194" i="11"/>
  <c r="Q195" i="12"/>
  <c r="Q194" i="13"/>
  <c r="Q195" i="14"/>
  <c r="Q194" i="15"/>
  <c r="Q194" i="16"/>
  <c r="Q194" i="44"/>
  <c r="Q195" i="49"/>
  <c r="Q194" i="21"/>
  <c r="Q194" i="22"/>
  <c r="Q194" i="23"/>
  <c r="Q194" i="24"/>
  <c r="Q194" i="25"/>
  <c r="Q195" i="26"/>
  <c r="Q194" i="27"/>
  <c r="Q194" i="28"/>
  <c r="Q194" i="29"/>
  <c r="Q194" i="31"/>
  <c r="Q194" i="32"/>
  <c r="Q194" i="33"/>
  <c r="Q194" i="52"/>
  <c r="Q194" i="46"/>
  <c r="Q195" i="47"/>
  <c r="Q194" i="48"/>
  <c r="Q194" i="38"/>
  <c r="Q194" i="39"/>
  <c r="Q190" i="51"/>
  <c r="Q190" i="9"/>
  <c r="Q189" i="10"/>
  <c r="Q189" i="11"/>
  <c r="Q190" i="12"/>
  <c r="Q189" i="13"/>
  <c r="Q190" i="14"/>
  <c r="Q189" i="15"/>
  <c r="Q189" i="16"/>
  <c r="Q189" i="44"/>
  <c r="Q190" i="49"/>
  <c r="Q189" i="21"/>
  <c r="Q189" i="22"/>
  <c r="Q189" i="23"/>
  <c r="Q189" i="24"/>
  <c r="Q189" i="25"/>
  <c r="Q190" i="26"/>
  <c r="Q189" i="27"/>
  <c r="Q189" i="28"/>
  <c r="Q189" i="29"/>
  <c r="Q189" i="31"/>
  <c r="Q189" i="32"/>
  <c r="Q189" i="33"/>
  <c r="Q189" i="52"/>
  <c r="Q189" i="46"/>
  <c r="Q190" i="47"/>
  <c r="Q189" i="48"/>
  <c r="Q189" i="38"/>
  <c r="Q189" i="39"/>
  <c r="Q146" i="51"/>
  <c r="Q147"/>
  <c r="Q148"/>
  <c r="Q149"/>
  <c r="Q150"/>
  <c r="Q151"/>
  <c r="Q152"/>
  <c r="Q146" i="9"/>
  <c r="Q147"/>
  <c r="Q148"/>
  <c r="Q149"/>
  <c r="Q150"/>
  <c r="Q151"/>
  <c r="Q152"/>
  <c r="Q146" i="10"/>
  <c r="Q147"/>
  <c r="Q148"/>
  <c r="Q149"/>
  <c r="Q150"/>
  <c r="Q151"/>
  <c r="Q152"/>
  <c r="Q146" i="11"/>
  <c r="Q147"/>
  <c r="Q148"/>
  <c r="Q149"/>
  <c r="Q150"/>
  <c r="Q151"/>
  <c r="Q152"/>
  <c r="Q146" i="12"/>
  <c r="Q147"/>
  <c r="Q148"/>
  <c r="Q149"/>
  <c r="Q150"/>
  <c r="Q151"/>
  <c r="Q152"/>
  <c r="Q146" i="13"/>
  <c r="Q147"/>
  <c r="Q148"/>
  <c r="Q149"/>
  <c r="Q150"/>
  <c r="Q151"/>
  <c r="Q152"/>
  <c r="Q146" i="14"/>
  <c r="Q147"/>
  <c r="Q148"/>
  <c r="Q149"/>
  <c r="Q150"/>
  <c r="Q151"/>
  <c r="Q152"/>
  <c r="Q146" i="15"/>
  <c r="Q147"/>
  <c r="Q148"/>
  <c r="Q149"/>
  <c r="Q150"/>
  <c r="Q151"/>
  <c r="Q152"/>
  <c r="Q146" i="16"/>
  <c r="Q147"/>
  <c r="Q148"/>
  <c r="Q149"/>
  <c r="Q150"/>
  <c r="Q151"/>
  <c r="Q152"/>
  <c r="Q146" i="44"/>
  <c r="Q147"/>
  <c r="Q148"/>
  <c r="Q149"/>
  <c r="Q150"/>
  <c r="Q151"/>
  <c r="Q152"/>
  <c r="Q146" i="49"/>
  <c r="Q147"/>
  <c r="Q148"/>
  <c r="Q149"/>
  <c r="Q150"/>
  <c r="Q151"/>
  <c r="Q152"/>
  <c r="Q146" i="21"/>
  <c r="Q147"/>
  <c r="Q148"/>
  <c r="Q149"/>
  <c r="Q150"/>
  <c r="Q151"/>
  <c r="Q152"/>
  <c r="Q146" i="22"/>
  <c r="Q147"/>
  <c r="Q148"/>
  <c r="Q149"/>
  <c r="Q150"/>
  <c r="Q151"/>
  <c r="Q152"/>
  <c r="Q146" i="23"/>
  <c r="Q147"/>
  <c r="Q148"/>
  <c r="Q149"/>
  <c r="Q150"/>
  <c r="Q151"/>
  <c r="Q152"/>
  <c r="Q146" i="24"/>
  <c r="Q147"/>
  <c r="Q148"/>
  <c r="Q149"/>
  <c r="Q150"/>
  <c r="Q151"/>
  <c r="Q152"/>
  <c r="Q146" i="25"/>
  <c r="Q147"/>
  <c r="Q148"/>
  <c r="Q149"/>
  <c r="Q150"/>
  <c r="Q151"/>
  <c r="Q152"/>
  <c r="Q146" i="26"/>
  <c r="Q147"/>
  <c r="Q148"/>
  <c r="Q149"/>
  <c r="Q150"/>
  <c r="Q151"/>
  <c r="Q152"/>
  <c r="Q146" i="27"/>
  <c r="Q147"/>
  <c r="Q148"/>
  <c r="Q149"/>
  <c r="Q150"/>
  <c r="Q151"/>
  <c r="Q152"/>
  <c r="Q146" i="28"/>
  <c r="Q147"/>
  <c r="Q148"/>
  <c r="Q149"/>
  <c r="Q150"/>
  <c r="Q151"/>
  <c r="Q152"/>
  <c r="Q146" i="29"/>
  <c r="Q147"/>
  <c r="Q148"/>
  <c r="Q149"/>
  <c r="Q150"/>
  <c r="Q151"/>
  <c r="Q152"/>
  <c r="Q146" i="31"/>
  <c r="Q147"/>
  <c r="Q148"/>
  <c r="Q149"/>
  <c r="Q150"/>
  <c r="Q151"/>
  <c r="Q152"/>
  <c r="Q146" i="32"/>
  <c r="Q147"/>
  <c r="Q148"/>
  <c r="Q149"/>
  <c r="Q150"/>
  <c r="Q151"/>
  <c r="Q152"/>
  <c r="Q146" i="33"/>
  <c r="Q147"/>
  <c r="Q148"/>
  <c r="Q149"/>
  <c r="Q150"/>
  <c r="Q151"/>
  <c r="Q152"/>
  <c r="Q146" i="52"/>
  <c r="Q147"/>
  <c r="Q148"/>
  <c r="Q149"/>
  <c r="Q150"/>
  <c r="Q151"/>
  <c r="Q152"/>
  <c r="Q146" i="46"/>
  <c r="Q147"/>
  <c r="Q148"/>
  <c r="Q149"/>
  <c r="Q150"/>
  <c r="Q151"/>
  <c r="Q152"/>
  <c r="Q147" i="47"/>
  <c r="Q148"/>
  <c r="Q149"/>
  <c r="Q150"/>
  <c r="Q151"/>
  <c r="Q152"/>
  <c r="Q153"/>
  <c r="Q146" i="48"/>
  <c r="Q147"/>
  <c r="Q148"/>
  <c r="Q149"/>
  <c r="Q150"/>
  <c r="Q151"/>
  <c r="Q152"/>
  <c r="Q146" i="38"/>
  <c r="Q147"/>
  <c r="Q148"/>
  <c r="Q149"/>
  <c r="Q150"/>
  <c r="Q151"/>
  <c r="Q152"/>
  <c r="Q146" i="39"/>
  <c r="Q147"/>
  <c r="Q148"/>
  <c r="Q149"/>
  <c r="Q150"/>
  <c r="Q151"/>
  <c r="Q152"/>
  <c r="Q148" i="50"/>
  <c r="Q145" i="51"/>
  <c r="Q145" i="9"/>
  <c r="Q145" i="10"/>
  <c r="Q145" i="11"/>
  <c r="Q145" i="12"/>
  <c r="Q145" i="13"/>
  <c r="Q145" i="14"/>
  <c r="Q145" i="15"/>
  <c r="Q145" i="16"/>
  <c r="Q145" i="44"/>
  <c r="Q145" i="49"/>
  <c r="Q145" i="21"/>
  <c r="Q145" i="22"/>
  <c r="Q145" i="23"/>
  <c r="Q145" i="24"/>
  <c r="Q145" i="25"/>
  <c r="Q145" i="26"/>
  <c r="Q145" i="27"/>
  <c r="Q145" i="28"/>
  <c r="Q145" i="29"/>
  <c r="Q145" i="31"/>
  <c r="Q145" i="32"/>
  <c r="Q145" i="33"/>
  <c r="Q145" i="52"/>
  <c r="Q145" i="46"/>
  <c r="Q146" i="47"/>
  <c r="Q145" i="48"/>
  <c r="Q145" i="38"/>
  <c r="Q145" i="39"/>
  <c r="Q101" i="51"/>
  <c r="Q102"/>
  <c r="Q103"/>
  <c r="Q104"/>
  <c r="Q105"/>
  <c r="Q106"/>
  <c r="Q107"/>
  <c r="Q101" i="9"/>
  <c r="Q102"/>
  <c r="Q103"/>
  <c r="Q104"/>
  <c r="Q105"/>
  <c r="Q106"/>
  <c r="Q107"/>
  <c r="Q101" i="10"/>
  <c r="Q102"/>
  <c r="Q103"/>
  <c r="Q104"/>
  <c r="Q105"/>
  <c r="Q106"/>
  <c r="Q107"/>
  <c r="Q101" i="11"/>
  <c r="Q102"/>
  <c r="Q103"/>
  <c r="Q104"/>
  <c r="Q105"/>
  <c r="Q106"/>
  <c r="Q107"/>
  <c r="Q101" i="12"/>
  <c r="Q102"/>
  <c r="Q103"/>
  <c r="Q104"/>
  <c r="Q105"/>
  <c r="Q106"/>
  <c r="Q107"/>
  <c r="Q101" i="13"/>
  <c r="Q102"/>
  <c r="Q103"/>
  <c r="Q104"/>
  <c r="Q105"/>
  <c r="Q106"/>
  <c r="Q107"/>
  <c r="Q101" i="14"/>
  <c r="Q102"/>
  <c r="Q103"/>
  <c r="Q104"/>
  <c r="Q105"/>
  <c r="Q106"/>
  <c r="Q107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1" i="24"/>
  <c r="Q102"/>
  <c r="Q103"/>
  <c r="Q104"/>
  <c r="Q105"/>
  <c r="Q106"/>
  <c r="Q107"/>
  <c r="Q101" i="25"/>
  <c r="Q102"/>
  <c r="Q103"/>
  <c r="Q104"/>
  <c r="Q105"/>
  <c r="Q106"/>
  <c r="Q107"/>
  <c r="Q101" i="26"/>
  <c r="Q102"/>
  <c r="Q103"/>
  <c r="Q104"/>
  <c r="Q105"/>
  <c r="Q106"/>
  <c r="Q107"/>
  <c r="Q101" i="27"/>
  <c r="Q102"/>
  <c r="Q103"/>
  <c r="Q104"/>
  <c r="Q105"/>
  <c r="Q106"/>
  <c r="Q107"/>
  <c r="Q101" i="28"/>
  <c r="Q102"/>
  <c r="Q103"/>
  <c r="Q104"/>
  <c r="Q105"/>
  <c r="Q106"/>
  <c r="Q107"/>
  <c r="Q101" i="29"/>
  <c r="Q102"/>
  <c r="Q103"/>
  <c r="Q104"/>
  <c r="Q105"/>
  <c r="Q106"/>
  <c r="Q107"/>
  <c r="Q101" i="31"/>
  <c r="Q102"/>
  <c r="Q103"/>
  <c r="Q104"/>
  <c r="Q105"/>
  <c r="Q106"/>
  <c r="Q107"/>
  <c r="Q101" i="32"/>
  <c r="Q102"/>
  <c r="Q103"/>
  <c r="Q104"/>
  <c r="Q105"/>
  <c r="Q106"/>
  <c r="Q107"/>
  <c r="Q101" i="33"/>
  <c r="Q102"/>
  <c r="Q103"/>
  <c r="Q104"/>
  <c r="Q105"/>
  <c r="Q106"/>
  <c r="Q107"/>
  <c r="Q101" i="52"/>
  <c r="Q102"/>
  <c r="Q103"/>
  <c r="Q104"/>
  <c r="Q105"/>
  <c r="Q106"/>
  <c r="Q107"/>
  <c r="Q101" i="46"/>
  <c r="Q102"/>
  <c r="Q103"/>
  <c r="Q104"/>
  <c r="Q105"/>
  <c r="Q106"/>
  <c r="Q107"/>
  <c r="Q102" i="47"/>
  <c r="Q103"/>
  <c r="Q104"/>
  <c r="Q105"/>
  <c r="Q106"/>
  <c r="Q107"/>
  <c r="Q108"/>
  <c r="Q101" i="48"/>
  <c r="Q102"/>
  <c r="Q103"/>
  <c r="Q104"/>
  <c r="Q105"/>
  <c r="Q106"/>
  <c r="Q107"/>
  <c r="Q101" i="38"/>
  <c r="Q102"/>
  <c r="Q103"/>
  <c r="Q104"/>
  <c r="Q105"/>
  <c r="Q106"/>
  <c r="Q107"/>
  <c r="Q101" i="39"/>
  <c r="Q102"/>
  <c r="Q103"/>
  <c r="Q104"/>
  <c r="Q105"/>
  <c r="Q106"/>
  <c r="Q107"/>
  <c r="Q100" i="51"/>
  <c r="Q100" i="9"/>
  <c r="Q100" i="10"/>
  <c r="Q100" i="11"/>
  <c r="Q100" i="12"/>
  <c r="Q100" i="13"/>
  <c r="Q100" i="14"/>
  <c r="Q100" i="15"/>
  <c r="Q100" i="16"/>
  <c r="Q100" i="44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101" i="47"/>
  <c r="Q100" i="48"/>
  <c r="Q100" i="38"/>
  <c r="Q100" i="39"/>
  <c r="Q60" i="51"/>
  <c r="Q61"/>
  <c r="Q60" i="9"/>
  <c r="Q61"/>
  <c r="Q60" i="10"/>
  <c r="Q61"/>
  <c r="Q60" i="11"/>
  <c r="Q61"/>
  <c r="Q60" i="12"/>
  <c r="Q61"/>
  <c r="Q60" i="13"/>
  <c r="Q61"/>
  <c r="Q60" i="14"/>
  <c r="Q61"/>
  <c r="Q60" i="15"/>
  <c r="Q61"/>
  <c r="Q60" i="16"/>
  <c r="Q61"/>
  <c r="Q60" i="44"/>
  <c r="Q61"/>
  <c r="Q60" i="49"/>
  <c r="Q61"/>
  <c r="Q60" i="21"/>
  <c r="Q61"/>
  <c r="Q60" i="22"/>
  <c r="Q61"/>
  <c r="Q60" i="23"/>
  <c r="Q61"/>
  <c r="Q60" i="24"/>
  <c r="Q61"/>
  <c r="Q60" i="25"/>
  <c r="Q61"/>
  <c r="Q60" i="26"/>
  <c r="Q61"/>
  <c r="Q60" i="27"/>
  <c r="Q61"/>
  <c r="Q60" i="28"/>
  <c r="Q61"/>
  <c r="Q60" i="29"/>
  <c r="Q61"/>
  <c r="Q60" i="31"/>
  <c r="Q61"/>
  <c r="Q60" i="32"/>
  <c r="Q61"/>
  <c r="Q60" i="33"/>
  <c r="Q61"/>
  <c r="Q60" i="52"/>
  <c r="Q61"/>
  <c r="Q60" i="46"/>
  <c r="Q61"/>
  <c r="Q61" i="47"/>
  <c r="Q62"/>
  <c r="Q60" i="48"/>
  <c r="Q61"/>
  <c r="Q60" i="38"/>
  <c r="Q61"/>
  <c r="Q60" i="39"/>
  <c r="Q61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6" i="47"/>
  <c r="Q57"/>
  <c r="Q58"/>
  <c r="Q59"/>
  <c r="Q60"/>
  <c r="Q55" i="48"/>
  <c r="Q56"/>
  <c r="Q57"/>
  <c r="Q58"/>
  <c r="Q59"/>
  <c r="Q55" i="38"/>
  <c r="Q56"/>
  <c r="Q57"/>
  <c r="Q58"/>
  <c r="Q59"/>
  <c r="Q55" i="39"/>
  <c r="Q56"/>
  <c r="Q57"/>
  <c r="Q58"/>
  <c r="Q59"/>
  <c r="Q58" i="50"/>
  <c r="Q54" i="51"/>
  <c r="Q54" i="9"/>
  <c r="Q54" i="10"/>
  <c r="Q54" i="11"/>
  <c r="Q54" i="12"/>
  <c r="Q54" i="13"/>
  <c r="Q54" i="14"/>
  <c r="Q54" i="15"/>
  <c r="Q54" i="16"/>
  <c r="Q54" i="44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5" i="47"/>
  <c r="Q54" i="48"/>
  <c r="Q54" i="38"/>
  <c r="Q54" i="39"/>
  <c r="Q302" i="9"/>
  <c r="L301"/>
  <c r="L300"/>
  <c r="L299"/>
  <c r="L298"/>
  <c r="K297"/>
  <c r="Q301" i="10"/>
  <c r="Q300" i="11"/>
  <c r="L299"/>
  <c r="Q304" i="12"/>
  <c r="Q302" i="14"/>
  <c r="Q301"/>
  <c r="Q300"/>
  <c r="Q299"/>
  <c r="Q298"/>
  <c r="J304"/>
  <c r="Q304" s="1"/>
  <c r="L301" i="15"/>
  <c r="L300"/>
  <c r="L299"/>
  <c r="L297"/>
  <c r="L296"/>
  <c r="L303" s="1"/>
  <c r="Q300" i="16"/>
  <c r="Q298"/>
  <c r="L297" i="44"/>
  <c r="L300" i="49"/>
  <c r="L299"/>
  <c r="L297"/>
  <c r="Q300" i="21"/>
  <c r="Q298"/>
  <c r="Q297"/>
  <c r="L299" i="22"/>
  <c r="L298"/>
  <c r="Q301" i="23"/>
  <c r="Q300"/>
  <c r="Q299"/>
  <c r="Q298"/>
  <c r="Q297"/>
  <c r="L299" i="24"/>
  <c r="L303"/>
  <c r="Q300" i="25"/>
  <c r="Q299"/>
  <c r="Q297"/>
  <c r="L301" i="27"/>
  <c r="L299"/>
  <c r="L303" i="28"/>
  <c r="L299" i="29"/>
  <c r="L298"/>
  <c r="L299" i="31"/>
  <c r="L303" s="1"/>
  <c r="L301" i="32"/>
  <c r="L299"/>
  <c r="L299" i="33"/>
  <c r="L298"/>
  <c r="L303" i="52"/>
  <c r="L299" i="46"/>
  <c r="L298"/>
  <c r="L302" i="47"/>
  <c r="L301"/>
  <c r="L300"/>
  <c r="L299"/>
  <c r="L298" i="48"/>
  <c r="L303" s="1"/>
  <c r="L150" i="51"/>
  <c r="L150" i="9"/>
  <c r="L150" i="10"/>
  <c r="L150" i="11"/>
  <c r="L150" i="12"/>
  <c r="L150" i="13"/>
  <c r="L150" i="14"/>
  <c r="L150" i="15"/>
  <c r="L150" i="16"/>
  <c r="L150" i="44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51" i="47"/>
  <c r="L150" i="48"/>
  <c r="L150" i="38"/>
  <c r="L150" i="39"/>
  <c r="K150" i="51"/>
  <c r="K150" i="9"/>
  <c r="K150" i="10"/>
  <c r="K150" i="11"/>
  <c r="K150" i="12"/>
  <c r="K150" i="13"/>
  <c r="K150" i="14"/>
  <c r="K150" i="15"/>
  <c r="K150" i="16"/>
  <c r="K150" i="44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51" i="47"/>
  <c r="K150" i="48"/>
  <c r="K150" i="38"/>
  <c r="K150" i="39"/>
  <c r="L149" i="51"/>
  <c r="L149" i="9"/>
  <c r="L149" i="10"/>
  <c r="L149" i="11"/>
  <c r="L149" i="12"/>
  <c r="L149" i="13"/>
  <c r="L149" i="14"/>
  <c r="L149" i="15"/>
  <c r="L149" i="16"/>
  <c r="L149" i="44"/>
  <c r="L149" i="49"/>
  <c r="L149" i="21"/>
  <c r="L149" i="22"/>
  <c r="L149" i="23"/>
  <c r="L149" i="24"/>
  <c r="L149" i="25"/>
  <c r="L149" i="26"/>
  <c r="L149" i="27"/>
  <c r="L149" i="28"/>
  <c r="L149" i="29"/>
  <c r="L149" i="31"/>
  <c r="L149" i="32"/>
  <c r="L149" i="33"/>
  <c r="L149" i="52"/>
  <c r="L149" i="46"/>
  <c r="L150" i="47"/>
  <c r="L149" i="48"/>
  <c r="L149" i="38"/>
  <c r="L149" i="39"/>
  <c r="K149" i="51"/>
  <c r="K149" i="9"/>
  <c r="K149" i="10"/>
  <c r="K149" i="11"/>
  <c r="K149" i="12"/>
  <c r="K149" i="13"/>
  <c r="K149" i="14"/>
  <c r="K149" i="15"/>
  <c r="K149" i="16"/>
  <c r="K149" i="44"/>
  <c r="K149" i="49"/>
  <c r="K149" i="21"/>
  <c r="K149" i="22"/>
  <c r="K149" i="23"/>
  <c r="K149" i="24"/>
  <c r="K149" i="25"/>
  <c r="K149" i="26"/>
  <c r="K149" i="27"/>
  <c r="K149" i="28"/>
  <c r="K149" i="29"/>
  <c r="K149" i="31"/>
  <c r="K149" i="32"/>
  <c r="K149" i="33"/>
  <c r="K149" i="52"/>
  <c r="K149" i="46"/>
  <c r="K150" i="47"/>
  <c r="K149" i="48"/>
  <c r="K149" i="38"/>
  <c r="K149" i="39"/>
  <c r="L104" i="51"/>
  <c r="L104" i="9"/>
  <c r="L104" i="10"/>
  <c r="L104" i="11"/>
  <c r="L104" i="12"/>
  <c r="L104" i="13"/>
  <c r="L104" i="14"/>
  <c r="L104" i="15"/>
  <c r="L104" i="16"/>
  <c r="L104" i="44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5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5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60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60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8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8" i="47"/>
  <c r="K57" i="48"/>
  <c r="K57" i="38"/>
  <c r="K57" i="39"/>
  <c r="J189" i="50"/>
  <c r="Q189" s="1"/>
  <c r="J236"/>
  <c r="Q236" s="1"/>
  <c r="J238"/>
  <c r="Q238" s="1"/>
  <c r="J54"/>
  <c r="L54" s="1"/>
  <c r="J56"/>
  <c r="L56" s="1"/>
  <c r="Q57"/>
  <c r="J60"/>
  <c r="Q60" s="1"/>
  <c r="J61"/>
  <c r="Q61" s="1"/>
  <c r="Q104"/>
  <c r="Q149"/>
  <c r="Q297" i="38"/>
  <c r="Q299"/>
  <c r="Q301"/>
  <c r="Q297" i="26"/>
  <c r="Q299"/>
  <c r="Q301"/>
  <c r="J303" i="23"/>
  <c r="Q303" s="1"/>
  <c r="Q296"/>
  <c r="Q319" i="13"/>
  <c r="Q321"/>
  <c r="Q323"/>
  <c r="Q296" i="38"/>
  <c r="Q298"/>
  <c r="Q300"/>
  <c r="L304" i="26"/>
  <c r="Q298"/>
  <c r="Q300"/>
  <c r="Q302"/>
  <c r="Q297" i="14"/>
  <c r="Q318" i="13"/>
  <c r="Q320"/>
  <c r="Q322"/>
  <c r="Q297" i="48"/>
  <c r="Q299"/>
  <c r="Q301"/>
  <c r="Q296"/>
  <c r="Q300"/>
  <c r="Q297" i="47"/>
  <c r="Q297" i="46"/>
  <c r="L301"/>
  <c r="Q301"/>
  <c r="Q296"/>
  <c r="L300"/>
  <c r="Q300"/>
  <c r="Q297" i="52"/>
  <c r="Q301"/>
  <c r="Q296"/>
  <c r="Q300"/>
  <c r="Q297" i="33"/>
  <c r="L301"/>
  <c r="Q301"/>
  <c r="Q296"/>
  <c r="L300"/>
  <c r="Q300"/>
  <c r="Q297" i="32"/>
  <c r="Q303"/>
  <c r="Q296"/>
  <c r="L298"/>
  <c r="Q298"/>
  <c r="L300"/>
  <c r="Q300"/>
  <c r="Q297" i="31"/>
  <c r="Q301"/>
  <c r="Q296"/>
  <c r="Q298"/>
  <c r="Q300"/>
  <c r="L300" i="29"/>
  <c r="Q300"/>
  <c r="Q297"/>
  <c r="L301"/>
  <c r="Q301"/>
  <c r="Q296" i="28"/>
  <c r="Q298"/>
  <c r="Q300"/>
  <c r="Q297"/>
  <c r="Q301"/>
  <c r="Q298" i="27"/>
  <c r="Q300"/>
  <c r="Q297"/>
  <c r="Q296" i="25"/>
  <c r="Q296" i="24"/>
  <c r="Q298"/>
  <c r="Q300"/>
  <c r="Q297"/>
  <c r="Q301"/>
  <c r="Q296" i="22"/>
  <c r="Q300"/>
  <c r="Q297"/>
  <c r="Q301"/>
  <c r="Q296" i="21"/>
  <c r="Q301" i="49"/>
  <c r="Q298"/>
  <c r="Q302"/>
  <c r="L294" i="44"/>
  <c r="Q294"/>
  <c r="L296"/>
  <c r="Q296"/>
  <c r="L298"/>
  <c r="Q298"/>
  <c r="Q295"/>
  <c r="L299"/>
  <c r="Q299"/>
  <c r="Q296" i="11"/>
  <c r="Q297"/>
  <c r="Q301"/>
  <c r="Q303" i="10"/>
  <c r="Q296"/>
  <c r="Q300"/>
  <c r="Q297"/>
  <c r="Q303" i="16"/>
  <c r="L325" i="13"/>
  <c r="K302" i="47"/>
  <c r="K301" i="32"/>
  <c r="K303" i="28"/>
  <c r="K296" i="15"/>
  <c r="K300"/>
  <c r="K300" i="47"/>
  <c r="K299" i="32"/>
  <c r="K299" i="24"/>
  <c r="K303" s="1"/>
  <c r="K298" i="22"/>
  <c r="K300" i="49"/>
  <c r="K299" i="9"/>
  <c r="J303" i="38"/>
  <c r="Q303" s="1"/>
  <c r="K299" i="47"/>
  <c r="K301"/>
  <c r="K303" i="52"/>
  <c r="Q303"/>
  <c r="K298" i="32"/>
  <c r="K300"/>
  <c r="K298" i="29"/>
  <c r="K300"/>
  <c r="J304" i="26"/>
  <c r="Q304"/>
  <c r="K299" i="22"/>
  <c r="Q303"/>
  <c r="K297" i="49"/>
  <c r="K299"/>
  <c r="K297" i="44"/>
  <c r="K299"/>
  <c r="Q301"/>
  <c r="J325" i="13"/>
  <c r="Q325" s="1"/>
  <c r="K298" i="9"/>
  <c r="Q304"/>
  <c r="K303" i="38"/>
  <c r="Q304" i="47"/>
  <c r="K299" i="29"/>
  <c r="Q303" i="28"/>
  <c r="Q304" i="49"/>
  <c r="K294" i="44"/>
  <c r="K296"/>
  <c r="K298"/>
  <c r="K301" s="1"/>
  <c r="K297" i="15"/>
  <c r="K299"/>
  <c r="K301"/>
  <c r="K325" i="13"/>
  <c r="K299" i="11"/>
  <c r="K301" i="9"/>
  <c r="L303" i="38"/>
  <c r="K301" i="29"/>
  <c r="K298" i="48"/>
  <c r="K303" s="1"/>
  <c r="Q303"/>
  <c r="K298" i="46"/>
  <c r="K299"/>
  <c r="K300"/>
  <c r="K301"/>
  <c r="Q303"/>
  <c r="K298" i="33"/>
  <c r="K299"/>
  <c r="K300"/>
  <c r="K301"/>
  <c r="Q303"/>
  <c r="K299" i="31"/>
  <c r="K303" s="1"/>
  <c r="Q303"/>
  <c r="Q303" i="27"/>
  <c r="K299"/>
  <c r="K301"/>
  <c r="L298" i="25"/>
  <c r="L301"/>
  <c r="L303" s="1"/>
  <c r="L299" i="21"/>
  <c r="L303" s="1"/>
  <c r="L296" i="16"/>
  <c r="L297"/>
  <c r="L301"/>
  <c r="L304" i="14"/>
  <c r="L297" i="12"/>
  <c r="L298"/>
  <c r="L299"/>
  <c r="L300"/>
  <c r="L301"/>
  <c r="L300" i="50" s="1"/>
  <c r="L302" i="12"/>
  <c r="L296" i="10"/>
  <c r="L298"/>
  <c r="L299" i="51"/>
  <c r="L300"/>
  <c r="L301"/>
  <c r="L302"/>
  <c r="L303"/>
  <c r="K298" i="25"/>
  <c r="K301"/>
  <c r="K299" i="21"/>
  <c r="K303" s="1"/>
  <c r="K296" i="16"/>
  <c r="K297"/>
  <c r="K301"/>
  <c r="K297" i="12"/>
  <c r="K298"/>
  <c r="K299"/>
  <c r="K300"/>
  <c r="K301"/>
  <c r="K302"/>
  <c r="K296" i="10"/>
  <c r="K296" i="50" s="1"/>
  <c r="K298" i="10"/>
  <c r="K299" i="51"/>
  <c r="K300"/>
  <c r="K301"/>
  <c r="K302"/>
  <c r="K303"/>
  <c r="Q196"/>
  <c r="Q197"/>
  <c r="Q198"/>
  <c r="Q196" i="9"/>
  <c r="Q197"/>
  <c r="Q198"/>
  <c r="Q195" i="10"/>
  <c r="Q196"/>
  <c r="Q197"/>
  <c r="Q195" i="11"/>
  <c r="Q196"/>
  <c r="Q197"/>
  <c r="Q196" i="12"/>
  <c r="Q197"/>
  <c r="Q198"/>
  <c r="Q195" i="13"/>
  <c r="Q196"/>
  <c r="Q197"/>
  <c r="Q196" i="14"/>
  <c r="Q197"/>
  <c r="Q198"/>
  <c r="Q195" i="15"/>
  <c r="Q196"/>
  <c r="Q197"/>
  <c r="Q195" i="16"/>
  <c r="Q196"/>
  <c r="Q197"/>
  <c r="Q196" i="49"/>
  <c r="Q197"/>
  <c r="Q198"/>
  <c r="Q195" i="21"/>
  <c r="Q196"/>
  <c r="Q197"/>
  <c r="Q195" i="22"/>
  <c r="Q196"/>
  <c r="Q197"/>
  <c r="Q195" i="23"/>
  <c r="Q196"/>
  <c r="Q197"/>
  <c r="Q195" i="24"/>
  <c r="Q196"/>
  <c r="Q197"/>
  <c r="Q195" i="25"/>
  <c r="Q196"/>
  <c r="Q197"/>
  <c r="Q196" i="26"/>
  <c r="Q197"/>
  <c r="Q198"/>
  <c r="Q195" i="27"/>
  <c r="Q196"/>
  <c r="Q197"/>
  <c r="Q195" i="28"/>
  <c r="Q196"/>
  <c r="Q197"/>
  <c r="Q195" i="29"/>
  <c r="Q196"/>
  <c r="Q197"/>
  <c r="Q195" i="31"/>
  <c r="Q196"/>
  <c r="Q197"/>
  <c r="Q195" i="32"/>
  <c r="Q196"/>
  <c r="Q197"/>
  <c r="Q195" i="33"/>
  <c r="Q196"/>
  <c r="Q197"/>
  <c r="Q195" i="52"/>
  <c r="Q196"/>
  <c r="Q197"/>
  <c r="Q195" i="46"/>
  <c r="Q196"/>
  <c r="Q197"/>
  <c r="Q196" i="47"/>
  <c r="Q197"/>
  <c r="Q198"/>
  <c r="Q195" i="48"/>
  <c r="Q196"/>
  <c r="Q197"/>
  <c r="Q195" i="38"/>
  <c r="Q196"/>
  <c r="Q197"/>
  <c r="Q195" i="39"/>
  <c r="Q196"/>
  <c r="Q197"/>
  <c r="Q197" i="50"/>
  <c r="Q195" i="44"/>
  <c r="Q196"/>
  <c r="Q197"/>
  <c r="N228" i="9"/>
  <c r="N227"/>
  <c r="N227" i="10"/>
  <c r="N226"/>
  <c r="N227" i="11"/>
  <c r="N226"/>
  <c r="N228" i="12"/>
  <c r="N227"/>
  <c r="N227" i="13"/>
  <c r="N226"/>
  <c r="N228" i="14"/>
  <c r="N227"/>
  <c r="N227" i="15"/>
  <c r="N226"/>
  <c r="N227" i="16"/>
  <c r="N226"/>
  <c r="N228" i="49"/>
  <c r="N227"/>
  <c r="N227" i="21"/>
  <c r="N226"/>
  <c r="N227" i="22"/>
  <c r="N226"/>
  <c r="N227" i="23"/>
  <c r="N226"/>
  <c r="N227" i="24"/>
  <c r="N226"/>
  <c r="N227" i="25"/>
  <c r="N226"/>
  <c r="N228" i="26"/>
  <c r="N227"/>
  <c r="N227" i="27"/>
  <c r="N226"/>
  <c r="N227" i="28"/>
  <c r="N226"/>
  <c r="N227" i="29"/>
  <c r="N226"/>
  <c r="N227" i="31"/>
  <c r="N226"/>
  <c r="N227" i="32"/>
  <c r="N226"/>
  <c r="N227" i="33"/>
  <c r="N226"/>
  <c r="N227" i="52"/>
  <c r="N226"/>
  <c r="N227" i="46"/>
  <c r="N226"/>
  <c r="N227" i="48"/>
  <c r="N226"/>
  <c r="N227" i="38"/>
  <c r="N226"/>
  <c r="N227" i="39"/>
  <c r="N226"/>
  <c r="N227" i="50"/>
  <c r="N226"/>
  <c r="N228" i="51"/>
  <c r="N227"/>
  <c r="Q255" i="9"/>
  <c r="Q254" i="10"/>
  <c r="Q254" i="11"/>
  <c r="Q255" i="12"/>
  <c r="Q254" i="13"/>
  <c r="Q255" i="14"/>
  <c r="Q254" i="15"/>
  <c r="Q254" i="16"/>
  <c r="Q253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5" i="47"/>
  <c r="Q254" i="48"/>
  <c r="Q254" i="38"/>
  <c r="Q254" i="39"/>
  <c r="Q254" i="50"/>
  <c r="Q255" i="51"/>
  <c r="Q194" i="9"/>
  <c r="Q193"/>
  <c r="Q192"/>
  <c r="Q191"/>
  <c r="Q193" i="10"/>
  <c r="Q192"/>
  <c r="Q191"/>
  <c r="Q190"/>
  <c r="Q193" i="11"/>
  <c r="Q192"/>
  <c r="Q191"/>
  <c r="Q190"/>
  <c r="Q194" i="12"/>
  <c r="Q193"/>
  <c r="Q192"/>
  <c r="Q191"/>
  <c r="Q193" i="13"/>
  <c r="Q192"/>
  <c r="Q191"/>
  <c r="Q190"/>
  <c r="Q194" i="14"/>
  <c r="Q193"/>
  <c r="Q192"/>
  <c r="Q191"/>
  <c r="Q193" i="15"/>
  <c r="Q192"/>
  <c r="Q191"/>
  <c r="Q190"/>
  <c r="Q193" i="16"/>
  <c r="Q192"/>
  <c r="Q191"/>
  <c r="Q190"/>
  <c r="Q193" i="44"/>
  <c r="Q192"/>
  <c r="Q191"/>
  <c r="Q190"/>
  <c r="Q194" i="49"/>
  <c r="Q193"/>
  <c r="Q192"/>
  <c r="Q191"/>
  <c r="Q193" i="21"/>
  <c r="Q192"/>
  <c r="Q191"/>
  <c r="Q190"/>
  <c r="Q193" i="22"/>
  <c r="Q192"/>
  <c r="Q191"/>
  <c r="Q190"/>
  <c r="Q193" i="23"/>
  <c r="Q192"/>
  <c r="Q191"/>
  <c r="Q190"/>
  <c r="Q193" i="24"/>
  <c r="Q192"/>
  <c r="Q191"/>
  <c r="Q190"/>
  <c r="Q193" i="25"/>
  <c r="Q192"/>
  <c r="Q191"/>
  <c r="Q190"/>
  <c r="Q194" i="26"/>
  <c r="Q193"/>
  <c r="Q192"/>
  <c r="Q191"/>
  <c r="Q193" i="27"/>
  <c r="Q192"/>
  <c r="Q191"/>
  <c r="Q190"/>
  <c r="Q193" i="28"/>
  <c r="Q192"/>
  <c r="Q191"/>
  <c r="Q190"/>
  <c r="Q193" i="29"/>
  <c r="Q192"/>
  <c r="Q191"/>
  <c r="Q190"/>
  <c r="Q193" i="31"/>
  <c r="Q192"/>
  <c r="Q191"/>
  <c r="Q190"/>
  <c r="Q193" i="32"/>
  <c r="Q192"/>
  <c r="Q191"/>
  <c r="Q190"/>
  <c r="Q193" i="33"/>
  <c r="Q192"/>
  <c r="Q191"/>
  <c r="Q190"/>
  <c r="Q193" i="52"/>
  <c r="Q192"/>
  <c r="Q191"/>
  <c r="Q190"/>
  <c r="Q193" i="46"/>
  <c r="Q192"/>
  <c r="Q191"/>
  <c r="Q190"/>
  <c r="Q194" i="47"/>
  <c r="Q193"/>
  <c r="Q192"/>
  <c r="Q191"/>
  <c r="Q193" i="48"/>
  <c r="Q192"/>
  <c r="Q191"/>
  <c r="Q190"/>
  <c r="Q193" i="38"/>
  <c r="Q192"/>
  <c r="Q191"/>
  <c r="Q190"/>
  <c r="Q193" i="39"/>
  <c r="Q192"/>
  <c r="Q191"/>
  <c r="Q190"/>
  <c r="Q194" i="51"/>
  <c r="Q193"/>
  <c r="Q192"/>
  <c r="Q191"/>
  <c r="Q146" i="50"/>
  <c r="Q100"/>
  <c r="J55"/>
  <c r="Q55"/>
  <c r="L255" i="52"/>
  <c r="K255"/>
  <c r="J255"/>
  <c r="Q255"/>
  <c r="L198"/>
  <c r="K198"/>
  <c r="J198"/>
  <c r="Q198"/>
  <c r="J153"/>
  <c r="Q153"/>
  <c r="L148"/>
  <c r="K148"/>
  <c r="L147"/>
  <c r="K147"/>
  <c r="L146"/>
  <c r="K146"/>
  <c r="L145"/>
  <c r="L153"/>
  <c r="K145"/>
  <c r="K153"/>
  <c r="J108"/>
  <c r="Q108"/>
  <c r="L105"/>
  <c r="K105"/>
  <c r="L103"/>
  <c r="K103"/>
  <c r="L102"/>
  <c r="K102"/>
  <c r="L101"/>
  <c r="K101"/>
  <c r="L100"/>
  <c r="L108"/>
  <c r="K100"/>
  <c r="K108"/>
  <c r="J62"/>
  <c r="Q62"/>
  <c r="L58"/>
  <c r="K58"/>
  <c r="L56"/>
  <c r="K56"/>
  <c r="L55"/>
  <c r="K55"/>
  <c r="L54"/>
  <c r="L62"/>
  <c r="L154" s="1"/>
  <c r="K54"/>
  <c r="K62" s="1"/>
  <c r="K154" s="1"/>
  <c r="L256" i="51"/>
  <c r="K256"/>
  <c r="J256"/>
  <c r="Q256" s="1"/>
  <c r="L199"/>
  <c r="K199"/>
  <c r="J199"/>
  <c r="Q199" s="1"/>
  <c r="J153"/>
  <c r="Q153" s="1"/>
  <c r="L148"/>
  <c r="K148"/>
  <c r="L147"/>
  <c r="K147"/>
  <c r="L146"/>
  <c r="K146"/>
  <c r="L145"/>
  <c r="L153" s="1"/>
  <c r="L154" s="1"/>
  <c r="K145"/>
  <c r="J108"/>
  <c r="Q108"/>
  <c r="L105"/>
  <c r="K105"/>
  <c r="L103"/>
  <c r="K103"/>
  <c r="L102"/>
  <c r="K102"/>
  <c r="L101"/>
  <c r="K101"/>
  <c r="L100"/>
  <c r="L108"/>
  <c r="K100"/>
  <c r="K108"/>
  <c r="J62"/>
  <c r="Q62"/>
  <c r="L58"/>
  <c r="K58"/>
  <c r="L56"/>
  <c r="K56"/>
  <c r="L55"/>
  <c r="K55"/>
  <c r="L54"/>
  <c r="L62"/>
  <c r="K54"/>
  <c r="J235" i="50"/>
  <c r="Q235" s="1"/>
  <c r="K235"/>
  <c r="L235"/>
  <c r="J237"/>
  <c r="Q237" s="1"/>
  <c r="J239"/>
  <c r="Q239" s="1"/>
  <c r="J240"/>
  <c r="Q240" s="1"/>
  <c r="J241"/>
  <c r="Q241" s="1"/>
  <c r="J242"/>
  <c r="Q242" s="1"/>
  <c r="J243"/>
  <c r="Q243" s="1"/>
  <c r="J244"/>
  <c r="Q244" s="1"/>
  <c r="J245"/>
  <c r="Q245" s="1"/>
  <c r="J246"/>
  <c r="Q246" s="1"/>
  <c r="J247"/>
  <c r="Q247" s="1"/>
  <c r="J248"/>
  <c r="Q248" s="1"/>
  <c r="J249"/>
  <c r="Q249" s="1"/>
  <c r="J250"/>
  <c r="Q250" s="1"/>
  <c r="J251"/>
  <c r="Q251" s="1"/>
  <c r="J252"/>
  <c r="Q252" s="1"/>
  <c r="K234"/>
  <c r="L234"/>
  <c r="J234"/>
  <c r="Q234" s="1"/>
  <c r="J190"/>
  <c r="Q190" s="1"/>
  <c r="K190"/>
  <c r="L190"/>
  <c r="J191"/>
  <c r="Q191" s="1"/>
  <c r="K191"/>
  <c r="L191"/>
  <c r="J192"/>
  <c r="Q192" s="1"/>
  <c r="K192"/>
  <c r="L192"/>
  <c r="J193"/>
  <c r="Q193" s="1"/>
  <c r="K193"/>
  <c r="L193"/>
  <c r="J194"/>
  <c r="Q194" s="1"/>
  <c r="J195"/>
  <c r="Q195" s="1"/>
  <c r="L190" i="47"/>
  <c r="L195" i="50"/>
  <c r="L189"/>
  <c r="K190" i="47"/>
  <c r="K195" i="50"/>
  <c r="K189"/>
  <c r="L248" i="46"/>
  <c r="K248"/>
  <c r="L247"/>
  <c r="K247"/>
  <c r="L151" i="49"/>
  <c r="K151"/>
  <c r="L105"/>
  <c r="L106"/>
  <c r="K105"/>
  <c r="K106"/>
  <c r="L238" i="47"/>
  <c r="L244" i="50" s="1"/>
  <c r="L237"/>
  <c r="L239" i="47"/>
  <c r="L238" i="50"/>
  <c r="L240" i="47"/>
  <c r="L245" i="50"/>
  <c r="L239"/>
  <c r="L241" i="47"/>
  <c r="L246" i="50"/>
  <c r="L240"/>
  <c r="L242" i="47"/>
  <c r="L247" i="50"/>
  <c r="L243" i="47"/>
  <c r="L244"/>
  <c r="L250" i="50" s="1"/>
  <c r="L249"/>
  <c r="L245" i="47"/>
  <c r="L251" i="50"/>
  <c r="L246" i="47"/>
  <c r="L247"/>
  <c r="L248"/>
  <c r="L249"/>
  <c r="K238"/>
  <c r="K237" i="50"/>
  <c r="K239" i="47"/>
  <c r="K244" i="50"/>
  <c r="K238"/>
  <c r="K240" i="47"/>
  <c r="K239" i="50"/>
  <c r="K241" i="47"/>
  <c r="K247" i="50" s="1"/>
  <c r="K240"/>
  <c r="K242" i="47"/>
  <c r="K241" i="50"/>
  <c r="K243" i="47"/>
  <c r="K248" i="50"/>
  <c r="K244" i="47"/>
  <c r="K249" i="50"/>
  <c r="K245" i="47"/>
  <c r="K250" i="50"/>
  <c r="K246" i="47"/>
  <c r="K245" i="50"/>
  <c r="K247" i="47"/>
  <c r="K246" i="50"/>
  <c r="K248" i="47"/>
  <c r="K249"/>
  <c r="L237"/>
  <c r="L243" i="50"/>
  <c r="L241"/>
  <c r="L236"/>
  <c r="K237" i="47"/>
  <c r="K243" i="50"/>
  <c r="K242"/>
  <c r="K236"/>
  <c r="L195" i="47"/>
  <c r="K195"/>
  <c r="K199" s="1"/>
  <c r="L247" i="44"/>
  <c r="L248" i="50"/>
  <c r="K247" i="44"/>
  <c r="L246"/>
  <c r="L254"/>
  <c r="K246"/>
  <c r="L194"/>
  <c r="K194"/>
  <c r="L194" i="50"/>
  <c r="K194"/>
  <c r="L103"/>
  <c r="L145" i="9"/>
  <c r="L145" i="10"/>
  <c r="L145" i="11"/>
  <c r="L145" i="12"/>
  <c r="L145" i="13"/>
  <c r="L145" i="14"/>
  <c r="L145" i="15"/>
  <c r="L145" i="16"/>
  <c r="L145" i="44"/>
  <c r="L145" i="49"/>
  <c r="L145" i="21"/>
  <c r="L153" s="1"/>
  <c r="L154" s="1"/>
  <c r="L145" i="23"/>
  <c r="L145" i="24"/>
  <c r="L145" i="25"/>
  <c r="L145" i="26"/>
  <c r="L145" i="27"/>
  <c r="L145" i="28"/>
  <c r="L145" i="29"/>
  <c r="L145" i="31"/>
  <c r="L145" i="32"/>
  <c r="L145" i="33"/>
  <c r="L145" i="46"/>
  <c r="L146" i="47"/>
  <c r="L145" i="48"/>
  <c r="L145" i="38"/>
  <c r="L145" i="39"/>
  <c r="L145" i="22"/>
  <c r="L153" s="1"/>
  <c r="K145" i="9"/>
  <c r="K145" i="10"/>
  <c r="K145" i="11"/>
  <c r="K145" i="12"/>
  <c r="K145" i="13"/>
  <c r="K145" i="14"/>
  <c r="K153" s="1"/>
  <c r="K154" s="1"/>
  <c r="K145" i="15"/>
  <c r="K145" i="16"/>
  <c r="K145" i="44"/>
  <c r="K145" i="49"/>
  <c r="K145" i="21"/>
  <c r="K145" i="23"/>
  <c r="K153" s="1"/>
  <c r="K145" i="24"/>
  <c r="K145" i="25"/>
  <c r="K145" i="26"/>
  <c r="K145" i="27"/>
  <c r="K145" i="28"/>
  <c r="K145" i="29"/>
  <c r="K145" i="31"/>
  <c r="K145" i="32"/>
  <c r="K145" i="33"/>
  <c r="K145" i="46"/>
  <c r="K146" i="47"/>
  <c r="K145" i="48"/>
  <c r="K145" i="38"/>
  <c r="K145" i="39"/>
  <c r="K145" i="22"/>
  <c r="L105" i="9"/>
  <c r="L105" i="10"/>
  <c r="L105" i="11"/>
  <c r="L105" i="12"/>
  <c r="L105" i="13"/>
  <c r="L105" i="14"/>
  <c r="L105" i="15"/>
  <c r="L105" i="16"/>
  <c r="L105" i="44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6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6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49"/>
  <c r="L100" i="21"/>
  <c r="L100" i="23"/>
  <c r="L100" i="24"/>
  <c r="L100" i="25"/>
  <c r="L100" i="26"/>
  <c r="L100" i="27"/>
  <c r="L100" i="28"/>
  <c r="L100" i="29"/>
  <c r="L100" i="31"/>
  <c r="L108" s="1"/>
  <c r="L100" i="32"/>
  <c r="L100" i="33"/>
  <c r="L100" i="46"/>
  <c r="L101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49"/>
  <c r="K100" i="21"/>
  <c r="K100" i="23"/>
  <c r="K100" i="24"/>
  <c r="K100" i="25"/>
  <c r="K100" i="26"/>
  <c r="K100" i="27"/>
  <c r="K100" i="28"/>
  <c r="K100" i="29"/>
  <c r="K100" i="31"/>
  <c r="K100" i="32"/>
  <c r="K100" i="33"/>
  <c r="K100" i="46"/>
  <c r="K101" i="47"/>
  <c r="K100" i="48"/>
  <c r="K100" i="38"/>
  <c r="K100" i="39"/>
  <c r="K100" i="22"/>
  <c r="L147" i="9"/>
  <c r="L148"/>
  <c r="L147" i="10"/>
  <c r="L148"/>
  <c r="L147" i="11"/>
  <c r="L148"/>
  <c r="L147" i="12"/>
  <c r="L148"/>
  <c r="L147" i="13"/>
  <c r="L148"/>
  <c r="L147" i="14"/>
  <c r="L148"/>
  <c r="L147" i="15"/>
  <c r="L148"/>
  <c r="L147" i="16"/>
  <c r="L148"/>
  <c r="L147" i="44"/>
  <c r="L148"/>
  <c r="L147" i="49"/>
  <c r="L148"/>
  <c r="L147" i="21"/>
  <c r="L148"/>
  <c r="L147" i="22"/>
  <c r="L148"/>
  <c r="L147" i="23"/>
  <c r="L148"/>
  <c r="L147" i="24"/>
  <c r="L148"/>
  <c r="L147" i="25"/>
  <c r="L148"/>
  <c r="L147" i="26"/>
  <c r="L148"/>
  <c r="L147" i="27"/>
  <c r="L148"/>
  <c r="L147" i="28"/>
  <c r="L148"/>
  <c r="L147" i="29"/>
  <c r="L148"/>
  <c r="L147" i="31"/>
  <c r="L148"/>
  <c r="L147" i="32"/>
  <c r="L148"/>
  <c r="L147" i="33"/>
  <c r="L148"/>
  <c r="L147" i="46"/>
  <c r="L148"/>
  <c r="L148" i="47"/>
  <c r="L149"/>
  <c r="L147" i="48"/>
  <c r="L148"/>
  <c r="L147" i="38"/>
  <c r="L148"/>
  <c r="L147" i="39"/>
  <c r="L148"/>
  <c r="K147" i="9"/>
  <c r="K148"/>
  <c r="K147" i="10"/>
  <c r="K148"/>
  <c r="K147" i="11"/>
  <c r="K148"/>
  <c r="K147" i="12"/>
  <c r="K148"/>
  <c r="K147" i="13"/>
  <c r="K148"/>
  <c r="K147" i="14"/>
  <c r="K148"/>
  <c r="K147" i="15"/>
  <c r="K148"/>
  <c r="K147" i="16"/>
  <c r="K148"/>
  <c r="K147" i="44"/>
  <c r="K148"/>
  <c r="K147" i="49"/>
  <c r="K148"/>
  <c r="K147" i="21"/>
  <c r="K148"/>
  <c r="K147" i="22"/>
  <c r="K148"/>
  <c r="K147" i="23"/>
  <c r="K148"/>
  <c r="K147" i="24"/>
  <c r="K148"/>
  <c r="K147" i="25"/>
  <c r="K148"/>
  <c r="K147" i="26"/>
  <c r="K148"/>
  <c r="K147" i="27"/>
  <c r="K148"/>
  <c r="K147" i="28"/>
  <c r="K148"/>
  <c r="K147" i="29"/>
  <c r="K148"/>
  <c r="K147" i="31"/>
  <c r="K148"/>
  <c r="K147" i="32"/>
  <c r="K148"/>
  <c r="K147" i="33"/>
  <c r="K148"/>
  <c r="K147" i="46"/>
  <c r="K148"/>
  <c r="K148" i="47"/>
  <c r="K149"/>
  <c r="K147" i="48"/>
  <c r="K148"/>
  <c r="K147" i="38"/>
  <c r="K148"/>
  <c r="K147" i="39"/>
  <c r="K148"/>
  <c r="L146" i="9"/>
  <c r="L153"/>
  <c r="L146" i="10"/>
  <c r="L146" i="11"/>
  <c r="L146" i="12"/>
  <c r="L153" s="1"/>
  <c r="L146" i="13"/>
  <c r="L146" i="14"/>
  <c r="L153"/>
  <c r="L146" i="15"/>
  <c r="L153"/>
  <c r="L146" i="16"/>
  <c r="L146" i="44"/>
  <c r="L146" i="49"/>
  <c r="L146" i="21"/>
  <c r="L146" i="22"/>
  <c r="L146" i="23"/>
  <c r="L146" i="24"/>
  <c r="L146" i="25"/>
  <c r="L146" i="26"/>
  <c r="L146" i="27"/>
  <c r="L146" i="28"/>
  <c r="L146" i="29"/>
  <c r="L153" s="1"/>
  <c r="L154" s="1"/>
  <c r="L146" i="31"/>
  <c r="L146" i="32"/>
  <c r="L146" i="33"/>
  <c r="L146" i="46"/>
  <c r="L147" i="47"/>
  <c r="L146" i="48"/>
  <c r="L146" i="38"/>
  <c r="L146" i="39"/>
  <c r="K146" i="9"/>
  <c r="K146" i="10"/>
  <c r="K146" i="11"/>
  <c r="K153" s="1"/>
  <c r="K146" i="12"/>
  <c r="K146" i="13"/>
  <c r="K146" i="14"/>
  <c r="K146" i="15"/>
  <c r="K153" s="1"/>
  <c r="K146" i="16"/>
  <c r="K146" i="44"/>
  <c r="K153"/>
  <c r="K146" i="49"/>
  <c r="K146" i="21"/>
  <c r="K146" i="22"/>
  <c r="K146" i="23"/>
  <c r="K146" i="24"/>
  <c r="K153" s="1"/>
  <c r="K146" i="25"/>
  <c r="K146" i="26"/>
  <c r="K146" i="27"/>
  <c r="K146" i="28"/>
  <c r="K146" i="29"/>
  <c r="K146" i="31"/>
  <c r="K153"/>
  <c r="K146" i="32"/>
  <c r="K146" i="33"/>
  <c r="K146" i="46"/>
  <c r="K153"/>
  <c r="K147" i="47"/>
  <c r="K146" i="48"/>
  <c r="K146" i="38"/>
  <c r="K153"/>
  <c r="K146" i="39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3" i="47"/>
  <c r="L104"/>
  <c r="L102" i="48"/>
  <c r="L103"/>
  <c r="L102" i="38"/>
  <c r="L103"/>
  <c r="L102" i="39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3" i="47"/>
  <c r="K104"/>
  <c r="K102" i="48"/>
  <c r="K103"/>
  <c r="K102" i="38"/>
  <c r="K103"/>
  <c r="K102" i="39"/>
  <c r="K103"/>
  <c r="L101" i="9"/>
  <c r="L108" s="1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8" s="1"/>
  <c r="L101" i="24"/>
  <c r="L101" i="25"/>
  <c r="L101" i="26"/>
  <c r="L101" i="27"/>
  <c r="L101" i="28"/>
  <c r="L101" i="29"/>
  <c r="L101" i="31"/>
  <c r="L101" i="32"/>
  <c r="L101" i="33"/>
  <c r="L101" i="46"/>
  <c r="L108" s="1"/>
  <c r="L154" s="1"/>
  <c r="L102" i="47"/>
  <c r="L109" s="1"/>
  <c r="L155" s="1"/>
  <c r="L101" i="48"/>
  <c r="L101" i="38"/>
  <c r="L101" i="39"/>
  <c r="K101" i="9"/>
  <c r="K101" i="10"/>
  <c r="K108"/>
  <c r="K101" i="11"/>
  <c r="K108"/>
  <c r="K101" i="12"/>
  <c r="K108"/>
  <c r="K101" i="13"/>
  <c r="K101" i="14"/>
  <c r="K101" i="15"/>
  <c r="K101" i="16"/>
  <c r="K101" i="44"/>
  <c r="K101" i="49"/>
  <c r="K101" i="21"/>
  <c r="K101" i="22"/>
  <c r="K101" i="23"/>
  <c r="K101" i="24"/>
  <c r="K101" i="25"/>
  <c r="K101" i="26"/>
  <c r="K108" s="1"/>
  <c r="K101" i="27"/>
  <c r="K101" i="28"/>
  <c r="K108" s="1"/>
  <c r="K101" i="29"/>
  <c r="K101" i="31"/>
  <c r="K101" i="32"/>
  <c r="K101" i="33"/>
  <c r="K108"/>
  <c r="K101" i="46"/>
  <c r="K102" i="47"/>
  <c r="K101" i="48"/>
  <c r="K108"/>
  <c r="K101" i="38"/>
  <c r="K101" i="39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62" s="1"/>
  <c r="L154" s="1"/>
  <c r="L55" i="32"/>
  <c r="L56"/>
  <c r="L58"/>
  <c r="L55" i="33"/>
  <c r="L56"/>
  <c r="L58"/>
  <c r="L55" i="46"/>
  <c r="L56"/>
  <c r="L58"/>
  <c r="L56" i="47"/>
  <c r="L57"/>
  <c r="L59"/>
  <c r="L55" i="48"/>
  <c r="L56"/>
  <c r="L58"/>
  <c r="L55" i="38"/>
  <c r="L56"/>
  <c r="L58"/>
  <c r="L55" i="39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6" i="47"/>
  <c r="K57"/>
  <c r="K59"/>
  <c r="K55" i="48"/>
  <c r="K56"/>
  <c r="K58"/>
  <c r="K55" i="38"/>
  <c r="K56"/>
  <c r="K58"/>
  <c r="K55" i="39"/>
  <c r="K56"/>
  <c r="K58"/>
  <c r="L54" i="9"/>
  <c r="L62" s="1"/>
  <c r="L54" i="10"/>
  <c r="L54" i="11"/>
  <c r="L54" i="12"/>
  <c r="L62" s="1"/>
  <c r="L154" s="1"/>
  <c r="L54" i="13"/>
  <c r="L54" i="14"/>
  <c r="L54" i="15"/>
  <c r="L62" s="1"/>
  <c r="L154" s="1"/>
  <c r="L54" i="16"/>
  <c r="L62" s="1"/>
  <c r="L154" s="1"/>
  <c r="L54" i="44"/>
  <c r="L54" i="49"/>
  <c r="L54" i="21"/>
  <c r="L54" i="22"/>
  <c r="L54" i="23"/>
  <c r="L62" s="1"/>
  <c r="L54" i="24"/>
  <c r="L54" i="25"/>
  <c r="L54" i="26"/>
  <c r="L54" i="27"/>
  <c r="L62"/>
  <c r="L54" i="28"/>
  <c r="L54" i="29"/>
  <c r="L54" i="31"/>
  <c r="L54" i="32"/>
  <c r="L54" i="33"/>
  <c r="L54" i="46"/>
  <c r="L55" i="47"/>
  <c r="L63"/>
  <c r="L54" i="48"/>
  <c r="L62"/>
  <c r="L54" i="38"/>
  <c r="L62"/>
  <c r="L54" i="39"/>
  <c r="K54" i="9"/>
  <c r="K62" s="1"/>
  <c r="K154" s="1"/>
  <c r="K54" i="10"/>
  <c r="K62" s="1"/>
  <c r="K154" s="1"/>
  <c r="K54" i="11"/>
  <c r="K62" s="1"/>
  <c r="K154" s="1"/>
  <c r="K54" i="12"/>
  <c r="K54" i="13"/>
  <c r="K54" i="14"/>
  <c r="K62"/>
  <c r="K54" i="15"/>
  <c r="K54" i="16"/>
  <c r="K54" i="44"/>
  <c r="K62"/>
  <c r="K54" i="49"/>
  <c r="K54" i="21"/>
  <c r="K62" s="1"/>
  <c r="K154" s="1"/>
  <c r="K54" i="22"/>
  <c r="K54" i="23"/>
  <c r="K54" i="24"/>
  <c r="K54" i="25"/>
  <c r="K54" i="26"/>
  <c r="K62" s="1"/>
  <c r="K154" s="1"/>
  <c r="K54" i="27"/>
  <c r="K54" i="28"/>
  <c r="K62" s="1"/>
  <c r="K154" s="1"/>
  <c r="K54" i="29"/>
  <c r="K54" i="31"/>
  <c r="K54" i="32"/>
  <c r="K54" i="33"/>
  <c r="K54" i="46"/>
  <c r="K55" i="47"/>
  <c r="K63"/>
  <c r="K54" i="48"/>
  <c r="K54" i="38"/>
  <c r="K62" s="1"/>
  <c r="K154" s="1"/>
  <c r="K54" i="39"/>
  <c r="K62"/>
  <c r="L256" i="49"/>
  <c r="K256"/>
  <c r="J256"/>
  <c r="Q256" s="1"/>
  <c r="L199"/>
  <c r="K199"/>
  <c r="J199"/>
  <c r="Q199" s="1"/>
  <c r="L153"/>
  <c r="K153"/>
  <c r="J153"/>
  <c r="Q153"/>
  <c r="J108"/>
  <c r="Q108"/>
  <c r="J62"/>
  <c r="Q62"/>
  <c r="K148" i="50"/>
  <c r="L100"/>
  <c r="L255" i="48"/>
  <c r="K255"/>
  <c r="J255"/>
  <c r="Q255" s="1"/>
  <c r="L198"/>
  <c r="K198"/>
  <c r="J198"/>
  <c r="Q198" s="1"/>
  <c r="K153"/>
  <c r="J153"/>
  <c r="Q153"/>
  <c r="L108"/>
  <c r="J108"/>
  <c r="Q108" s="1"/>
  <c r="J62"/>
  <c r="Q62" s="1"/>
  <c r="L256" i="47"/>
  <c r="J256"/>
  <c r="L199"/>
  <c r="J199"/>
  <c r="Q199"/>
  <c r="L154"/>
  <c r="K154"/>
  <c r="J154"/>
  <c r="Q154"/>
  <c r="J109"/>
  <c r="Q109" s="1"/>
  <c r="J63"/>
  <c r="Q63" s="1"/>
  <c r="L255" i="46"/>
  <c r="K255"/>
  <c r="J255"/>
  <c r="Q255" s="1"/>
  <c r="L198"/>
  <c r="K198"/>
  <c r="J198"/>
  <c r="Q198" s="1"/>
  <c r="L153"/>
  <c r="J153"/>
  <c r="Q153"/>
  <c r="J108"/>
  <c r="Q108"/>
  <c r="J62"/>
  <c r="Q62"/>
  <c r="J254" i="44"/>
  <c r="L198"/>
  <c r="K198"/>
  <c r="J198"/>
  <c r="Q198" s="1"/>
  <c r="L153"/>
  <c r="J153"/>
  <c r="Q153"/>
  <c r="J108"/>
  <c r="Q108"/>
  <c r="J62"/>
  <c r="Q62"/>
  <c r="L255" i="39"/>
  <c r="K255"/>
  <c r="J255"/>
  <c r="Q255"/>
  <c r="L198"/>
  <c r="K198"/>
  <c r="J198"/>
  <c r="Q198"/>
  <c r="L255" i="38"/>
  <c r="K255"/>
  <c r="J255"/>
  <c r="Q255" s="1"/>
  <c r="L198"/>
  <c r="K198"/>
  <c r="J198"/>
  <c r="Q198" s="1"/>
  <c r="L255" i="33"/>
  <c r="K255"/>
  <c r="J255"/>
  <c r="Q255"/>
  <c r="L198"/>
  <c r="K198"/>
  <c r="J198"/>
  <c r="Q198"/>
  <c r="L255" i="32"/>
  <c r="K255"/>
  <c r="J255"/>
  <c r="Q255"/>
  <c r="L198"/>
  <c r="K198"/>
  <c r="J198"/>
  <c r="Q198"/>
  <c r="L255" i="31"/>
  <c r="K255"/>
  <c r="J255"/>
  <c r="Q255"/>
  <c r="L198"/>
  <c r="K198"/>
  <c r="J198"/>
  <c r="Q198"/>
  <c r="L255" i="29"/>
  <c r="K255"/>
  <c r="J255"/>
  <c r="Q255"/>
  <c r="L198"/>
  <c r="K198"/>
  <c r="J198"/>
  <c r="Q198"/>
  <c r="L255" i="28"/>
  <c r="K255"/>
  <c r="J255"/>
  <c r="Q255"/>
  <c r="L198"/>
  <c r="K198"/>
  <c r="J198"/>
  <c r="Q198"/>
  <c r="L255" i="27"/>
  <c r="K255"/>
  <c r="J255"/>
  <c r="Q255"/>
  <c r="L198"/>
  <c r="K198"/>
  <c r="J198"/>
  <c r="Q198"/>
  <c r="L256" i="26"/>
  <c r="K256"/>
  <c r="J256"/>
  <c r="Q256"/>
  <c r="L199"/>
  <c r="K199"/>
  <c r="J199"/>
  <c r="Q199"/>
  <c r="L255" i="25"/>
  <c r="K255"/>
  <c r="J255"/>
  <c r="Q255"/>
  <c r="L198"/>
  <c r="K198"/>
  <c r="J198"/>
  <c r="Q198"/>
  <c r="L255" i="24"/>
  <c r="K255"/>
  <c r="J255"/>
  <c r="Q255"/>
  <c r="L198"/>
  <c r="K198"/>
  <c r="J198"/>
  <c r="Q198"/>
  <c r="L255" i="23"/>
  <c r="K255"/>
  <c r="J255"/>
  <c r="Q255"/>
  <c r="L198"/>
  <c r="K198"/>
  <c r="J198"/>
  <c r="Q198"/>
  <c r="L255" i="22"/>
  <c r="K255"/>
  <c r="J255"/>
  <c r="Q255"/>
  <c r="L198"/>
  <c r="K198"/>
  <c r="J198"/>
  <c r="Q198"/>
  <c r="L255" i="21"/>
  <c r="K255"/>
  <c r="J255"/>
  <c r="Q255"/>
  <c r="L198"/>
  <c r="K198"/>
  <c r="J198"/>
  <c r="Q198"/>
  <c r="L253" i="50"/>
  <c r="L196"/>
  <c r="K196"/>
  <c r="L255" i="16"/>
  <c r="K255"/>
  <c r="J255"/>
  <c r="Q255" s="1"/>
  <c r="L198"/>
  <c r="K198"/>
  <c r="J198"/>
  <c r="Q198" s="1"/>
  <c r="L255" i="15"/>
  <c r="K255"/>
  <c r="J255"/>
  <c r="Q255" s="1"/>
  <c r="L198"/>
  <c r="K198"/>
  <c r="J198"/>
  <c r="Q198" s="1"/>
  <c r="L256" i="14"/>
  <c r="K256"/>
  <c r="J256"/>
  <c r="Q256" s="1"/>
  <c r="L199"/>
  <c r="K199"/>
  <c r="J199"/>
  <c r="Q199" s="1"/>
  <c r="L255" i="13"/>
  <c r="K255"/>
  <c r="J255"/>
  <c r="Q255" s="1"/>
  <c r="L198"/>
  <c r="K198"/>
  <c r="J198"/>
  <c r="Q198" s="1"/>
  <c r="L256" i="12"/>
  <c r="K256"/>
  <c r="J256"/>
  <c r="Q256" s="1"/>
  <c r="L199"/>
  <c r="K199"/>
  <c r="J199"/>
  <c r="Q199" s="1"/>
  <c r="L255" i="11"/>
  <c r="K255"/>
  <c r="J255"/>
  <c r="Q255" s="1"/>
  <c r="L198"/>
  <c r="K198"/>
  <c r="J198"/>
  <c r="Q198" s="1"/>
  <c r="L255" i="10"/>
  <c r="K255"/>
  <c r="J255"/>
  <c r="Q255" s="1"/>
  <c r="L198"/>
  <c r="K198"/>
  <c r="J198"/>
  <c r="Q198" s="1"/>
  <c r="L256" i="9"/>
  <c r="K256"/>
  <c r="J256"/>
  <c r="Q256" s="1"/>
  <c r="L199"/>
  <c r="K199"/>
  <c r="J199"/>
  <c r="Q199" s="1"/>
  <c r="L153" i="39"/>
  <c r="J153"/>
  <c r="Q153"/>
  <c r="J108"/>
  <c r="Q108"/>
  <c r="L62"/>
  <c r="J62"/>
  <c r="Q62" s="1"/>
  <c r="L153" i="38"/>
  <c r="J153"/>
  <c r="Q153"/>
  <c r="L108"/>
  <c r="K108"/>
  <c r="J108"/>
  <c r="Q108"/>
  <c r="J62"/>
  <c r="Q62" s="1"/>
  <c r="L153" i="33"/>
  <c r="K153"/>
  <c r="J153"/>
  <c r="Q153"/>
  <c r="L108"/>
  <c r="J108"/>
  <c r="Q108" s="1"/>
  <c r="L62"/>
  <c r="L154" s="1"/>
  <c r="J62"/>
  <c r="Q62" s="1"/>
  <c r="L153" i="32"/>
  <c r="K153"/>
  <c r="J153"/>
  <c r="Q153" s="1"/>
  <c r="L108"/>
  <c r="K108"/>
  <c r="J108"/>
  <c r="Q108" s="1"/>
  <c r="L62"/>
  <c r="K62"/>
  <c r="J62"/>
  <c r="Q62" s="1"/>
  <c r="L153" i="31"/>
  <c r="J153"/>
  <c r="Q153"/>
  <c r="J108"/>
  <c r="Q108"/>
  <c r="K62"/>
  <c r="J62"/>
  <c r="Q62" s="1"/>
  <c r="K153" i="29"/>
  <c r="J153"/>
  <c r="Q153"/>
  <c r="L108"/>
  <c r="K108"/>
  <c r="J108"/>
  <c r="Q108"/>
  <c r="L62"/>
  <c r="K62"/>
  <c r="J62"/>
  <c r="Q62"/>
  <c r="L153" i="28"/>
  <c r="K153"/>
  <c r="J153"/>
  <c r="Q153"/>
  <c r="L108"/>
  <c r="J108"/>
  <c r="Q108" s="1"/>
  <c r="L62"/>
  <c r="L154" s="1"/>
  <c r="J62"/>
  <c r="Q62" s="1"/>
  <c r="L153" i="27"/>
  <c r="K153"/>
  <c r="J153"/>
  <c r="Q153" s="1"/>
  <c r="L108"/>
  <c r="K108"/>
  <c r="J108"/>
  <c r="Q108" s="1"/>
  <c r="J62"/>
  <c r="Q62" s="1"/>
  <c r="L153" i="26"/>
  <c r="J153"/>
  <c r="Q153"/>
  <c r="L108"/>
  <c r="J108"/>
  <c r="Q108" s="1"/>
  <c r="J62"/>
  <c r="Q62" s="1"/>
  <c r="L153" i="25"/>
  <c r="K153"/>
  <c r="J153"/>
  <c r="Q153" s="1"/>
  <c r="L108"/>
  <c r="K108"/>
  <c r="J108"/>
  <c r="Q108" s="1"/>
  <c r="L62"/>
  <c r="L154" s="1"/>
  <c r="J62"/>
  <c r="Q62" s="1"/>
  <c r="L153" i="24"/>
  <c r="J153"/>
  <c r="Q153"/>
  <c r="J108"/>
  <c r="Q108"/>
  <c r="L62"/>
  <c r="J62"/>
  <c r="Q62" s="1"/>
  <c r="L153" i="23"/>
  <c r="J153"/>
  <c r="Q153" s="1"/>
  <c r="K108"/>
  <c r="J108"/>
  <c r="K62"/>
  <c r="K154" s="1"/>
  <c r="J62"/>
  <c r="J154" s="1"/>
  <c r="Q154" s="1"/>
  <c r="K153" i="22"/>
  <c r="J153"/>
  <c r="Q153" s="1"/>
  <c r="K108"/>
  <c r="J108"/>
  <c r="Q108"/>
  <c r="K62"/>
  <c r="J62"/>
  <c r="Q62" s="1"/>
  <c r="J196" i="50"/>
  <c r="Q196" s="1"/>
  <c r="J253"/>
  <c r="Q253" s="1"/>
  <c r="J153" i="21"/>
  <c r="Q153"/>
  <c r="L108"/>
  <c r="J108"/>
  <c r="Q108" s="1"/>
  <c r="L62"/>
  <c r="J62"/>
  <c r="Q62"/>
  <c r="J107" i="50"/>
  <c r="Q107" s="1"/>
  <c r="L153" i="16"/>
  <c r="K153"/>
  <c r="J153"/>
  <c r="Q153"/>
  <c r="J108"/>
  <c r="Q108"/>
  <c r="J62"/>
  <c r="Q62"/>
  <c r="J153" i="15"/>
  <c r="Q153"/>
  <c r="J108"/>
  <c r="Q108"/>
  <c r="J62"/>
  <c r="Q62"/>
  <c r="J153" i="14"/>
  <c r="Q153"/>
  <c r="K108"/>
  <c r="J108"/>
  <c r="Q108" s="1"/>
  <c r="J62"/>
  <c r="Q62" s="1"/>
  <c r="L153" i="13"/>
  <c r="K153"/>
  <c r="J153"/>
  <c r="Q153" s="1"/>
  <c r="K108"/>
  <c r="J108"/>
  <c r="Q108" s="1"/>
  <c r="L62"/>
  <c r="K62"/>
  <c r="K154" s="1"/>
  <c r="J62"/>
  <c r="Q62" s="1"/>
  <c r="K153" i="12"/>
  <c r="J153"/>
  <c r="Q153"/>
  <c r="L108"/>
  <c r="J108"/>
  <c r="Q108" s="1"/>
  <c r="J62"/>
  <c r="Q62" s="1"/>
  <c r="L153" i="11"/>
  <c r="J153"/>
  <c r="Q153"/>
  <c r="L108"/>
  <c r="J108"/>
  <c r="Q108" s="1"/>
  <c r="L62"/>
  <c r="J62"/>
  <c r="Q62"/>
  <c r="L153" i="10"/>
  <c r="J153"/>
  <c r="Q153" s="1"/>
  <c r="J108"/>
  <c r="Q108" s="1"/>
  <c r="L62"/>
  <c r="L154" s="1"/>
  <c r="J62"/>
  <c r="Q62"/>
  <c r="J152" i="50"/>
  <c r="Q152"/>
  <c r="J153" i="9"/>
  <c r="Q153"/>
  <c r="J108"/>
  <c r="Q108"/>
  <c r="J62"/>
  <c r="Q62"/>
  <c r="L242" i="50"/>
  <c r="Q297"/>
  <c r="K104"/>
  <c r="K101"/>
  <c r="K304" i="14"/>
  <c r="K100" i="50"/>
  <c r="Q303" i="11"/>
  <c r="Q298"/>
  <c r="L62" i="49"/>
  <c r="K62"/>
  <c r="K154" s="1"/>
  <c r="K251" i="50"/>
  <c r="Q296"/>
  <c r="K303" i="23"/>
  <c r="L303"/>
  <c r="K304" i="26"/>
  <c r="J154" i="39"/>
  <c r="Q154" s="1"/>
  <c r="J154" i="16"/>
  <c r="Q154" s="1"/>
  <c r="J154" i="49"/>
  <c r="Q154" s="1"/>
  <c r="Q298" i="15"/>
  <c r="L305" i="51"/>
  <c r="K304" i="12"/>
  <c r="L102" i="50"/>
  <c r="L154" i="38"/>
  <c r="J155" i="47"/>
  <c r="Q155" s="1"/>
  <c r="J154" i="52"/>
  <c r="Q154" s="1"/>
  <c r="L154" i="32"/>
  <c r="Q108" i="23"/>
  <c r="J154" i="21"/>
  <c r="Q154" s="1"/>
  <c r="J154" i="54"/>
  <c r="Q154" s="1"/>
  <c r="Q299" i="16"/>
  <c r="K62" i="15"/>
  <c r="K108"/>
  <c r="K154" s="1"/>
  <c r="L62" i="14"/>
  <c r="L108"/>
  <c r="K151" i="50"/>
  <c r="Q300" i="9"/>
  <c r="L297"/>
  <c r="L296" i="50" s="1"/>
  <c r="L304" i="9"/>
  <c r="K59" i="50"/>
  <c r="L146"/>
  <c r="K153" i="9"/>
  <c r="L302"/>
  <c r="Q297"/>
  <c r="L151" i="50"/>
  <c r="K56"/>
  <c r="K300" i="9"/>
  <c r="Q56" i="50"/>
  <c r="L149"/>
  <c r="K147"/>
  <c r="K302" i="9"/>
  <c r="K301" i="50" s="1"/>
  <c r="K62" i="51"/>
  <c r="J154"/>
  <c r="Q154"/>
  <c r="K305"/>
  <c r="L57" i="50"/>
  <c r="K153" i="51"/>
  <c r="Q54" i="50"/>
  <c r="K145"/>
  <c r="K57"/>
  <c r="K146"/>
  <c r="L145"/>
  <c r="J154" i="38"/>
  <c r="Q154" s="1"/>
  <c r="K448" i="47"/>
  <c r="K455" s="1"/>
  <c r="L452"/>
  <c r="L450"/>
  <c r="L448"/>
  <c r="L455" s="1"/>
  <c r="J154" i="27"/>
  <c r="Q154" s="1"/>
  <c r="L58" i="50"/>
  <c r="K62" i="27"/>
  <c r="L62" i="26"/>
  <c r="L154" s="1"/>
  <c r="K62" i="24"/>
  <c r="L62" i="22"/>
  <c r="L62" i="54"/>
  <c r="K62"/>
  <c r="K154" s="1"/>
  <c r="L62" i="44"/>
  <c r="L154"/>
  <c r="L108"/>
  <c r="Q256" i="47"/>
  <c r="K253" i="50"/>
  <c r="K256" i="47"/>
  <c r="K252" i="50"/>
  <c r="K254" i="44"/>
  <c r="K106" i="50"/>
  <c r="J154" i="10"/>
  <c r="Q154" s="1"/>
  <c r="L108"/>
  <c r="L303" i="46"/>
  <c r="K303"/>
  <c r="K303" i="33"/>
  <c r="L303" i="32"/>
  <c r="K303"/>
  <c r="L304" i="12"/>
  <c r="L108" i="54"/>
  <c r="L154" s="1"/>
  <c r="K108"/>
  <c r="L108" i="16"/>
  <c r="K153" i="21"/>
  <c r="L105" i="50"/>
  <c r="K105"/>
  <c r="J154" i="46"/>
  <c r="Q154" s="1"/>
  <c r="K108" i="31"/>
  <c r="K154" s="1"/>
  <c r="L106" i="50"/>
  <c r="L108" i="22"/>
  <c r="J154" i="44"/>
  <c r="Q154"/>
  <c r="K108"/>
  <c r="K154" i="22"/>
  <c r="Q62" i="23"/>
  <c r="K108" i="49"/>
  <c r="L303" i="33"/>
  <c r="K154" i="51"/>
  <c r="L108" i="39"/>
  <c r="J154" i="48"/>
  <c r="Q154"/>
  <c r="K62"/>
  <c r="L153"/>
  <c r="L154" s="1"/>
  <c r="K154"/>
  <c r="K109" i="47"/>
  <c r="K155"/>
  <c r="K62" i="46"/>
  <c r="K154" s="1"/>
  <c r="L62"/>
  <c r="K108"/>
  <c r="K62" i="33"/>
  <c r="J154"/>
  <c r="Q154" s="1"/>
  <c r="K154"/>
  <c r="J154" i="32"/>
  <c r="Q154"/>
  <c r="K154"/>
  <c r="J154" i="31"/>
  <c r="Q154"/>
  <c r="J154" i="29"/>
  <c r="Q154" s="1"/>
  <c r="K154" i="27"/>
  <c r="L154"/>
  <c r="J154" i="26"/>
  <c r="Q154" s="1"/>
  <c r="K153"/>
  <c r="K62" i="25"/>
  <c r="K154" s="1"/>
  <c r="L108" i="24"/>
  <c r="L154" s="1"/>
  <c r="K108"/>
  <c r="K154" s="1"/>
  <c r="J154"/>
  <c r="Q154"/>
  <c r="K102" i="50"/>
  <c r="J154" i="22"/>
  <c r="Q154" s="1"/>
  <c r="K108" i="21"/>
  <c r="L108" i="49"/>
  <c r="L154" s="1"/>
  <c r="K154" i="44"/>
  <c r="K62" i="16"/>
  <c r="K154" s="1"/>
  <c r="K108"/>
  <c r="J255" i="50"/>
  <c r="Q255" s="1"/>
  <c r="J154" i="15"/>
  <c r="Q154"/>
  <c r="L108"/>
  <c r="L154" i="14"/>
  <c r="J154" i="13"/>
  <c r="Q154"/>
  <c r="L108"/>
  <c r="L154"/>
  <c r="K62" i="12"/>
  <c r="J154"/>
  <c r="Q154" s="1"/>
  <c r="K154"/>
  <c r="L55" i="50"/>
  <c r="L154" i="11"/>
  <c r="J154"/>
  <c r="Q154"/>
  <c r="K103" i="50"/>
  <c r="K108"/>
  <c r="L101"/>
  <c r="L108"/>
  <c r="K153" i="10"/>
  <c r="J154" i="9"/>
  <c r="Q154"/>
  <c r="K108"/>
  <c r="K154" i="29"/>
  <c r="L303" i="16"/>
  <c r="K303" i="22"/>
  <c r="K303" i="15"/>
  <c r="L301" i="44"/>
  <c r="L303" i="22"/>
  <c r="K303" i="27"/>
  <c r="K303" i="29"/>
  <c r="L154" i="39"/>
  <c r="K108"/>
  <c r="K154" s="1"/>
  <c r="K153"/>
  <c r="L252" i="50"/>
  <c r="K303" i="16"/>
  <c r="L303" i="27"/>
  <c r="L303" i="29"/>
  <c r="L198" i="50"/>
  <c r="J198"/>
  <c r="Q198" s="1"/>
  <c r="K303" i="25"/>
  <c r="J153" i="50"/>
  <c r="Q153" s="1"/>
  <c r="K55"/>
  <c r="L301"/>
  <c r="Q302"/>
  <c r="L154" i="22" l="1"/>
  <c r="K198" i="50"/>
  <c r="K304" i="47"/>
  <c r="L304"/>
  <c r="K304" i="49"/>
  <c r="L304"/>
  <c r="K300" i="50"/>
  <c r="K299"/>
  <c r="K303" i="10"/>
  <c r="L303"/>
  <c r="L298" i="50"/>
  <c r="K298"/>
  <c r="J303"/>
  <c r="Q303" s="1"/>
  <c r="L299"/>
  <c r="L297"/>
  <c r="K297"/>
  <c r="K437" i="38"/>
  <c r="L437"/>
  <c r="L153" i="50"/>
  <c r="J62"/>
  <c r="J108"/>
  <c r="Q108" s="1"/>
  <c r="K54"/>
  <c r="K62" s="1"/>
  <c r="L59"/>
  <c r="L62" s="1"/>
  <c r="L154" s="1"/>
  <c r="Q150"/>
  <c r="K150"/>
  <c r="K153" s="1"/>
  <c r="L147"/>
  <c r="K255"/>
  <c r="L154" i="23"/>
  <c r="L154" i="9"/>
  <c r="L255" i="50"/>
  <c r="K304" i="9"/>
  <c r="J154" i="14"/>
  <c r="Q154" s="1"/>
  <c r="J154" i="25"/>
  <c r="Q154" s="1"/>
  <c r="J154" i="28"/>
  <c r="Q154" s="1"/>
  <c r="K303" i="50" l="1"/>
  <c r="L303"/>
  <c r="K154"/>
  <c r="J154"/>
  <c r="Q154" s="1"/>
  <c r="Q62"/>
</calcChain>
</file>

<file path=xl/sharedStrings.xml><?xml version="1.0" encoding="utf-8"?>
<sst xmlns="http://schemas.openxmlformats.org/spreadsheetml/2006/main" count="48149" uniqueCount="444">
  <si>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</si>
  <si>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</si>
  <si>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</si>
  <si>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</si>
  <si>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</si>
  <si>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</si>
  <si>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</si>
  <si>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</si>
  <si>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</si>
  <si>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</si>
  <si>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</si>
  <si>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</si>
  <si>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</si>
  <si>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</si>
  <si>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</si>
  <si>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</si>
  <si>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</si>
  <si>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</si>
  <si>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</si>
  <si>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</si>
  <si>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</si>
  <si>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</si>
  <si>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</si>
  <si>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</si>
  <si>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</si>
  <si>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</si>
  <si>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</si>
  <si>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</si>
  <si>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</si>
  <si>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</si>
  <si>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</si>
  <si>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</si>
  <si>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</si>
  <si>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</si>
  <si>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</si>
  <si>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</si>
  <si>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</si>
  <si>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</si>
  <si>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</si>
  <si>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</si>
  <si>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</si>
  <si>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</si>
  <si>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</si>
  <si>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</si>
  <si>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</si>
  <si>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</si>
  <si>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</si>
  <si>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</si>
  <si>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</si>
  <si>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</si>
  <si>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</si>
  <si>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</si>
  <si>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</si>
  <si>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</si>
  <si>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</si>
  <si>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</si>
  <si>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</si>
  <si>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</si>
  <si>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</si>
  <si>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</si>
  <si>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</si>
  <si>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</si>
  <si>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</si>
  <si>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</si>
  <si>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</si>
  <si>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</si>
  <si>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</si>
  <si>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</si>
  <si>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</si>
  <si>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</si>
  <si>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</si>
  <si>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</si>
  <si>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</si>
  <si>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</si>
  <si>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</si>
  <si>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</si>
  <si>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</si>
  <si>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</si>
  <si>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</si>
  <si>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</si>
  <si>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</si>
  <si>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</si>
  <si>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</si>
  <si>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</si>
  <si>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</si>
  <si>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</si>
  <si>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</si>
  <si>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</si>
  <si>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</si>
  <si>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</si>
  <si>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</si>
  <si>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</si>
  <si>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</si>
  <si>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</si>
  <si>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</si>
  <si>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</si>
  <si>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</si>
  <si>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</si>
  <si>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</si>
  <si>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</si>
  <si>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</si>
  <si>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</si>
  <si>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</si>
  <si>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</si>
  <si>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</si>
  <si>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</si>
  <si>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</si>
  <si>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</si>
  <si>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</si>
  <si>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</si>
  <si>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</si>
  <si>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</si>
  <si>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</si>
  <si>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</si>
  <si>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</si>
  <si>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>уровень освоения обучающимися основной общеобразовательной программы начального общего образования по завершении первой ступени 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</si>
  <si>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</si>
  <si>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 общего образования</t>
  </si>
  <si>
    <t>полнота реализации основной общеобразовательной программы основного общего образования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</si>
  <si>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</si>
  <si>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</si>
  <si>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уровень освоения обучающимися основной общеобразовательной программы среднего общего образования по завершении третьей ступени  общего образования</t>
  </si>
  <si>
    <t>полнота реализации основной общеобразовательной программы среднего общего образования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</si>
  <si>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</si>
  <si>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</si>
  <si>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</si>
  <si>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</si>
  <si>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</si>
  <si>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</si>
  <si>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</si>
  <si>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</si>
  <si>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</si>
  <si>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</si>
  <si>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</si>
  <si>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</si>
  <si>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</si>
  <si>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</si>
  <si>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</si>
  <si>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</si>
  <si>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</si>
  <si>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</si>
  <si>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</si>
  <si>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</si>
  <si>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</si>
  <si>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</si>
  <si>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</si>
  <si>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</si>
  <si>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</si>
  <si>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</si>
  <si>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</si>
  <si>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</si>
  <si>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</si>
  <si>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</si>
  <si>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</si>
  <si>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</si>
  <si>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</si>
  <si>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</si>
  <si>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</si>
  <si>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</si>
  <si>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</si>
  <si>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</si>
  <si>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</si>
  <si>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</si>
  <si>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</si>
  <si>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</si>
  <si>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</si>
  <si>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Главный экономист планово-экономического отдела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</si>
  <si>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</si>
  <si>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</si>
  <si>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</si>
  <si>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</si>
  <si>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</si>
  <si>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</si>
  <si>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</si>
  <si>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</si>
  <si>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</si>
  <si>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</si>
  <si>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</si>
  <si>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</si>
  <si>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</si>
  <si>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</si>
  <si>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</si>
  <si>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</si>
  <si>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</si>
  <si>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</si>
  <si>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</si>
  <si>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</si>
  <si>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</si>
  <si>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</si>
  <si>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</si>
  <si>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</si>
  <si>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3.2.  Показатели, характеризующие объем муниципальной услуги:</t>
  </si>
  <si>
    <t>801012О.99.0.БА81АА24001</t>
  </si>
  <si>
    <t>802111О.99.0.БА96АА00001</t>
  </si>
  <si>
    <t>802112О.99.0.ББ11АА25001</t>
  </si>
  <si>
    <t>802112О.99.0.ББ11АЮ62001</t>
  </si>
  <si>
    <t>Образовательная программа (за исключением адаптированной) в группе полного дня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</si>
  <si>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</si>
  <si>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</si>
  <si>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</si>
  <si>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</si>
  <si>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</si>
  <si>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</si>
  <si>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</si>
  <si>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</si>
  <si>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</si>
  <si>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</si>
  <si>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</si>
  <si>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</si>
  <si>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</si>
  <si>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</si>
  <si>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</si>
  <si>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</si>
  <si>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</si>
  <si>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</si>
  <si>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</si>
  <si>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</si>
  <si>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</si>
  <si>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</si>
  <si>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</si>
  <si>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</si>
  <si>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</si>
  <si>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</si>
  <si>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801012О.99.0.БА81АШ28001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</si>
  <si>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</si>
  <si>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</si>
  <si>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</si>
  <si>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</si>
  <si>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</si>
  <si>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</si>
  <si>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</si>
  <si>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</si>
  <si>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</si>
  <si>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</si>
  <si>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</si>
  <si>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</si>
  <si>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</si>
  <si>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</si>
  <si>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</si>
  <si>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</si>
  <si>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дошкольное образование, начальное общее образование, основное общее образование, среднее общее образование</t>
  </si>
  <si>
    <t>801012О.99.0.БА81АА00001</t>
  </si>
  <si>
    <t>802111О.99.0.БА96АШ58001</t>
  </si>
  <si>
    <t>802111О.99.0.БА96АШ83001</t>
  </si>
  <si>
    <t>802111О.99.0.БА96АШ62001</t>
  </si>
  <si>
    <t>801011О.99.0.БВ24ДП02000</t>
  </si>
  <si>
    <t>801011О.99.0.БВ24ДН82000</t>
  </si>
  <si>
    <t>802112О.99.0.ББ11АЮ83001</t>
  </si>
  <si>
    <t>802112О.99.0.ББ11АШ58001</t>
  </si>
  <si>
    <t>2017 год (очередной финансовый год)</t>
  </si>
  <si>
    <t>2018 год (1-й год планового периода)</t>
  </si>
  <si>
    <t xml:space="preserve">2019 год (2-й год планового периода)
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</si>
  <si>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</si>
  <si>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</si>
  <si>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</si>
  <si>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</si>
  <si>
    <r>
  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</t>
    </r>
    <r>
      <rPr>
        <sz val="14"/>
        <color indexed="8"/>
        <rFont val="Times New Roman"/>
        <family val="1"/>
        <charset val="204"/>
      </rPr>
      <t>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  </r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</si>
  <si>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</si>
  <si>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</si>
  <si>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</si>
  <si>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</si>
  <si>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</si>
  <si>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</si>
  <si>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</si>
  <si>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</si>
  <si>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</si>
  <si>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</si>
  <si>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</si>
  <si>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</si>
  <si>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</si>
  <si>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</si>
  <si>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</si>
  <si>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</si>
  <si>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</si>
  <si>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2021 год (2-й год планового периода)</t>
  </si>
  <si>
    <t>(наименование показателя)</t>
  </si>
  <si>
    <t>код по ОКЕИ</t>
  </si>
  <si>
    <t>ЧАСТЬ 2. Сведения о выолняемых  работах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</si>
  <si>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</si>
  <si>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</si>
  <si>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</si>
  <si>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</si>
  <si>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</si>
  <si>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</si>
  <si>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</si>
  <si>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</si>
  <si>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</si>
  <si>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3.1. Показатели, характеризующие объём работы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</si>
  <si>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</si>
  <si>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</si>
  <si>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</si>
  <si>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</si>
  <si>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</si>
  <si>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</si>
  <si>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</si>
  <si>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</si>
  <si>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№6 http://tag6.ru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</si>
  <si>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</si>
  <si>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</si>
  <si>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</si>
  <si>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</si>
  <si>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</si>
  <si>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</si>
  <si>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</si>
  <si>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</si>
  <si>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</si>
  <si>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</si>
  <si>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</si>
  <si>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</si>
  <si>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</si>
  <si>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</si>
  <si>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</si>
  <si>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</si>
  <si>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</si>
  <si>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</si>
  <si>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</si>
  <si>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</si>
  <si>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</si>
  <si>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</si>
  <si>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</si>
  <si>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</si>
  <si>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</si>
  <si>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</si>
  <si>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</si>
  <si>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</si>
  <si>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</si>
  <si>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</si>
  <si>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</si>
  <si>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</si>
  <si>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</si>
  <si>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</si>
  <si>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</si>
  <si>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</si>
  <si>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</si>
  <si>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</si>
  <si>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</si>
  <si>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</si>
  <si>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</si>
  <si>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официальном сайте МОБУ СОШ №6 http://tag6.ru</t>
  </si>
  <si>
    <t>Размещение в сети интернет    на официальном сайте Управления образования г.Таганрога www.tagobr.ru,на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</si>
  <si>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</si>
  <si>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</si>
  <si>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</si>
  <si>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 xml:space="preserve">Размещение в сети интернет    на официальном сайте Управления образования г.Таганрога www.tagobr.ru,на официальном сайте МАОУ гимназия "Мариинская" http://mariinskaya.ru                   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</si>
  <si>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</si>
  <si>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</si>
  <si>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</si>
  <si>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</si>
  <si>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</si>
  <si>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</si>
  <si>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</si>
  <si>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</si>
  <si>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</si>
  <si>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</si>
  <si>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</si>
  <si>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</si>
  <si>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</si>
  <si>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</si>
  <si>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</si>
  <si>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www.tagobr.ru,на официальном сайте МАОУ лицей №28 http://sk28.ru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</si>
  <si>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№30 http://school30tag.moy.su 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</si>
  <si>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</si>
  <si>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</si>
  <si>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</si>
  <si>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</si>
  <si>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</si>
  <si>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</si>
  <si>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</si>
  <si>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</si>
  <si>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</si>
  <si>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МАОУ СОШ №37 http://sh37.ru</t>
  </si>
  <si>
    <t>1 раз в полугодие (по состоянию на 1 июля, 1 октября)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</si>
  <si>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</si>
  <si>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</si>
  <si>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</si>
  <si>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В.А. Надолинская</t>
  </si>
  <si>
    <t>МУНИЦИПАЛЬНОЕ  ЗАДАНИЕ №1</t>
  </si>
  <si>
    <t xml:space="preserve">на 2020 год и на плановый период 2021 и 2022 годов
</t>
  </si>
  <si>
    <t>01.01.2020</t>
  </si>
  <si>
    <t>31.12.2020</t>
  </si>
  <si>
    <r>
      <t xml:space="preserve">
         </t>
    </r>
    <r>
      <rPr>
        <u/>
        <sz val="16"/>
        <color indexed="8"/>
        <rFont val="Times New Roman"/>
        <family val="1"/>
        <charset val="204"/>
      </rPr>
      <t>Начальник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«_31__» ___12__ 2019_ г.
</t>
    </r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</si>
  <si>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</si>
  <si>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</si>
  <si>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</si>
  <si>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</si>
  <si>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</si>
  <si>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</si>
  <si>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от  31.12.2019   № 1720</t>
  </si>
  <si>
    <t>20121 год (1-й год планового периода)</t>
  </si>
  <si>
    <t>2022 год (2-й год планового периода)</t>
  </si>
  <si>
    <t xml:space="preserve">
</t>
  </si>
  <si>
    <t>2021год (очередной финансовый год)</t>
  </si>
  <si>
    <t>2022год (очередной финансовый год)</t>
  </si>
  <si>
    <t xml:space="preserve"> </t>
  </si>
  <si>
    <t>85.41.1</t>
  </si>
  <si>
    <t xml:space="preserve">2022год (2-й год планового периода)
</t>
  </si>
  <si>
    <t xml:space="preserve">Приложение №65    к приказу </t>
  </si>
  <si>
    <t xml:space="preserve">Приложение №66    к приказу </t>
  </si>
  <si>
    <t xml:space="preserve">114,40*70% = 80,08 руб. в день  </t>
  </si>
  <si>
    <t>114,40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</si>
  <si>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</si>
  <si>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 xml:space="preserve">Приложение № 70   к приказу </t>
  </si>
  <si>
    <t xml:space="preserve">Приложение №74    к приказу </t>
  </si>
  <si>
    <t xml:space="preserve">Приложение № 77   к приказу </t>
  </si>
  <si>
    <t xml:space="preserve">Приложение № 79   к приказу </t>
  </si>
  <si>
    <t xml:space="preserve">Приложение №84   к приказу </t>
  </si>
  <si>
    <t xml:space="preserve">Приложение № 88   к приказу </t>
  </si>
  <si>
    <t xml:space="preserve">Приложение № 89   к приказу </t>
  </si>
  <si>
    <t>Размещение в сети интернет    на официальном сайте Управления образования г.Таганрога www.tagobr.ru,на официальном сайте МОБУ лицей  № 33 http://sch33.ru</t>
  </si>
  <si>
    <t>БВ24</t>
  </si>
  <si>
    <t>538</t>
  </si>
  <si>
    <t>МУНИЦИПАЛЬНОЕ  ЗАДАНИЕ № 2</t>
  </si>
  <si>
    <t>от  16.11.2020   № 1349</t>
  </si>
  <si>
    <r>
      <t xml:space="preserve">
         </t>
    </r>
    <r>
      <rPr>
        <u/>
        <sz val="16"/>
        <color indexed="8"/>
        <rFont val="Times New Roman"/>
        <family val="1"/>
        <charset val="204"/>
      </rPr>
      <t>Начальник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«_16__» ___11__ 2020_ г.
</t>
    </r>
  </si>
  <si>
    <t xml:space="preserve">Приложение № 2   к приказу </t>
  </si>
  <si>
    <t xml:space="preserve">Приложение № 3    к приказу </t>
  </si>
  <si>
    <t xml:space="preserve">Приложение № 4    к приказу </t>
  </si>
  <si>
    <t xml:space="preserve">Приложение № 5    к приказу </t>
  </si>
  <si>
    <t xml:space="preserve">Приложение № 7   к приказу </t>
  </si>
  <si>
    <t xml:space="preserve">Приложение № 9    к приказу </t>
  </si>
  <si>
    <t xml:space="preserve">Приложение № 10    к приказу </t>
  </si>
  <si>
    <t>МУНИЦИПАЛЬНОЕ  ЗАДАНИЕ № 1</t>
  </si>
  <si>
    <t xml:space="preserve">Приложение №     к приказу </t>
  </si>
  <si>
    <t xml:space="preserve">Приложение № 6   к приказу </t>
  </si>
  <si>
    <t xml:space="preserve">Приложение № 8    к приказу </t>
  </si>
  <si>
    <t xml:space="preserve">Приложение № 11   к приказу </t>
  </si>
  <si>
    <t xml:space="preserve">Приложение № 12    к приказу </t>
  </si>
  <si>
    <t xml:space="preserve">Приложение №  13  к приказу </t>
  </si>
  <si>
    <t xml:space="preserve">Приложение № 14    к приказу </t>
  </si>
  <si>
    <t xml:space="preserve">Приложение № 15   к приказу </t>
  </si>
  <si>
    <t xml:space="preserve">Приложение № 16    к приказу </t>
  </si>
  <si>
    <t xml:space="preserve">Приложение № 17   к приказу </t>
  </si>
  <si>
    <t xml:space="preserve">Приложение № 18  к приказу </t>
  </si>
  <si>
    <t xml:space="preserve">Приложение № 19   к приказу </t>
  </si>
  <si>
    <t xml:space="preserve">Приложение №  20  к приказу </t>
  </si>
  <si>
    <t xml:space="preserve">Приложение № 21   к приказу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</si>
  <si>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№36 http://shkola36.virtualtaganrog.ru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</si>
  <si>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№5 http://sch5tgn.ru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</si>
  <si>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№9 с углубленным изучением английского языка http://myschool9.ru</t>
  </si>
  <si>
    <t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http:/www.gymnasium-chekhova.ru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</si>
  <si>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http://sch3-tag.ru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</si>
  <si>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http://school20.virtualtaganrog.ru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</si>
  <si>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№21 http://tagsch21.ru</t>
  </si>
  <si>
    <t>16.11.2020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</si>
</sst>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5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0"/>
    <xf numFmtId="0" fontId="39" fillId="0" borderId="0"/>
    <xf numFmtId="0" fontId="2" fillId="0" borderId="0"/>
    <xf numFmtId="0" fontId="37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8" fillId="0" borderId="0"/>
    <xf numFmtId="0" fontId="2" fillId="0" borderId="0"/>
    <xf numFmtId="0" fontId="15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</cellStyleXfs>
  <cellXfs count="353">
    <xf numFmtId="0" fontId="0" fillId="0" borderId="0" xfId="0"/>
    <xf numFmtId="0" fontId="40" fillId="0" borderId="10" xfId="324" applyFont="1" applyFill="1" applyBorder="1" applyAlignment="1">
      <alignment horizontal="center" vertical="top" wrapText="1"/>
    </xf>
    <xf numFmtId="49" fontId="40" fillId="0" borderId="10" xfId="324" applyNumberFormat="1" applyFont="1" applyFill="1" applyBorder="1" applyAlignment="1">
      <alignment horizontal="center" vertical="top" wrapText="1"/>
    </xf>
    <xf numFmtId="0" fontId="41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vertical="top"/>
    </xf>
    <xf numFmtId="2" fontId="21" fillId="0" borderId="0" xfId="324" applyNumberFormat="1" applyFont="1" applyFill="1" applyBorder="1" applyAlignment="1">
      <alignment vertical="top" wrapText="1"/>
    </xf>
    <xf numFmtId="2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vertical="top"/>
    </xf>
    <xf numFmtId="49" fontId="21" fillId="0" borderId="10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 wrapText="1"/>
    </xf>
    <xf numFmtId="14" fontId="21" fillId="0" borderId="10" xfId="324" applyNumberFormat="1" applyFont="1" applyFill="1" applyBorder="1" applyAlignment="1">
      <alignment horizontal="center" vertical="top" wrapText="1"/>
    </xf>
    <xf numFmtId="1" fontId="21" fillId="0" borderId="11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49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 wrapText="1"/>
    </xf>
    <xf numFmtId="0" fontId="40" fillId="0" borderId="14" xfId="0" applyNumberFormat="1" applyFont="1" applyFill="1" applyBorder="1" applyAlignment="1">
      <alignment horizontal="left" vertical="top" wrapText="1"/>
    </xf>
    <xf numFmtId="0" fontId="23" fillId="0" borderId="0" xfId="324" applyFont="1" applyFill="1" applyAlignment="1">
      <alignment horizontal="right" vertical="top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0" xfId="324" applyFont="1" applyFill="1" applyAlignment="1">
      <alignment horizontal="right" vertical="center"/>
    </xf>
    <xf numFmtId="0" fontId="22" fillId="0" borderId="0" xfId="324" applyFont="1" applyFill="1" applyAlignment="1">
      <alignment horizontal="right" vertical="center"/>
    </xf>
    <xf numFmtId="0" fontId="41" fillId="0" borderId="10" xfId="324" applyFont="1" applyFill="1" applyBorder="1" applyAlignment="1">
      <alignment horizontal="center" vertical="top"/>
    </xf>
    <xf numFmtId="0" fontId="41" fillId="0" borderId="0" xfId="324" applyFont="1" applyFill="1" applyBorder="1" applyAlignment="1">
      <alignment horizontal="center" vertical="top"/>
    </xf>
    <xf numFmtId="1" fontId="41" fillId="0" borderId="0" xfId="324" applyNumberFormat="1" applyFont="1" applyFill="1" applyBorder="1" applyAlignment="1">
      <alignment horizontal="center" vertical="top"/>
    </xf>
    <xf numFmtId="0" fontId="40" fillId="0" borderId="0" xfId="324" applyFont="1" applyAlignment="1">
      <alignment horizontal="right" vertical="center"/>
    </xf>
    <xf numFmtId="0" fontId="42" fillId="0" borderId="0" xfId="324" applyFont="1" applyFill="1" applyAlignment="1">
      <alignment vertical="top"/>
    </xf>
    <xf numFmtId="0" fontId="42" fillId="0" borderId="0" xfId="324" applyFont="1" applyAlignment="1">
      <alignment vertical="top"/>
    </xf>
    <xf numFmtId="0" fontId="41" fillId="0" borderId="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/>
    </xf>
    <xf numFmtId="0" fontId="21" fillId="0" borderId="14" xfId="0" applyNumberFormat="1" applyFont="1" applyFill="1" applyBorder="1" applyAlignment="1">
      <alignment horizontal="left" vertical="top"/>
    </xf>
    <xf numFmtId="0" fontId="21" fillId="0" borderId="14" xfId="0" applyNumberFormat="1" applyFont="1" applyFill="1" applyBorder="1" applyAlignment="1">
      <alignment horizontal="left" vertical="top" wrapText="1"/>
    </xf>
    <xf numFmtId="0" fontId="21" fillId="0" borderId="14" xfId="0" applyNumberFormat="1" applyFont="1" applyFill="1" applyBorder="1" applyAlignment="1">
      <alignment horizontal="center" vertical="top" wrapText="1"/>
    </xf>
    <xf numFmtId="0" fontId="43" fillId="0" borderId="0" xfId="324" applyFont="1" applyAlignment="1">
      <alignment horizontal="right" vertical="center" wrapText="1"/>
    </xf>
    <xf numFmtId="3" fontId="40" fillId="0" borderId="10" xfId="324" applyNumberFormat="1" applyFont="1" applyFill="1" applyBorder="1" applyAlignment="1">
      <alignment horizontal="center" vertical="top" wrapText="1"/>
    </xf>
    <xf numFmtId="0" fontId="42" fillId="24" borderId="0" xfId="324" applyFont="1" applyFill="1" applyAlignment="1">
      <alignment vertical="top"/>
    </xf>
    <xf numFmtId="49" fontId="40" fillId="0" borderId="10" xfId="324" applyNumberFormat="1" applyFont="1" applyFill="1" applyBorder="1" applyAlignment="1">
      <alignment vertical="top"/>
    </xf>
    <xf numFmtId="3" fontId="44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/>
    </xf>
    <xf numFmtId="0" fontId="36" fillId="0" borderId="14" xfId="0" applyNumberFormat="1" applyFont="1" applyFill="1" applyBorder="1" applyAlignment="1">
      <alignment horizontal="left" vertical="top" wrapText="1"/>
    </xf>
    <xf numFmtId="0" fontId="45" fillId="0" borderId="14" xfId="0" applyNumberFormat="1" applyFont="1" applyFill="1" applyBorder="1" applyAlignment="1">
      <alignment horizontal="left" vertical="top" wrapText="1"/>
    </xf>
    <xf numFmtId="0" fontId="46" fillId="0" borderId="10" xfId="324" applyFont="1" applyFill="1" applyBorder="1" applyAlignment="1">
      <alignment vertical="top" wrapText="1"/>
    </xf>
    <xf numFmtId="0" fontId="22" fillId="0" borderId="0" xfId="324" applyFont="1" applyFill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0" fontId="21" fillId="25" borderId="0" xfId="324" applyFont="1" applyFill="1" applyBorder="1" applyAlignment="1">
      <alignment horizontal="center" vertical="top"/>
    </xf>
    <xf numFmtId="0" fontId="41" fillId="25" borderId="0" xfId="324" applyFont="1" applyFill="1" applyAlignment="1">
      <alignment vertical="top"/>
    </xf>
    <xf numFmtId="0" fontId="21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/>
    </xf>
    <xf numFmtId="49" fontId="21" fillId="25" borderId="10" xfId="324" applyNumberFormat="1" applyFont="1" applyFill="1" applyBorder="1" applyAlignment="1">
      <alignment vertical="top"/>
    </xf>
    <xf numFmtId="0" fontId="21" fillId="25" borderId="10" xfId="324" applyFont="1" applyFill="1" applyBorder="1" applyAlignment="1">
      <alignment vertical="top" wrapText="1"/>
    </xf>
    <xf numFmtId="1" fontId="21" fillId="25" borderId="10" xfId="324" applyNumberFormat="1" applyFont="1" applyFill="1" applyBorder="1" applyAlignment="1">
      <alignment horizontal="center" vertical="top"/>
    </xf>
    <xf numFmtId="49" fontId="21" fillId="25" borderId="0" xfId="324" applyNumberFormat="1" applyFont="1" applyFill="1" applyBorder="1" applyAlignment="1">
      <alignment vertical="top"/>
    </xf>
    <xf numFmtId="0" fontId="21" fillId="25" borderId="0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41" fillId="25" borderId="10" xfId="324" applyFont="1" applyFill="1" applyBorder="1" applyAlignment="1">
      <alignment horizontal="center" vertical="top"/>
    </xf>
    <xf numFmtId="0" fontId="14" fillId="25" borderId="14" xfId="0" applyFont="1" applyFill="1" applyBorder="1" applyAlignment="1">
      <alignment vertical="top" wrapText="1"/>
    </xf>
    <xf numFmtId="0" fontId="21" fillId="25" borderId="14" xfId="0" applyNumberFormat="1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horizontal="center" vertical="top" wrapText="1"/>
    </xf>
    <xf numFmtId="0" fontId="40" fillId="25" borderId="14" xfId="0" applyNumberFormat="1" applyFont="1" applyFill="1" applyBorder="1" applyAlignment="1">
      <alignment horizontal="left" vertical="top" wrapText="1"/>
    </xf>
    <xf numFmtId="0" fontId="0" fillId="25" borderId="14" xfId="0" applyFill="1" applyBorder="1" applyAlignment="1">
      <alignment vertical="top" wrapText="1"/>
    </xf>
    <xf numFmtId="49" fontId="21" fillId="25" borderId="10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/>
    </xf>
    <xf numFmtId="0" fontId="21" fillId="25" borderId="10" xfId="324" applyFont="1" applyFill="1" applyBorder="1" applyAlignment="1">
      <alignment vertical="top"/>
    </xf>
    <xf numFmtId="0" fontId="21" fillId="25" borderId="0" xfId="324" applyFont="1" applyFill="1" applyBorder="1" applyAlignment="1">
      <alignment vertical="top" wrapText="1" shrinkToFit="1"/>
    </xf>
    <xf numFmtId="0" fontId="21" fillId="25" borderId="14" xfId="0" applyNumberFormat="1" applyFont="1" applyFill="1" applyBorder="1" applyAlignment="1">
      <alignment horizontal="left" vertical="top"/>
    </xf>
    <xf numFmtId="1" fontId="21" fillId="25" borderId="10" xfId="324" applyNumberFormat="1" applyFont="1" applyFill="1" applyBorder="1" applyAlignment="1">
      <alignment horizontal="center" vertical="top" wrapText="1"/>
    </xf>
    <xf numFmtId="0" fontId="47" fillId="25" borderId="14" xfId="0" applyFont="1" applyFill="1" applyBorder="1" applyAlignment="1">
      <alignment vertical="top" wrapText="1"/>
    </xf>
    <xf numFmtId="1" fontId="21" fillId="25" borderId="11" xfId="324" applyNumberFormat="1" applyFont="1" applyFill="1" applyBorder="1" applyAlignment="1">
      <alignment horizontal="center" vertical="top" wrapText="1"/>
    </xf>
    <xf numFmtId="14" fontId="21" fillId="25" borderId="10" xfId="324" applyNumberFormat="1" applyFont="1" applyFill="1" applyBorder="1" applyAlignment="1">
      <alignment horizontal="center" vertical="top" wrapText="1"/>
    </xf>
    <xf numFmtId="0" fontId="40" fillId="25" borderId="0" xfId="324" applyFont="1" applyFill="1" applyAlignment="1">
      <alignment vertical="top"/>
    </xf>
    <xf numFmtId="0" fontId="42" fillId="25" borderId="0" xfId="324" applyFont="1" applyFill="1" applyAlignment="1">
      <alignment vertical="top"/>
    </xf>
    <xf numFmtId="0" fontId="40" fillId="25" borderId="0" xfId="324" applyFont="1" applyFill="1" applyBorder="1" applyAlignment="1">
      <alignment horizontal="center"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vertical="top" wrapText="1"/>
    </xf>
    <xf numFmtId="3" fontId="40" fillId="25" borderId="10" xfId="324" applyNumberFormat="1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vertical="top"/>
    </xf>
    <xf numFmtId="3" fontId="44" fillId="25" borderId="10" xfId="324" applyNumberFormat="1" applyFont="1" applyFill="1" applyBorder="1" applyAlignment="1">
      <alignment horizontal="center" vertical="top" wrapText="1"/>
    </xf>
    <xf numFmtId="1" fontId="21" fillId="25" borderId="0" xfId="324" applyNumberFormat="1" applyFont="1" applyFill="1" applyBorder="1" applyAlignment="1">
      <alignment horizontal="center" vertical="top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vertical="top"/>
    </xf>
    <xf numFmtId="0" fontId="40" fillId="25" borderId="0" xfId="324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horizontal="center" vertical="top" wrapText="1"/>
    </xf>
    <xf numFmtId="3" fontId="44" fillId="25" borderId="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6" xfId="0" applyFont="1" applyFill="1" applyBorder="1" applyAlignment="1">
      <alignment vertical="top" wrapText="1"/>
    </xf>
    <xf numFmtId="0" fontId="40" fillId="25" borderId="17" xfId="0" applyFont="1" applyFill="1" applyBorder="1" applyAlignment="1">
      <alignment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3" xfId="247" applyFont="1" applyFill="1" applyBorder="1" applyAlignment="1" applyProtection="1">
      <alignment vertical="top" wrapText="1"/>
    </xf>
    <xf numFmtId="0" fontId="40" fillId="25" borderId="0" xfId="0" applyFont="1" applyFill="1" applyBorder="1" applyAlignment="1">
      <alignment horizontal="justify" vertical="top" wrapText="1"/>
    </xf>
    <xf numFmtId="0" fontId="40" fillId="25" borderId="0" xfId="0" applyFont="1" applyFill="1" applyBorder="1" applyAlignment="1">
      <alignment vertical="top" wrapText="1"/>
    </xf>
    <xf numFmtId="0" fontId="43" fillId="0" borderId="0" xfId="0" applyFont="1" applyAlignment="1">
      <alignment wrapText="1"/>
    </xf>
    <xf numFmtId="14" fontId="0" fillId="0" borderId="0" xfId="0" applyNumberFormat="1"/>
    <xf numFmtId="0" fontId="21" fillId="0" borderId="0" xfId="0" applyFont="1"/>
    <xf numFmtId="0" fontId="40" fillId="25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40" fillId="25" borderId="0" xfId="324" applyFont="1" applyFill="1" applyAlignment="1">
      <alignment vertical="top"/>
    </xf>
    <xf numFmtId="0" fontId="21" fillId="25" borderId="0" xfId="324" applyFont="1" applyFill="1" applyBorder="1" applyAlignment="1">
      <alignment vertical="top" wrapText="1" shrinkToFit="1"/>
    </xf>
    <xf numFmtId="0" fontId="21" fillId="25" borderId="18" xfId="324" applyFont="1" applyFill="1" applyBorder="1" applyAlignment="1">
      <alignment vertical="top" wrapText="1" shrinkToFit="1"/>
    </xf>
    <xf numFmtId="0" fontId="43" fillId="25" borderId="0" xfId="324" applyFont="1" applyFill="1" applyAlignment="1">
      <alignment horizontal="right" vertical="center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0" fontId="40" fillId="0" borderId="0" xfId="324" applyFont="1" applyFill="1" applyAlignment="1">
      <alignment vertical="top"/>
    </xf>
    <xf numFmtId="0" fontId="40" fillId="25" borderId="17" xfId="0" applyFont="1" applyFill="1" applyBorder="1" applyAlignment="1">
      <alignment horizontal="center" vertical="top" wrapText="1"/>
    </xf>
    <xf numFmtId="0" fontId="3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40" fillId="0" borderId="0" xfId="0" applyFont="1"/>
    <xf numFmtId="0" fontId="40" fillId="25" borderId="0" xfId="324" applyFont="1" applyFill="1" applyBorder="1" applyAlignment="1">
      <alignment vertical="top" wrapText="1" shrinkToFit="1"/>
    </xf>
    <xf numFmtId="3" fontId="48" fillId="0" borderId="10" xfId="324" applyNumberFormat="1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8" fillId="0" borderId="10" xfId="324" applyFont="1" applyFill="1" applyBorder="1" applyAlignment="1">
      <alignment horizontal="center" vertical="top" wrapText="1"/>
    </xf>
    <xf numFmtId="0" fontId="40" fillId="0" borderId="14" xfId="0" applyFont="1" applyFill="1" applyBorder="1" applyAlignment="1">
      <alignment vertical="top" wrapText="1"/>
    </xf>
    <xf numFmtId="0" fontId="21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5" fillId="0" borderId="14" xfId="0" applyFont="1" applyFill="1" applyBorder="1" applyAlignment="1">
      <alignment vertical="top" wrapText="1"/>
    </xf>
    <xf numFmtId="0" fontId="47" fillId="0" borderId="14" xfId="0" applyFont="1" applyFill="1" applyBorder="1" applyAlignment="1">
      <alignment vertical="top" wrapText="1"/>
    </xf>
    <xf numFmtId="0" fontId="0" fillId="0" borderId="0" xfId="0" applyFill="1"/>
    <xf numFmtId="0" fontId="21" fillId="0" borderId="0" xfId="0" applyFont="1" applyFill="1"/>
    <xf numFmtId="0" fontId="21" fillId="0" borderId="0" xfId="0" applyFont="1" applyFill="1" applyAlignment="1">
      <alignment wrapText="1"/>
    </xf>
    <xf numFmtId="0" fontId="48" fillId="0" borderId="0" xfId="0" applyFont="1" applyFill="1"/>
    <xf numFmtId="0" fontId="48" fillId="0" borderId="0" xfId="0" applyFont="1" applyFill="1" applyAlignment="1">
      <alignment wrapText="1"/>
    </xf>
    <xf numFmtId="0" fontId="40" fillId="0" borderId="0" xfId="0" applyFont="1" applyFill="1"/>
    <xf numFmtId="0" fontId="14" fillId="0" borderId="14" xfId="0" applyFont="1" applyFill="1" applyBorder="1" applyAlignment="1">
      <alignment vertical="top" wrapText="1"/>
    </xf>
    <xf numFmtId="0" fontId="40" fillId="0" borderId="0" xfId="324" applyFont="1" applyFill="1" applyBorder="1" applyAlignment="1">
      <alignment vertical="top" wrapText="1"/>
    </xf>
    <xf numFmtId="1" fontId="21" fillId="0" borderId="0" xfId="324" applyNumberFormat="1" applyFont="1" applyFill="1" applyBorder="1" applyAlignment="1">
      <alignment horizontal="center" vertical="top"/>
    </xf>
    <xf numFmtId="0" fontId="40" fillId="0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3" fontId="44" fillId="0" borderId="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0" borderId="13" xfId="247" applyFont="1" applyFill="1" applyBorder="1" applyAlignment="1" applyProtection="1">
      <alignment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vertical="top" wrapText="1"/>
    </xf>
    <xf numFmtId="0" fontId="40" fillId="0" borderId="17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justify" vertical="top" wrapText="1"/>
    </xf>
    <xf numFmtId="0" fontId="40" fillId="0" borderId="0" xfId="0" applyFont="1" applyFill="1" applyBorder="1" applyAlignment="1">
      <alignment vertical="top" wrapText="1"/>
    </xf>
    <xf numFmtId="49" fontId="40" fillId="0" borderId="0" xfId="324" applyNumberFormat="1" applyFont="1" applyFill="1" applyBorder="1" applyAlignment="1">
      <alignment vertical="top"/>
    </xf>
    <xf numFmtId="49" fontId="40" fillId="0" borderId="0" xfId="324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justify" vertical="top" wrapText="1"/>
    </xf>
    <xf numFmtId="0" fontId="49" fillId="0" borderId="14" xfId="0" applyFont="1" applyFill="1" applyBorder="1" applyAlignment="1">
      <alignment vertical="top" wrapText="1"/>
    </xf>
    <xf numFmtId="0" fontId="21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3" fillId="0" borderId="0" xfId="324" applyFont="1" applyFill="1" applyAlignment="1">
      <alignment horizontal="right" vertical="center" wrapText="1"/>
    </xf>
    <xf numFmtId="164" fontId="21" fillId="0" borderId="10" xfId="324" applyNumberFormat="1" applyFont="1" applyFill="1" applyBorder="1" applyAlignment="1">
      <alignment vertical="top" wrapText="1"/>
    </xf>
    <xf numFmtId="164" fontId="40" fillId="0" borderId="10" xfId="324" applyNumberFormat="1" applyFont="1" applyFill="1" applyBorder="1" applyAlignment="1">
      <alignment horizontal="center" vertical="top" wrapText="1"/>
    </xf>
    <xf numFmtId="164" fontId="44" fillId="0" borderId="10" xfId="324" applyNumberFormat="1" applyFont="1" applyFill="1" applyBorder="1" applyAlignment="1">
      <alignment horizontal="center" vertical="top" wrapText="1"/>
    </xf>
    <xf numFmtId="164" fontId="21" fillId="0" borderId="10" xfId="324" applyNumberFormat="1" applyFont="1" applyFill="1" applyBorder="1" applyAlignment="1">
      <alignment horizontal="center"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0" applyFont="1" applyFill="1" applyBorder="1" applyAlignment="1">
      <alignment horizontal="justify" vertical="top" wrapText="1"/>
    </xf>
    <xf numFmtId="3" fontId="21" fillId="0" borderId="0" xfId="324" applyNumberFormat="1" applyFont="1" applyFill="1" applyAlignment="1">
      <alignment vertical="top"/>
    </xf>
    <xf numFmtId="3" fontId="21" fillId="0" borderId="10" xfId="324" applyNumberFormat="1" applyFont="1" applyFill="1" applyBorder="1" applyAlignment="1">
      <alignment horizontal="center" vertical="top" wrapText="1"/>
    </xf>
    <xf numFmtId="49" fontId="40" fillId="0" borderId="16" xfId="324" applyNumberFormat="1" applyFont="1" applyBorder="1" applyAlignment="1">
      <alignment horizontal="center" vertical="top"/>
    </xf>
    <xf numFmtId="49" fontId="40" fillId="0" borderId="17" xfId="324" applyNumberFormat="1" applyFont="1" applyBorder="1" applyAlignment="1">
      <alignment horizontal="center" vertical="top"/>
    </xf>
    <xf numFmtId="0" fontId="21" fillId="0" borderId="0" xfId="324" applyFont="1" applyFill="1" applyAlignment="1">
      <alignment horizontal="center" vertical="center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6" xfId="324" applyFont="1" applyFill="1" applyBorder="1" applyAlignment="1">
      <alignment horizontal="center" vertical="top" wrapText="1"/>
    </xf>
    <xf numFmtId="0" fontId="21" fillId="0" borderId="24" xfId="324" applyFont="1" applyFill="1" applyBorder="1" applyAlignment="1">
      <alignment horizontal="center" vertical="top" wrapText="1"/>
    </xf>
    <xf numFmtId="0" fontId="21" fillId="0" borderId="17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6" xfId="324" applyFont="1" applyFill="1" applyBorder="1" applyAlignment="1">
      <alignment horizontal="left" vertical="top" wrapText="1"/>
    </xf>
    <xf numFmtId="0" fontId="21" fillId="0" borderId="24" xfId="324" applyFont="1" applyFill="1" applyBorder="1" applyAlignment="1">
      <alignment horizontal="left" vertical="top" wrapText="1"/>
    </xf>
    <xf numFmtId="0" fontId="21" fillId="0" borderId="17" xfId="324" applyFont="1" applyFill="1" applyBorder="1" applyAlignment="1">
      <alignment horizontal="left" vertical="top" wrapText="1"/>
    </xf>
    <xf numFmtId="0" fontId="40" fillId="25" borderId="11" xfId="0" applyFont="1" applyFill="1" applyBorder="1" applyAlignment="1">
      <alignment horizontal="center" vertical="top" wrapText="1"/>
    </xf>
    <xf numFmtId="0" fontId="40" fillId="25" borderId="13" xfId="0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10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16" xfId="247" applyFont="1" applyFill="1" applyBorder="1" applyAlignment="1" applyProtection="1">
      <alignment horizontal="center" vertical="top" wrapText="1"/>
    </xf>
    <xf numFmtId="0" fontId="40" fillId="0" borderId="24" xfId="247" applyFont="1" applyFill="1" applyBorder="1" applyAlignment="1" applyProtection="1">
      <alignment horizontal="center" vertical="top" wrapText="1"/>
    </xf>
    <xf numFmtId="0" fontId="40" fillId="0" borderId="17" xfId="247" applyFont="1" applyFill="1" applyBorder="1" applyAlignment="1" applyProtection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24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21" fillId="0" borderId="11" xfId="324" applyFont="1" applyFill="1" applyBorder="1" applyAlignment="1">
      <alignment horizontal="center" vertical="top" wrapText="1"/>
    </xf>
    <xf numFmtId="0" fontId="21" fillId="0" borderId="13" xfId="324" applyFont="1" applyFill="1" applyBorder="1" applyAlignment="1">
      <alignment horizontal="center" vertical="top" wrapText="1"/>
    </xf>
    <xf numFmtId="0" fontId="50" fillId="0" borderId="0" xfId="324" applyFont="1" applyFill="1" applyAlignment="1">
      <alignment vertical="top" wrapText="1"/>
    </xf>
    <xf numFmtId="0" fontId="50" fillId="0" borderId="0" xfId="324" applyFont="1" applyFill="1" applyAlignment="1">
      <alignment vertical="top"/>
    </xf>
    <xf numFmtId="0" fontId="21" fillId="0" borderId="16" xfId="324" applyFont="1" applyFill="1" applyBorder="1" applyAlignment="1">
      <alignment horizontal="center" vertical="top"/>
    </xf>
    <xf numFmtId="0" fontId="21" fillId="0" borderId="24" xfId="324" applyFont="1" applyFill="1" applyBorder="1" applyAlignment="1">
      <alignment horizontal="center" vertical="top"/>
    </xf>
    <xf numFmtId="0" fontId="21" fillId="0" borderId="17" xfId="324" applyFont="1" applyFill="1" applyBorder="1" applyAlignment="1">
      <alignment horizontal="center" vertical="top"/>
    </xf>
    <xf numFmtId="0" fontId="21" fillId="0" borderId="0" xfId="324" applyFont="1" applyFill="1" applyAlignment="1">
      <alignment vertical="top"/>
    </xf>
    <xf numFmtId="0" fontId="21" fillId="0" borderId="10" xfId="324" applyFont="1" applyFill="1" applyBorder="1" applyAlignment="1">
      <alignment vertical="top"/>
    </xf>
    <xf numFmtId="0" fontId="50" fillId="0" borderId="19" xfId="324" applyFont="1" applyBorder="1" applyAlignment="1">
      <alignment vertical="top" wrapText="1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49" fontId="21" fillId="0" borderId="0" xfId="324" applyNumberFormat="1" applyFont="1" applyFill="1" applyAlignment="1">
      <alignment vertical="top"/>
    </xf>
    <xf numFmtId="0" fontId="21" fillId="0" borderId="0" xfId="324" applyFont="1" applyFill="1" applyAlignment="1">
      <alignment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0" borderId="11" xfId="0" applyFont="1" applyFill="1" applyBorder="1" applyAlignment="1">
      <alignment horizontal="center" vertical="top" wrapText="1"/>
    </xf>
    <xf numFmtId="0" fontId="40" fillId="0" borderId="13" xfId="0" applyFont="1" applyFill="1" applyBorder="1" applyAlignment="1">
      <alignment horizontal="center" vertical="top" wrapText="1"/>
    </xf>
    <xf numFmtId="0" fontId="21" fillId="0" borderId="12" xfId="324" applyFont="1" applyFill="1" applyBorder="1" applyAlignment="1">
      <alignment horizontal="center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2" fillId="0" borderId="0" xfId="324" applyFont="1" applyFill="1" applyAlignment="1">
      <alignment horizontal="center" vertical="center"/>
    </xf>
    <xf numFmtId="0" fontId="40" fillId="0" borderId="0" xfId="324" applyFont="1" applyFill="1" applyBorder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0" borderId="11" xfId="324" applyFont="1" applyFill="1" applyBorder="1" applyAlignment="1">
      <alignment horizontal="center" vertical="top" wrapText="1"/>
    </xf>
    <xf numFmtId="0" fontId="40" fillId="0" borderId="12" xfId="324" applyFont="1" applyFill="1" applyBorder="1" applyAlignment="1">
      <alignment horizontal="center" vertical="top" wrapText="1"/>
    </xf>
    <xf numFmtId="0" fontId="40" fillId="0" borderId="13" xfId="324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8" xfId="324" applyFont="1" applyFill="1" applyBorder="1" applyAlignment="1">
      <alignment vertical="top" wrapText="1" shrinkToFit="1"/>
    </xf>
    <xf numFmtId="0" fontId="24" fillId="0" borderId="19" xfId="324" applyFont="1" applyFill="1" applyBorder="1" applyAlignment="1">
      <alignment vertical="top" wrapText="1" shrinkToFit="1"/>
    </xf>
    <xf numFmtId="0" fontId="21" fillId="0" borderId="16" xfId="324" applyNumberFormat="1" applyFont="1" applyFill="1" applyBorder="1" applyAlignment="1">
      <alignment horizontal="center" vertical="top" wrapText="1"/>
    </xf>
    <xf numFmtId="0" fontId="21" fillId="0" borderId="24" xfId="324" applyNumberFormat="1" applyFont="1" applyFill="1" applyBorder="1" applyAlignment="1">
      <alignment horizontal="center" vertical="top" wrapText="1"/>
    </xf>
    <xf numFmtId="0" fontId="21" fillId="0" borderId="17" xfId="324" applyNumberFormat="1" applyFont="1" applyFill="1" applyBorder="1" applyAlignment="1">
      <alignment horizontal="center" vertical="top" wrapText="1"/>
    </xf>
    <xf numFmtId="49" fontId="21" fillId="0" borderId="11" xfId="324" applyNumberFormat="1" applyFont="1" applyFill="1" applyBorder="1" applyAlignment="1">
      <alignment vertical="top" wrapText="1"/>
    </xf>
    <xf numFmtId="49" fontId="21" fillId="0" borderId="13" xfId="324" applyNumberFormat="1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horizontal="center" vertical="top"/>
    </xf>
    <xf numFmtId="0" fontId="21" fillId="0" borderId="12" xfId="324" applyFont="1" applyFill="1" applyBorder="1" applyAlignment="1">
      <alignment horizontal="center" vertical="top"/>
    </xf>
    <xf numFmtId="0" fontId="21" fillId="0" borderId="13" xfId="324" applyFont="1" applyFill="1" applyBorder="1" applyAlignment="1">
      <alignment horizontal="center" vertical="top"/>
    </xf>
    <xf numFmtId="49" fontId="40" fillId="0" borderId="11" xfId="324" applyNumberFormat="1" applyFont="1" applyFill="1" applyBorder="1" applyAlignment="1">
      <alignment vertical="top" wrapText="1"/>
    </xf>
    <xf numFmtId="49" fontId="40" fillId="0" borderId="12" xfId="324" applyNumberFormat="1" applyFont="1" applyFill="1" applyBorder="1" applyAlignment="1">
      <alignment vertical="top" wrapText="1"/>
    </xf>
    <xf numFmtId="49" fontId="40" fillId="0" borderId="13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left" vertical="top" wrapText="1"/>
    </xf>
    <xf numFmtId="0" fontId="24" fillId="0" borderId="0" xfId="324" applyFont="1" applyFill="1" applyBorder="1" applyAlignment="1">
      <alignment vertical="top" wrapText="1"/>
    </xf>
    <xf numFmtId="0" fontId="50" fillId="0" borderId="0" xfId="324" applyFont="1" applyAlignment="1">
      <alignment vertical="top" wrapText="1"/>
    </xf>
    <xf numFmtId="0" fontId="50" fillId="0" borderId="0" xfId="324" applyFont="1" applyAlignment="1">
      <alignment vertical="top"/>
    </xf>
    <xf numFmtId="0" fontId="23" fillId="0" borderId="0" xfId="324" applyFont="1" applyFill="1" applyAlignment="1">
      <alignment horizontal="right" vertical="top"/>
    </xf>
    <xf numFmtId="0" fontId="23" fillId="0" borderId="0" xfId="324" applyFont="1" applyFill="1" applyBorder="1" applyAlignment="1">
      <alignment horizontal="right" vertical="top"/>
    </xf>
    <xf numFmtId="49" fontId="21" fillId="0" borderId="0" xfId="324" applyNumberFormat="1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2" fontId="30" fillId="0" borderId="0" xfId="324" applyNumberFormat="1" applyFont="1" applyFill="1" applyBorder="1" applyAlignment="1">
      <alignment vertical="top" wrapText="1"/>
    </xf>
    <xf numFmtId="2" fontId="31" fillId="0" borderId="18" xfId="324" applyNumberFormat="1" applyFont="1" applyFill="1" applyBorder="1" applyAlignment="1">
      <alignment vertical="top" wrapText="1"/>
    </xf>
    <xf numFmtId="0" fontId="34" fillId="0" borderId="0" xfId="324" applyFont="1" applyFill="1" applyAlignment="1">
      <alignment horizontal="center" vertical="center"/>
    </xf>
    <xf numFmtId="0" fontId="31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right" vertical="center"/>
    </xf>
    <xf numFmtId="0" fontId="43" fillId="0" borderId="0" xfId="324" applyFont="1" applyAlignment="1">
      <alignment horizontal="right" vertical="center" wrapText="1"/>
    </xf>
    <xf numFmtId="0" fontId="30" fillId="0" borderId="0" xfId="324" applyFont="1" applyFill="1" applyAlignment="1">
      <alignment horizontal="center" vertical="center" wrapText="1"/>
    </xf>
    <xf numFmtId="0" fontId="30" fillId="0" borderId="0" xfId="324" applyFont="1" applyFill="1" applyAlignment="1">
      <alignment horizontal="center" vertical="center"/>
    </xf>
    <xf numFmtId="0" fontId="21" fillId="0" borderId="20" xfId="324" applyFont="1" applyFill="1" applyBorder="1" applyAlignment="1">
      <alignment horizontal="center" vertical="top"/>
    </xf>
    <xf numFmtId="0" fontId="21" fillId="0" borderId="21" xfId="324" applyFont="1" applyFill="1" applyBorder="1" applyAlignment="1">
      <alignment horizontal="center" vertical="top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22" xfId="324" applyNumberFormat="1" applyFont="1" applyFill="1" applyBorder="1" applyAlignment="1">
      <alignment horizontal="center" vertical="top"/>
    </xf>
    <xf numFmtId="49" fontId="21" fillId="0" borderId="23" xfId="324" applyNumberFormat="1" applyFont="1" applyFill="1" applyBorder="1" applyAlignment="1">
      <alignment horizontal="center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24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6" xfId="247" applyFont="1" applyFill="1" applyBorder="1" applyAlignment="1" applyProtection="1">
      <alignment horizontal="center" vertical="top" wrapText="1"/>
    </xf>
    <xf numFmtId="0" fontId="40" fillId="25" borderId="24" xfId="247" applyFont="1" applyFill="1" applyBorder="1" applyAlignment="1" applyProtection="1">
      <alignment horizontal="center" vertical="top" wrapText="1"/>
    </xf>
    <xf numFmtId="0" fontId="40" fillId="25" borderId="17" xfId="247" applyFont="1" applyFill="1" applyBorder="1" applyAlignment="1" applyProtection="1">
      <alignment horizontal="center" vertical="top" wrapText="1"/>
    </xf>
    <xf numFmtId="0" fontId="29" fillId="0" borderId="16" xfId="324" applyFont="1" applyFill="1" applyBorder="1" applyAlignment="1">
      <alignment horizontal="center" vertical="top" wrapText="1"/>
    </xf>
    <xf numFmtId="0" fontId="29" fillId="0" borderId="17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21" fillId="0" borderId="16" xfId="324" applyFont="1" applyFill="1" applyBorder="1" applyAlignment="1">
      <alignment vertical="top" wrapText="1"/>
    </xf>
    <xf numFmtId="0" fontId="21" fillId="0" borderId="24" xfId="324" applyFont="1" applyFill="1" applyBorder="1" applyAlignment="1">
      <alignment vertical="top" wrapText="1"/>
    </xf>
    <xf numFmtId="0" fontId="21" fillId="0" borderId="17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0" xfId="324" applyFont="1" applyFill="1" applyBorder="1" applyAlignment="1">
      <alignment vertical="top"/>
    </xf>
    <xf numFmtId="49" fontId="40" fillId="0" borderId="0" xfId="324" applyNumberFormat="1" applyFont="1" applyFill="1" applyAlignment="1">
      <alignment vertical="top"/>
    </xf>
    <xf numFmtId="0" fontId="50" fillId="0" borderId="15" xfId="324" applyFont="1" applyFill="1" applyBorder="1" applyAlignment="1">
      <alignment vertical="top" wrapText="1"/>
    </xf>
    <xf numFmtId="0" fontId="21" fillId="0" borderId="18" xfId="324" applyFont="1" applyFill="1" applyBorder="1" applyAlignment="1">
      <alignment vertical="top"/>
    </xf>
    <xf numFmtId="0" fontId="40" fillId="0" borderId="0" xfId="324" applyFont="1" applyFill="1" applyAlignment="1">
      <alignment vertical="top" wrapText="1"/>
    </xf>
    <xf numFmtId="0" fontId="50" fillId="0" borderId="0" xfId="324" applyFont="1" applyFill="1" applyBorder="1" applyAlignment="1">
      <alignment horizontal="left" vertical="top" wrapText="1"/>
    </xf>
    <xf numFmtId="0" fontId="48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left" vertical="top"/>
    </xf>
    <xf numFmtId="49" fontId="21" fillId="0" borderId="25" xfId="324" applyNumberFormat="1" applyFont="1" applyFill="1" applyBorder="1" applyAlignment="1">
      <alignment horizontal="center" vertical="top"/>
    </xf>
    <xf numFmtId="49" fontId="21" fillId="0" borderId="26" xfId="324" applyNumberFormat="1" applyFont="1" applyFill="1" applyBorder="1" applyAlignment="1">
      <alignment horizontal="center" vertical="top"/>
    </xf>
    <xf numFmtId="0" fontId="23" fillId="0" borderId="16" xfId="324" applyFont="1" applyFill="1" applyBorder="1" applyAlignment="1">
      <alignment horizontal="left" vertical="top" wrapText="1"/>
    </xf>
    <xf numFmtId="0" fontId="23" fillId="0" borderId="24" xfId="324" applyFont="1" applyFill="1" applyBorder="1" applyAlignment="1">
      <alignment horizontal="left" vertical="top" wrapText="1"/>
    </xf>
    <xf numFmtId="0" fontId="23" fillId="0" borderId="17" xfId="324" applyFont="1" applyFill="1" applyBorder="1" applyAlignment="1">
      <alignment horizontal="left" vertical="top" wrapText="1"/>
    </xf>
    <xf numFmtId="0" fontId="21" fillId="0" borderId="27" xfId="324" applyFont="1" applyFill="1" applyBorder="1" applyAlignment="1">
      <alignment horizontal="center" vertical="top" wrapText="1"/>
    </xf>
    <xf numFmtId="0" fontId="21" fillId="0" borderId="19" xfId="324" applyFont="1" applyFill="1" applyBorder="1" applyAlignment="1">
      <alignment horizontal="center" vertical="top" wrapText="1"/>
    </xf>
    <xf numFmtId="0" fontId="21" fillId="0" borderId="28" xfId="324" applyFont="1" applyFill="1" applyBorder="1" applyAlignment="1">
      <alignment horizontal="center" vertical="top" wrapText="1"/>
    </xf>
    <xf numFmtId="0" fontId="21" fillId="0" borderId="25" xfId="324" applyFont="1" applyFill="1" applyBorder="1" applyAlignment="1">
      <alignment horizontal="center" vertical="top" wrapText="1"/>
    </xf>
    <xf numFmtId="0" fontId="21" fillId="0" borderId="18" xfId="324" applyFont="1" applyFill="1" applyBorder="1" applyAlignment="1">
      <alignment horizontal="center" vertical="top" wrapText="1"/>
    </xf>
    <xf numFmtId="0" fontId="21" fillId="0" borderId="26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horizontal="left" vertical="top" wrapText="1"/>
    </xf>
    <xf numFmtId="0" fontId="21" fillId="0" borderId="19" xfId="324" applyFont="1" applyFill="1" applyBorder="1" applyAlignment="1">
      <alignment vertical="top" wrapText="1"/>
    </xf>
    <xf numFmtId="0" fontId="40" fillId="0" borderId="18" xfId="324" applyFont="1" applyFill="1" applyBorder="1" applyAlignment="1">
      <alignment vertical="top"/>
    </xf>
    <xf numFmtId="0" fontId="40" fillId="0" borderId="18" xfId="324" applyFont="1" applyFill="1" applyBorder="1" applyAlignment="1">
      <alignment vertical="top" wrapText="1" shrinkToFi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50" fillId="25" borderId="0" xfId="324" applyFont="1" applyFill="1" applyAlignment="1">
      <alignment vertical="top" wrapText="1"/>
    </xf>
    <xf numFmtId="0" fontId="50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49" fontId="40" fillId="25" borderId="11" xfId="324" applyNumberFormat="1" applyFont="1" applyFill="1" applyBorder="1" applyAlignment="1">
      <alignment vertical="top" wrapText="1"/>
    </xf>
    <xf numFmtId="49" fontId="40" fillId="25" borderId="12" xfId="324" applyNumberFormat="1" applyFont="1" applyFill="1" applyBorder="1" applyAlignment="1">
      <alignment vertical="top" wrapText="1"/>
    </xf>
    <xf numFmtId="49" fontId="40" fillId="25" borderId="13" xfId="324" applyNumberFormat="1" applyFont="1" applyFill="1" applyBorder="1" applyAlignment="1">
      <alignment vertical="top" wrapText="1"/>
    </xf>
    <xf numFmtId="0" fontId="21" fillId="25" borderId="16" xfId="324" applyFont="1" applyFill="1" applyBorder="1" applyAlignment="1">
      <alignment horizontal="center" vertical="top" wrapText="1"/>
    </xf>
    <xf numFmtId="0" fontId="21" fillId="25" borderId="17" xfId="324" applyFont="1" applyFill="1" applyBorder="1" applyAlignment="1">
      <alignment horizontal="center" vertical="top" wrapText="1"/>
    </xf>
    <xf numFmtId="0" fontId="21" fillId="25" borderId="11" xfId="324" applyFont="1" applyFill="1" applyBorder="1" applyAlignment="1">
      <alignment horizontal="center" vertical="top" wrapText="1"/>
    </xf>
    <xf numFmtId="0" fontId="21" fillId="25" borderId="13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 wrapText="1"/>
    </xf>
    <xf numFmtId="0" fontId="40" fillId="25" borderId="11" xfId="324" applyFont="1" applyFill="1" applyBorder="1" applyAlignment="1">
      <alignment horizontal="center" vertical="top" wrapText="1"/>
    </xf>
    <xf numFmtId="0" fontId="40" fillId="25" borderId="12" xfId="324" applyFont="1" applyFill="1" applyBorder="1" applyAlignment="1">
      <alignment horizontal="center" vertical="top" wrapText="1"/>
    </xf>
    <xf numFmtId="0" fontId="40" fillId="25" borderId="13" xfId="324" applyFont="1" applyFill="1" applyBorder="1" applyAlignment="1">
      <alignment horizontal="center" vertical="top" wrapText="1"/>
    </xf>
    <xf numFmtId="0" fontId="40" fillId="25" borderId="0" xfId="324" applyFont="1" applyFill="1" applyBorder="1" applyAlignment="1">
      <alignment vertical="top"/>
    </xf>
    <xf numFmtId="0" fontId="21" fillId="25" borderId="12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vertical="top"/>
    </xf>
    <xf numFmtId="0" fontId="22" fillId="25" borderId="0" xfId="324" applyFont="1" applyFill="1" applyAlignment="1">
      <alignment horizontal="center" vertical="center"/>
    </xf>
    <xf numFmtId="0" fontId="40" fillId="25" borderId="10" xfId="324" applyFont="1" applyFill="1" applyBorder="1" applyAlignment="1">
      <alignment horizontal="center" vertical="top"/>
    </xf>
    <xf numFmtId="0" fontId="24" fillId="25" borderId="19" xfId="324" applyFont="1" applyFill="1" applyBorder="1" applyAlignment="1">
      <alignment vertical="top" wrapText="1" shrinkToFit="1"/>
    </xf>
    <xf numFmtId="0" fontId="21" fillId="25" borderId="0" xfId="324" applyFont="1" applyFill="1" applyBorder="1" applyAlignment="1">
      <alignment vertical="top" wrapText="1"/>
    </xf>
    <xf numFmtId="0" fontId="21" fillId="25" borderId="16" xfId="324" applyNumberFormat="1" applyFont="1" applyFill="1" applyBorder="1" applyAlignment="1">
      <alignment horizontal="center" vertical="top" wrapText="1"/>
    </xf>
    <xf numFmtId="0" fontId="21" fillId="25" borderId="24" xfId="324" applyNumberFormat="1" applyFont="1" applyFill="1" applyBorder="1" applyAlignment="1">
      <alignment horizontal="center" vertical="top" wrapText="1"/>
    </xf>
    <xf numFmtId="0" fontId="21" fillId="25" borderId="17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 shrinkToFit="1"/>
    </xf>
    <xf numFmtId="0" fontId="21" fillId="25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vertical="top" wrapText="1"/>
    </xf>
    <xf numFmtId="0" fontId="21" fillId="25" borderId="10" xfId="324" applyFont="1" applyFill="1" applyBorder="1" applyAlignment="1">
      <alignment vertical="top" wrapText="1"/>
    </xf>
    <xf numFmtId="0" fontId="21" fillId="0" borderId="19" xfId="324" applyFont="1" applyFill="1" applyBorder="1" applyAlignment="1">
      <alignment vertical="top" wrapText="1" shrinkToFit="1"/>
    </xf>
    <xf numFmtId="49" fontId="21" fillId="0" borderId="10" xfId="324" applyNumberFormat="1" applyFont="1" applyFill="1" applyBorder="1" applyAlignment="1">
      <alignment horizontal="center" vertical="top"/>
    </xf>
    <xf numFmtId="0" fontId="40" fillId="25" borderId="0" xfId="324" applyFont="1" applyFill="1" applyBorder="1" applyAlignment="1">
      <alignment vertical="top" wrapText="1" shrinkToFit="1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&#1084;&#1091;&#1085;.&#1079;&#1072;&#1076;&#1072;&#1085;&#1080;&#1077;%20&#1076;&#1086;&#1087;.%20%20&#8470;%201%20&#1086;&#1090;%202%20.12.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тт"/>
      <sheetName val="цвр"/>
      <sheetName val="ддт"/>
      <sheetName val="сюнат"/>
      <sheetName val="сютур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3:AE376"/>
  <sheetViews>
    <sheetView view="pageBreakPreview" zoomScale="63" zoomScaleNormal="34" zoomScaleSheetLayoutView="63" workbookViewId="0">
      <selection activeCell="A172" sqref="A172:XFD303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414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164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1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7.75" customHeight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9.5" customHeight="1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231</v>
      </c>
      <c r="K54" s="10">
        <f t="shared" ref="K54:K59" si="0">J54</f>
        <v>231</v>
      </c>
      <c r="L54" s="10">
        <f t="shared" ref="L54:L59" si="1">J54</f>
        <v>231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8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3.2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233</v>
      </c>
      <c r="K62" s="10">
        <f>SUM(K54:K61)</f>
        <v>233</v>
      </c>
      <c r="L62" s="10">
        <f>SUM(L54:L61)</f>
        <v>233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23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8.7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191" t="s">
        <v>46</v>
      </c>
      <c r="B75" s="191"/>
      <c r="C75" s="191"/>
      <c r="D75" s="191"/>
      <c r="E75" s="191" t="s">
        <v>47</v>
      </c>
      <c r="F75" s="191"/>
      <c r="G75" s="191"/>
      <c r="H75" s="191" t="s">
        <v>48</v>
      </c>
      <c r="I75" s="191"/>
      <c r="J75" s="191"/>
      <c r="K75" s="191"/>
      <c r="L75" s="191"/>
      <c r="M75" s="6"/>
      <c r="N75" s="6"/>
      <c r="O75" s="6"/>
      <c r="P75" s="6"/>
    </row>
    <row r="76" spans="1:16">
      <c r="A76" s="187">
        <v>1</v>
      </c>
      <c r="B76" s="187"/>
      <c r="C76" s="187"/>
      <c r="D76" s="187"/>
      <c r="E76" s="188">
        <v>2</v>
      </c>
      <c r="F76" s="189"/>
      <c r="G76" s="190"/>
      <c r="H76" s="191">
        <v>3</v>
      </c>
      <c r="I76" s="191"/>
      <c r="J76" s="191"/>
      <c r="K76" s="191"/>
      <c r="L76" s="191"/>
    </row>
    <row r="77" spans="1:16" ht="57.75" customHeight="1">
      <c r="A77" s="192" t="s">
        <v>439</v>
      </c>
      <c r="B77" s="193"/>
      <c r="C77" s="193"/>
      <c r="D77" s="194"/>
      <c r="E77" s="188" t="s">
        <v>50</v>
      </c>
      <c r="F77" s="189"/>
      <c r="G77" s="190"/>
      <c r="H77" s="188" t="s">
        <v>51</v>
      </c>
      <c r="I77" s="189"/>
      <c r="J77" s="189"/>
      <c r="K77" s="189"/>
      <c r="L77" s="190"/>
    </row>
    <row r="78" spans="1:16" ht="63.75" customHeight="1">
      <c r="A78" s="192" t="s">
        <v>439</v>
      </c>
      <c r="B78" s="193"/>
      <c r="C78" s="193"/>
      <c r="D78" s="194"/>
      <c r="E78" s="188" t="s">
        <v>52</v>
      </c>
      <c r="F78" s="189"/>
      <c r="G78" s="190"/>
      <c r="H78" s="188" t="s">
        <v>53</v>
      </c>
      <c r="I78" s="189"/>
      <c r="J78" s="189"/>
      <c r="K78" s="189"/>
      <c r="L78" s="190"/>
    </row>
    <row r="79" spans="1:16" ht="57.75" customHeight="1">
      <c r="A79" s="192" t="s">
        <v>439</v>
      </c>
      <c r="B79" s="193"/>
      <c r="C79" s="193"/>
      <c r="D79" s="194"/>
      <c r="E79" s="188" t="s">
        <v>56</v>
      </c>
      <c r="F79" s="189"/>
      <c r="G79" s="190"/>
      <c r="H79" s="188" t="s">
        <v>51</v>
      </c>
      <c r="I79" s="189"/>
      <c r="J79" s="189"/>
      <c r="K79" s="189"/>
      <c r="L79" s="190"/>
    </row>
    <row r="80" spans="1:16" ht="57.75" customHeight="1">
      <c r="A80" s="192" t="s">
        <v>439</v>
      </c>
      <c r="B80" s="193"/>
      <c r="C80" s="193"/>
      <c r="D80" s="194"/>
      <c r="E80" s="188" t="s">
        <v>54</v>
      </c>
      <c r="F80" s="189"/>
      <c r="G80" s="190"/>
      <c r="H80" s="212" t="s">
        <v>174</v>
      </c>
      <c r="I80" s="213"/>
      <c r="J80" s="213"/>
      <c r="K80" s="213"/>
      <c r="L80" s="214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9.7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381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4.75" customHeight="1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381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.75" customHeight="1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284</v>
      </c>
      <c r="K100" s="10">
        <f t="shared" ref="K100:K105" si="3">J100</f>
        <v>284</v>
      </c>
      <c r="L100" s="10">
        <f t="shared" ref="L100:L105" si="4">J100</f>
        <v>284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28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7.2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297</v>
      </c>
      <c r="K108" s="10">
        <f>SUM(K100:K107)</f>
        <v>297</v>
      </c>
      <c r="L108" s="10">
        <f>SUM(L100:L107)</f>
        <v>297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15" t="s">
        <v>35</v>
      </c>
      <c r="B109" s="215"/>
      <c r="C109" s="215"/>
      <c r="D109" s="215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6"/>
    </row>
    <row r="110" spans="1:17">
      <c r="A110" s="187" t="s">
        <v>36</v>
      </c>
      <c r="B110" s="187"/>
      <c r="C110" s="187"/>
      <c r="D110" s="187"/>
      <c r="E110" s="187"/>
      <c r="F110" s="216"/>
      <c r="G110" s="216"/>
      <c r="H110" s="216"/>
      <c r="I110" s="216"/>
      <c r="J110" s="216"/>
      <c r="K110" s="21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187" t="s">
        <v>22</v>
      </c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187">
        <v>5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187" t="s">
        <v>21</v>
      </c>
      <c r="F113" s="191"/>
      <c r="G113" s="191"/>
      <c r="H113" s="191"/>
      <c r="I113" s="191"/>
      <c r="J113" s="191"/>
      <c r="K113" s="191"/>
      <c r="L113" s="6"/>
      <c r="M113" s="6"/>
      <c r="N113" s="6"/>
      <c r="O113" s="6"/>
      <c r="P113" s="6"/>
    </row>
    <row r="114" spans="1:16">
      <c r="A114" s="215" t="s">
        <v>41</v>
      </c>
      <c r="B114" s="215"/>
      <c r="C114" s="215"/>
      <c r="D114" s="215"/>
      <c r="E114" s="215"/>
      <c r="F114" s="21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36" t="s">
        <v>42</v>
      </c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16"/>
      <c r="M115" s="16"/>
      <c r="N115" s="16"/>
      <c r="O115" s="16"/>
      <c r="P115" s="6"/>
    </row>
    <row r="116" spans="1:16" ht="40.5" customHeight="1">
      <c r="A116" s="237" t="s">
        <v>43</v>
      </c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16"/>
      <c r="M116" s="16"/>
      <c r="N116" s="16"/>
      <c r="O116" s="16"/>
      <c r="P116" s="6"/>
    </row>
    <row r="117" spans="1:16" ht="16.5" customHeight="1">
      <c r="A117" s="238" t="s">
        <v>44</v>
      </c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16"/>
      <c r="M117" s="16"/>
      <c r="N117" s="16"/>
      <c r="O117" s="16"/>
      <c r="P117" s="6"/>
    </row>
    <row r="118" spans="1:16">
      <c r="A118" s="215" t="s">
        <v>45</v>
      </c>
      <c r="B118" s="215"/>
      <c r="C118" s="215"/>
      <c r="D118" s="215"/>
      <c r="E118" s="215"/>
      <c r="F118" s="215"/>
      <c r="G118" s="215"/>
      <c r="H118" s="215"/>
      <c r="I118" s="215"/>
      <c r="J118" s="6"/>
      <c r="K118" s="6"/>
      <c r="L118" s="6"/>
      <c r="M118" s="6"/>
      <c r="N118" s="6"/>
      <c r="O118" s="6"/>
      <c r="P118" s="6"/>
    </row>
    <row r="119" spans="1:16">
      <c r="A119" s="191" t="s">
        <v>46</v>
      </c>
      <c r="B119" s="191"/>
      <c r="C119" s="191"/>
      <c r="D119" s="191"/>
      <c r="E119" s="191" t="s">
        <v>47</v>
      </c>
      <c r="F119" s="191"/>
      <c r="G119" s="191"/>
      <c r="H119" s="191" t="s">
        <v>48</v>
      </c>
      <c r="I119" s="191"/>
      <c r="J119" s="191"/>
      <c r="K119" s="191"/>
      <c r="L119" s="191"/>
      <c r="M119" s="6"/>
      <c r="N119" s="6"/>
      <c r="O119" s="6"/>
      <c r="P119" s="6"/>
    </row>
    <row r="120" spans="1:16">
      <c r="A120" s="187">
        <v>1</v>
      </c>
      <c r="B120" s="187"/>
      <c r="C120" s="187"/>
      <c r="D120" s="187"/>
      <c r="E120" s="188">
        <v>2</v>
      </c>
      <c r="F120" s="189"/>
      <c r="G120" s="190"/>
      <c r="H120" s="191">
        <v>3</v>
      </c>
      <c r="I120" s="191"/>
      <c r="J120" s="191"/>
      <c r="K120" s="191"/>
      <c r="L120" s="191"/>
    </row>
    <row r="121" spans="1:16" ht="57.75" customHeight="1">
      <c r="A121" s="192" t="s">
        <v>439</v>
      </c>
      <c r="B121" s="193"/>
      <c r="C121" s="193"/>
      <c r="D121" s="194"/>
      <c r="E121" s="188" t="s">
        <v>50</v>
      </c>
      <c r="F121" s="189"/>
      <c r="G121" s="190"/>
      <c r="H121" s="188" t="s">
        <v>51</v>
      </c>
      <c r="I121" s="189"/>
      <c r="J121" s="189"/>
      <c r="K121" s="189"/>
      <c r="L121" s="190"/>
    </row>
    <row r="122" spans="1:16" ht="63.75" customHeight="1">
      <c r="A122" s="192" t="s">
        <v>439</v>
      </c>
      <c r="B122" s="193"/>
      <c r="C122" s="193"/>
      <c r="D122" s="194"/>
      <c r="E122" s="188" t="s">
        <v>52</v>
      </c>
      <c r="F122" s="189"/>
      <c r="G122" s="190"/>
      <c r="H122" s="188" t="s">
        <v>53</v>
      </c>
      <c r="I122" s="189"/>
      <c r="J122" s="189"/>
      <c r="K122" s="189"/>
      <c r="L122" s="190"/>
    </row>
    <row r="123" spans="1:16" ht="57.75" customHeight="1">
      <c r="A123" s="192" t="s">
        <v>439</v>
      </c>
      <c r="B123" s="193"/>
      <c r="C123" s="193"/>
      <c r="D123" s="194"/>
      <c r="E123" s="188" t="s">
        <v>56</v>
      </c>
      <c r="F123" s="189"/>
      <c r="G123" s="190"/>
      <c r="H123" s="188" t="s">
        <v>51</v>
      </c>
      <c r="I123" s="189"/>
      <c r="J123" s="189"/>
      <c r="K123" s="189"/>
      <c r="L123" s="190"/>
    </row>
    <row r="124" spans="1:16" ht="57.75" customHeight="1">
      <c r="A124" s="192" t="s">
        <v>439</v>
      </c>
      <c r="B124" s="193"/>
      <c r="C124" s="193"/>
      <c r="D124" s="194"/>
      <c r="E124" s="188" t="s">
        <v>54</v>
      </c>
      <c r="F124" s="189"/>
      <c r="G124" s="190"/>
      <c r="H124" s="212" t="s">
        <v>174</v>
      </c>
      <c r="I124" s="213"/>
      <c r="J124" s="213"/>
      <c r="K124" s="213"/>
      <c r="L124" s="21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7.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381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5.5" customHeight="1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381</v>
      </c>
      <c r="K141" s="187"/>
      <c r="L141" s="187"/>
      <c r="M141" s="187" t="s">
        <v>381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219</v>
      </c>
      <c r="K142" s="187" t="s">
        <v>220</v>
      </c>
      <c r="L142" s="187" t="s">
        <v>221</v>
      </c>
      <c r="M142" s="187" t="s">
        <v>219</v>
      </c>
      <c r="N142" s="187" t="s">
        <v>220</v>
      </c>
      <c r="O142" s="187" t="s">
        <v>221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92</v>
      </c>
      <c r="K145" s="10">
        <f t="shared" ref="K145:K150" si="6">J145</f>
        <v>92</v>
      </c>
      <c r="L145" s="10">
        <f t="shared" ref="L145:L150" si="7">J145</f>
        <v>92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/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92</v>
      </c>
      <c r="K153" s="10">
        <f>SUM(K145:K152)</f>
        <v>92</v>
      </c>
      <c r="L153" s="10">
        <f>SUM(L145:L152)</f>
        <v>92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622</v>
      </c>
      <c r="K154" s="10">
        <f>K62+K108+K153</f>
        <v>622</v>
      </c>
      <c r="L154" s="10">
        <f>L62+L108+L153</f>
        <v>622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439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439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439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7.75" customHeight="1">
      <c r="A171" s="192" t="s">
        <v>439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idden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idden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42" t="s">
        <v>125</v>
      </c>
      <c r="B182" s="244" t="s">
        <v>125</v>
      </c>
      <c r="C182" s="244" t="s">
        <v>125</v>
      </c>
      <c r="D182" s="244" t="s">
        <v>125</v>
      </c>
      <c r="E182" s="244" t="s">
        <v>125</v>
      </c>
      <c r="F182" s="24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43"/>
      <c r="B183" s="245"/>
      <c r="C183" s="245"/>
      <c r="D183" s="245"/>
      <c r="E183" s="245"/>
      <c r="F183" s="24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165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42" t="s">
        <v>125</v>
      </c>
      <c r="B227" s="244" t="s">
        <v>125</v>
      </c>
      <c r="C227" s="244" t="s">
        <v>125</v>
      </c>
      <c r="D227" s="208" t="s">
        <v>21</v>
      </c>
      <c r="E227" s="244" t="s">
        <v>125</v>
      </c>
      <c r="F227" s="20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0">
        <v>95</v>
      </c>
      <c r="L227" s="10">
        <v>95</v>
      </c>
      <c r="M227" s="12">
        <v>5</v>
      </c>
      <c r="N227" s="42">
        <f>J227*0.05</f>
        <v>5</v>
      </c>
      <c r="O227" s="6"/>
      <c r="P227" s="6"/>
    </row>
    <row r="228" spans="1:17" ht="141.75" hidden="1">
      <c r="A228" s="243"/>
      <c r="B228" s="245"/>
      <c r="C228" s="245"/>
      <c r="D228" s="209"/>
      <c r="E228" s="245"/>
      <c r="F228" s="209"/>
      <c r="G228" s="11" t="s">
        <v>123</v>
      </c>
      <c r="H228" s="10" t="s">
        <v>113</v>
      </c>
      <c r="I228" s="10">
        <v>744</v>
      </c>
      <c r="J228" s="10">
        <v>100</v>
      </c>
      <c r="K228" s="10">
        <v>100</v>
      </c>
      <c r="L228" s="10">
        <v>100</v>
      </c>
      <c r="M228" s="12">
        <v>5</v>
      </c>
      <c r="N228" s="42">
        <f>J228*0.05</f>
        <v>5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165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8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 ht="39" customHeight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 ht="94.5" customHeight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381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187" t="s">
        <v>381</v>
      </c>
      <c r="K283" s="187" t="s">
        <v>382</v>
      </c>
      <c r="L283" s="187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75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187"/>
      <c r="K284" s="187"/>
      <c r="L284" s="198"/>
      <c r="M284" s="191"/>
      <c r="N284" s="187"/>
      <c r="O284" s="124"/>
      <c r="P284" s="124"/>
      <c r="Q284" s="124"/>
      <c r="R284" s="124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93.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41.75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179"/>
      <c r="B290" s="179"/>
      <c r="C290" s="179"/>
      <c r="D290" s="179"/>
      <c r="E290" s="179"/>
      <c r="F290" s="17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29" t="s">
        <v>120</v>
      </c>
      <c r="B292" s="229"/>
      <c r="C292" s="229"/>
      <c r="D292" s="229"/>
      <c r="E292" s="229"/>
      <c r="F292" s="229"/>
      <c r="G292" s="229"/>
      <c r="H292" s="229"/>
      <c r="I292" s="229"/>
      <c r="J292" s="229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t="9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34"/>
      <c r="K293" s="124"/>
      <c r="L293" s="124"/>
      <c r="M293" s="124"/>
      <c r="N293" s="124"/>
      <c r="O293" s="124"/>
      <c r="P293" s="124"/>
      <c r="Q293" s="124"/>
      <c r="R293" s="124"/>
    </row>
    <row r="294" spans="1:18" s="39" customFormat="1" ht="102.75" customHeight="1">
      <c r="A294" s="219" t="s">
        <v>10</v>
      </c>
      <c r="B294" s="219" t="s">
        <v>11</v>
      </c>
      <c r="C294" s="219"/>
      <c r="D294" s="219"/>
      <c r="E294" s="219" t="s">
        <v>12</v>
      </c>
      <c r="F294" s="219"/>
      <c r="G294" s="219" t="s">
        <v>24</v>
      </c>
      <c r="H294" s="219"/>
      <c r="I294" s="219"/>
      <c r="J294" s="219" t="s">
        <v>381</v>
      </c>
      <c r="K294" s="219"/>
      <c r="L294" s="219"/>
      <c r="M294" s="219" t="s">
        <v>381</v>
      </c>
      <c r="N294" s="219"/>
      <c r="O294" s="219"/>
      <c r="P294" s="188" t="s">
        <v>210</v>
      </c>
      <c r="Q294" s="190"/>
      <c r="R294" s="179"/>
    </row>
    <row r="295" spans="1:18" s="39" customFormat="1" ht="55.5" customHeight="1">
      <c r="A295" s="220"/>
      <c r="B295" s="219"/>
      <c r="C295" s="219"/>
      <c r="D295" s="219"/>
      <c r="E295" s="219"/>
      <c r="F295" s="219"/>
      <c r="G295" s="219" t="s">
        <v>60</v>
      </c>
      <c r="H295" s="219" t="s">
        <v>16</v>
      </c>
      <c r="I295" s="219"/>
      <c r="J295" s="187" t="s">
        <v>381</v>
      </c>
      <c r="K295" s="187" t="s">
        <v>382</v>
      </c>
      <c r="L295" s="187" t="s">
        <v>383</v>
      </c>
      <c r="M295" s="187" t="s">
        <v>381</v>
      </c>
      <c r="N295" s="187" t="s">
        <v>382</v>
      </c>
      <c r="O295" s="187" t="s">
        <v>383</v>
      </c>
      <c r="P295" s="208" t="s">
        <v>172</v>
      </c>
      <c r="Q295" s="187" t="s">
        <v>173</v>
      </c>
      <c r="R295" s="179"/>
    </row>
    <row r="296" spans="1:18" s="39" customFormat="1" ht="76.5" customHeight="1">
      <c r="A296" s="220"/>
      <c r="B296" s="177" t="s">
        <v>17</v>
      </c>
      <c r="C296" s="177" t="s">
        <v>18</v>
      </c>
      <c r="D296" s="177" t="s">
        <v>224</v>
      </c>
      <c r="E296" s="177" t="s">
        <v>20</v>
      </c>
      <c r="F296" s="177" t="s">
        <v>21</v>
      </c>
      <c r="G296" s="220"/>
      <c r="H296" s="177" t="s">
        <v>28</v>
      </c>
      <c r="I296" s="177" t="s">
        <v>23</v>
      </c>
      <c r="J296" s="187"/>
      <c r="K296" s="187"/>
      <c r="L296" s="198"/>
      <c r="M296" s="187"/>
      <c r="N296" s="187"/>
      <c r="O296" s="198"/>
      <c r="P296" s="209"/>
      <c r="Q296" s="187"/>
      <c r="R296" s="179"/>
    </row>
    <row r="297" spans="1:18" s="39" customFormat="1">
      <c r="A297" s="121">
        <v>1</v>
      </c>
      <c r="B297" s="121">
        <v>2</v>
      </c>
      <c r="C297" s="121">
        <v>3</v>
      </c>
      <c r="D297" s="121">
        <v>4</v>
      </c>
      <c r="E297" s="121">
        <v>5</v>
      </c>
      <c r="F297" s="121">
        <v>6</v>
      </c>
      <c r="G297" s="121">
        <v>7</v>
      </c>
      <c r="H297" s="121">
        <v>8</v>
      </c>
      <c r="I297" s="121">
        <v>9</v>
      </c>
      <c r="J297" s="135">
        <v>10</v>
      </c>
      <c r="K297" s="121">
        <v>11</v>
      </c>
      <c r="L297" s="121">
        <v>12</v>
      </c>
      <c r="M297" s="121">
        <v>13</v>
      </c>
      <c r="N297" s="121">
        <v>14</v>
      </c>
      <c r="O297" s="121">
        <v>15</v>
      </c>
      <c r="P297" s="35">
        <v>16</v>
      </c>
      <c r="Q297" s="35">
        <v>17</v>
      </c>
      <c r="R297" s="124"/>
    </row>
    <row r="298" spans="1:18" s="39" customFormat="1" ht="37.5" hidden="1">
      <c r="A298" s="81" t="s">
        <v>257</v>
      </c>
      <c r="B298" s="71" t="s">
        <v>29</v>
      </c>
      <c r="C298" s="71" t="s">
        <v>29</v>
      </c>
      <c r="D298" s="71" t="s">
        <v>225</v>
      </c>
      <c r="E298" s="71" t="s">
        <v>98</v>
      </c>
      <c r="F298" s="71" t="s">
        <v>21</v>
      </c>
      <c r="G298" s="71" t="s">
        <v>226</v>
      </c>
      <c r="H298" s="71" t="s">
        <v>227</v>
      </c>
      <c r="I298" s="2" t="s">
        <v>410</v>
      </c>
      <c r="J298" s="177"/>
      <c r="K298" s="177"/>
      <c r="L298" s="177"/>
      <c r="M298" s="177"/>
      <c r="N298" s="177"/>
      <c r="O298" s="177"/>
      <c r="P298" s="35"/>
      <c r="Q298" s="35"/>
      <c r="R298" s="179"/>
    </row>
    <row r="299" spans="1:18" s="39" customFormat="1" ht="37.5">
      <c r="A299" s="140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6300</v>
      </c>
      <c r="K299" s="47">
        <f>J299</f>
        <v>6300</v>
      </c>
      <c r="L299" s="47">
        <f>J299</f>
        <v>6300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ref="Q299:Q305" si="11">J299*0.1</f>
        <v>630</v>
      </c>
      <c r="R299" s="124"/>
    </row>
    <row r="300" spans="1:18" s="39" customFormat="1" ht="37.5">
      <c r="A300" s="140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2363</v>
      </c>
      <c r="K300" s="47">
        <f>J300</f>
        <v>2363</v>
      </c>
      <c r="L300" s="47">
        <f>J300</f>
        <v>2363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236</v>
      </c>
      <c r="R300" s="124"/>
    </row>
    <row r="301" spans="1:18" s="39" customFormat="1" ht="37.5">
      <c r="A301" s="140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12825</v>
      </c>
      <c r="K301" s="47">
        <f>J301</f>
        <v>12825</v>
      </c>
      <c r="L301" s="47">
        <f>J301</f>
        <v>12825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1283</v>
      </c>
      <c r="R301" s="124"/>
    </row>
    <row r="302" spans="1:18" s="39" customFormat="1" ht="37.5" hidden="1">
      <c r="A302" s="140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4"/>
    </row>
    <row r="303" spans="1:18" s="39" customFormat="1" ht="37.5" hidden="1">
      <c r="A303" s="140" t="s">
        <v>262</v>
      </c>
      <c r="B303" s="1" t="s">
        <v>29</v>
      </c>
      <c r="C303" s="1" t="s">
        <v>29</v>
      </c>
      <c r="D303" s="1" t="s">
        <v>233</v>
      </c>
      <c r="E303" s="1" t="s">
        <v>98</v>
      </c>
      <c r="F303" s="1" t="s">
        <v>21</v>
      </c>
      <c r="G303" s="1" t="s">
        <v>226</v>
      </c>
      <c r="H303" s="1" t="s">
        <v>227</v>
      </c>
      <c r="I303" s="2" t="s">
        <v>228</v>
      </c>
      <c r="J303" s="47"/>
      <c r="K303" s="47">
        <f>J303</f>
        <v>0</v>
      </c>
      <c r="L303" s="47">
        <f>J303</f>
        <v>0</v>
      </c>
      <c r="M303" s="1" t="s">
        <v>21</v>
      </c>
      <c r="N303" s="1" t="s">
        <v>21</v>
      </c>
      <c r="O303" s="1" t="s">
        <v>21</v>
      </c>
      <c r="P303" s="12">
        <v>10</v>
      </c>
      <c r="Q303" s="42">
        <f t="shared" si="11"/>
        <v>0</v>
      </c>
      <c r="R303" s="124"/>
    </row>
    <row r="304" spans="1:18" s="39" customFormat="1" hidden="1">
      <c r="A304" s="49"/>
      <c r="B304" s="1"/>
      <c r="C304" s="1"/>
      <c r="D304" s="1"/>
      <c r="E304" s="1"/>
      <c r="F304" s="131"/>
      <c r="G304" s="1"/>
      <c r="H304" s="1"/>
      <c r="I304" s="2"/>
      <c r="J304" s="47"/>
      <c r="K304" s="47"/>
      <c r="L304" s="47"/>
      <c r="M304" s="1"/>
      <c r="N304" s="1"/>
      <c r="O304" s="1"/>
      <c r="P304" s="12">
        <v>10</v>
      </c>
      <c r="Q304" s="42">
        <f t="shared" si="11"/>
        <v>0</v>
      </c>
      <c r="R304" s="124"/>
    </row>
    <row r="305" spans="1:17" s="39" customFormat="1">
      <c r="A305" s="49" t="s">
        <v>34</v>
      </c>
      <c r="B305" s="131"/>
      <c r="C305" s="1"/>
      <c r="D305" s="1"/>
      <c r="E305" s="131"/>
      <c r="F305" s="131"/>
      <c r="G305" s="1"/>
      <c r="H305" s="1"/>
      <c r="I305" s="2"/>
      <c r="J305" s="50">
        <f>J303+J302+J301+J300+J299</f>
        <v>21488</v>
      </c>
      <c r="K305" s="50">
        <f>K303+K302+K301+K300+K299</f>
        <v>21488</v>
      </c>
      <c r="L305" s="50">
        <f>L303+L302+L301+L300+L299</f>
        <v>21488</v>
      </c>
      <c r="M305" s="1"/>
      <c r="N305" s="1"/>
      <c r="O305" s="1"/>
      <c r="P305" s="12">
        <v>10</v>
      </c>
      <c r="Q305" s="42">
        <f t="shared" si="11"/>
        <v>2149</v>
      </c>
    </row>
    <row r="306" spans="1:17">
      <c r="A306" s="9"/>
      <c r="B306" s="9"/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</row>
    <row r="307" spans="1:17">
      <c r="A307" s="215" t="s">
        <v>35</v>
      </c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6"/>
    </row>
    <row r="308" spans="1:17">
      <c r="A308" s="187" t="s">
        <v>36</v>
      </c>
      <c r="B308" s="187"/>
      <c r="C308" s="187"/>
      <c r="D308" s="187"/>
      <c r="E308" s="187"/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7">
      <c r="A309" s="10" t="s">
        <v>37</v>
      </c>
      <c r="B309" s="10" t="s">
        <v>38</v>
      </c>
      <c r="C309" s="10" t="s">
        <v>39</v>
      </c>
      <c r="D309" s="10" t="s">
        <v>40</v>
      </c>
      <c r="E309" s="187" t="s">
        <v>22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7">
      <c r="A310" s="10">
        <v>1</v>
      </c>
      <c r="B310" s="10">
        <v>2</v>
      </c>
      <c r="C310" s="10">
        <v>3</v>
      </c>
      <c r="D310" s="10">
        <v>4</v>
      </c>
      <c r="E310" s="187">
        <v>5</v>
      </c>
      <c r="F310" s="216"/>
      <c r="G310" s="216"/>
      <c r="H310" s="216"/>
      <c r="I310" s="216"/>
      <c r="J310" s="216"/>
      <c r="K310" s="216"/>
      <c r="L310" s="6"/>
      <c r="M310" s="6"/>
      <c r="N310" s="6"/>
      <c r="O310" s="6"/>
      <c r="P310" s="6"/>
    </row>
    <row r="311" spans="1:17">
      <c r="A311" s="10" t="s">
        <v>21</v>
      </c>
      <c r="B311" s="10" t="s">
        <v>21</v>
      </c>
      <c r="C311" s="10" t="s">
        <v>21</v>
      </c>
      <c r="D311" s="10" t="s">
        <v>21</v>
      </c>
      <c r="E311" s="187" t="s">
        <v>21</v>
      </c>
      <c r="F311" s="191"/>
      <c r="G311" s="191"/>
      <c r="H311" s="191"/>
      <c r="I311" s="191"/>
      <c r="J311" s="191"/>
      <c r="K311" s="191"/>
      <c r="L311" s="6"/>
      <c r="M311" s="6"/>
      <c r="N311" s="6"/>
      <c r="O311" s="6"/>
      <c r="P311" s="6"/>
    </row>
    <row r="312" spans="1:17">
      <c r="A312" s="215" t="s">
        <v>41</v>
      </c>
      <c r="B312" s="215"/>
      <c r="C312" s="215"/>
      <c r="D312" s="215"/>
      <c r="E312" s="215"/>
      <c r="F312" s="21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7">
      <c r="A313" s="236" t="s">
        <v>42</v>
      </c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16"/>
      <c r="M313" s="16"/>
      <c r="N313" s="16"/>
      <c r="O313" s="16"/>
      <c r="P313" s="6"/>
    </row>
    <row r="314" spans="1:17" ht="85.5" customHeight="1">
      <c r="A314" s="237" t="s">
        <v>255</v>
      </c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16"/>
      <c r="M314" s="16"/>
      <c r="N314" s="16"/>
      <c r="O314" s="16"/>
      <c r="P314" s="6"/>
    </row>
    <row r="315" spans="1:17" ht="16.5" customHeight="1">
      <c r="A315" s="238" t="s">
        <v>44</v>
      </c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16"/>
      <c r="M315" s="16"/>
      <c r="N315" s="16"/>
      <c r="O315" s="16"/>
      <c r="P315" s="6"/>
    </row>
    <row r="316" spans="1:17">
      <c r="A316" s="215" t="s">
        <v>45</v>
      </c>
      <c r="B316" s="215"/>
      <c r="C316" s="215"/>
      <c r="D316" s="215"/>
      <c r="E316" s="215"/>
      <c r="F316" s="215"/>
      <c r="G316" s="215"/>
      <c r="H316" s="215"/>
      <c r="I316" s="215"/>
      <c r="J316" s="6"/>
      <c r="K316" s="6"/>
      <c r="L316" s="6"/>
      <c r="M316" s="6"/>
      <c r="N316" s="6"/>
      <c r="O316" s="6"/>
      <c r="P316" s="6"/>
    </row>
    <row r="317" spans="1:17">
      <c r="A317" s="191" t="s">
        <v>46</v>
      </c>
      <c r="B317" s="191"/>
      <c r="C317" s="191"/>
      <c r="D317" s="191"/>
      <c r="E317" s="191" t="s">
        <v>47</v>
      </c>
      <c r="F317" s="191"/>
      <c r="G317" s="191"/>
      <c r="H317" s="191" t="s">
        <v>48</v>
      </c>
      <c r="I317" s="191"/>
      <c r="J317" s="191"/>
      <c r="K317" s="191"/>
      <c r="L317" s="191"/>
      <c r="M317" s="6"/>
      <c r="N317" s="6"/>
      <c r="O317" s="6"/>
      <c r="P317" s="6"/>
    </row>
    <row r="318" spans="1:17">
      <c r="A318" s="187">
        <v>1</v>
      </c>
      <c r="B318" s="187"/>
      <c r="C318" s="187"/>
      <c r="D318" s="187"/>
      <c r="E318" s="188">
        <v>2</v>
      </c>
      <c r="F318" s="189"/>
      <c r="G318" s="190"/>
      <c r="H318" s="191">
        <v>3</v>
      </c>
      <c r="I318" s="191"/>
      <c r="J318" s="191"/>
      <c r="K318" s="191"/>
      <c r="L318" s="191"/>
    </row>
    <row r="319" spans="1:17" ht="57.75" customHeight="1">
      <c r="A319" s="192" t="s">
        <v>439</v>
      </c>
      <c r="B319" s="193"/>
      <c r="C319" s="193"/>
      <c r="D319" s="194"/>
      <c r="E319" s="188" t="s">
        <v>50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7" ht="63.75" customHeight="1">
      <c r="A320" s="192" t="s">
        <v>439</v>
      </c>
      <c r="B320" s="193"/>
      <c r="C320" s="193"/>
      <c r="D320" s="194"/>
      <c r="E320" s="188" t="s">
        <v>52</v>
      </c>
      <c r="F320" s="189"/>
      <c r="G320" s="190"/>
      <c r="H320" s="188" t="s">
        <v>53</v>
      </c>
      <c r="I320" s="189"/>
      <c r="J320" s="189"/>
      <c r="K320" s="189"/>
      <c r="L320" s="190"/>
    </row>
    <row r="321" spans="1:17" ht="57.75" customHeight="1">
      <c r="A321" s="192" t="s">
        <v>439</v>
      </c>
      <c r="B321" s="193"/>
      <c r="C321" s="193"/>
      <c r="D321" s="194"/>
      <c r="E321" s="188" t="s">
        <v>56</v>
      </c>
      <c r="F321" s="189"/>
      <c r="G321" s="190"/>
      <c r="H321" s="188" t="s">
        <v>51</v>
      </c>
      <c r="I321" s="189"/>
      <c r="J321" s="189"/>
      <c r="K321" s="189"/>
      <c r="L321" s="190"/>
    </row>
    <row r="322" spans="1:17" ht="57.75" customHeight="1">
      <c r="A322" s="192" t="s">
        <v>439</v>
      </c>
      <c r="B322" s="193"/>
      <c r="C322" s="193"/>
      <c r="D322" s="194"/>
      <c r="E322" s="188" t="s">
        <v>54</v>
      </c>
      <c r="F322" s="189"/>
      <c r="G322" s="190"/>
      <c r="H322" s="212" t="s">
        <v>174</v>
      </c>
      <c r="I322" s="213"/>
      <c r="J322" s="213"/>
      <c r="K322" s="213"/>
      <c r="L322" s="214"/>
    </row>
    <row r="323" spans="1:17" ht="40.5" customHeight="1">
      <c r="A323" s="27"/>
      <c r="B323" s="27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7" s="39" customFormat="1">
      <c r="A324" s="227" t="s">
        <v>277</v>
      </c>
      <c r="B324" s="228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9"/>
      <c r="Q324" s="149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9"/>
    </row>
    <row r="326" spans="1:17" ht="32.25" customHeight="1">
      <c r="A326" s="227" t="s">
        <v>280</v>
      </c>
      <c r="B326" s="227"/>
      <c r="C326" s="227"/>
      <c r="D326" s="227"/>
      <c r="E326" s="227"/>
      <c r="F326" s="227"/>
      <c r="G326" s="227"/>
      <c r="H326" s="227"/>
      <c r="I326" s="227"/>
      <c r="J326" s="227"/>
      <c r="K326" s="227"/>
      <c r="L326" s="227"/>
      <c r="M326" s="210" t="s">
        <v>186</v>
      </c>
      <c r="N326" s="191" t="s">
        <v>21</v>
      </c>
      <c r="O326" s="6"/>
      <c r="P326" s="6"/>
    </row>
    <row r="327" spans="1:17">
      <c r="A327" s="215" t="s">
        <v>281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1"/>
      <c r="N327" s="191"/>
      <c r="O327" s="6"/>
      <c r="P327" s="6"/>
    </row>
    <row r="328" spans="1:17" ht="25.5" customHeight="1">
      <c r="A328" s="6" t="s">
        <v>282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11"/>
      <c r="N328" s="191"/>
      <c r="O328" s="6"/>
      <c r="P328" s="6"/>
    </row>
    <row r="329" spans="1:17">
      <c r="A329" s="215" t="s">
        <v>278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6"/>
      <c r="N329" s="9"/>
      <c r="O329" s="6"/>
      <c r="P329" s="6"/>
    </row>
    <row r="330" spans="1:17">
      <c r="A330" s="197" t="s">
        <v>279</v>
      </c>
      <c r="B330" s="197"/>
      <c r="C330" s="197"/>
      <c r="D330" s="197"/>
      <c r="E330" s="197"/>
      <c r="F330" s="197"/>
      <c r="G330" s="197"/>
      <c r="H330" s="197"/>
      <c r="I330" s="197"/>
      <c r="J330" s="197"/>
      <c r="K330" s="6"/>
      <c r="L330" s="6"/>
      <c r="M330" s="6"/>
      <c r="N330" s="9"/>
      <c r="O330" s="6"/>
      <c r="P330" s="6"/>
    </row>
    <row r="331" spans="1:17" s="39" customFormat="1" ht="96" customHeight="1">
      <c r="A331" s="199" t="s">
        <v>271</v>
      </c>
      <c r="B331" s="199" t="s">
        <v>265</v>
      </c>
      <c r="C331" s="199"/>
      <c r="D331" s="199"/>
      <c r="E331" s="199" t="s">
        <v>266</v>
      </c>
      <c r="F331" s="199"/>
      <c r="G331" s="199" t="s">
        <v>267</v>
      </c>
      <c r="H331" s="199"/>
      <c r="I331" s="199"/>
      <c r="J331" s="199" t="s">
        <v>381</v>
      </c>
      <c r="K331" s="199"/>
      <c r="L331" s="199"/>
      <c r="M331" s="199" t="s">
        <v>272</v>
      </c>
      <c r="N331" s="199"/>
      <c r="O331" s="9"/>
      <c r="P331" s="149"/>
    </row>
    <row r="332" spans="1:17" s="39" customFormat="1" ht="87.75" customHeight="1">
      <c r="A332" s="199"/>
      <c r="B332" s="224" t="s">
        <v>275</v>
      </c>
      <c r="C332" s="224" t="s">
        <v>275</v>
      </c>
      <c r="D332" s="224" t="s">
        <v>275</v>
      </c>
      <c r="E332" s="224" t="s">
        <v>275</v>
      </c>
      <c r="F332" s="224" t="s">
        <v>275</v>
      </c>
      <c r="G332" s="199" t="s">
        <v>273</v>
      </c>
      <c r="H332" s="199" t="s">
        <v>269</v>
      </c>
      <c r="I332" s="199"/>
      <c r="J332" s="187" t="s">
        <v>381</v>
      </c>
      <c r="K332" s="187" t="s">
        <v>382</v>
      </c>
      <c r="L332" s="187" t="s">
        <v>383</v>
      </c>
      <c r="M332" s="199" t="s">
        <v>172</v>
      </c>
      <c r="N332" s="199" t="s">
        <v>173</v>
      </c>
      <c r="O332" s="9"/>
      <c r="P332" s="149"/>
    </row>
    <row r="333" spans="1:17" s="39" customFormat="1" ht="58.5" customHeight="1">
      <c r="A333" s="199"/>
      <c r="B333" s="225"/>
      <c r="C333" s="225"/>
      <c r="D333" s="225"/>
      <c r="E333" s="225"/>
      <c r="F333" s="225"/>
      <c r="G333" s="199"/>
      <c r="H333" s="150" t="s">
        <v>22</v>
      </c>
      <c r="I333" s="151" t="s">
        <v>276</v>
      </c>
      <c r="J333" s="187"/>
      <c r="K333" s="187"/>
      <c r="L333" s="198"/>
      <c r="M333" s="199"/>
      <c r="N333" s="199"/>
      <c r="O333" s="9"/>
      <c r="P333" s="149"/>
    </row>
    <row r="334" spans="1:17" s="39" customFormat="1">
      <c r="A334" s="150">
        <v>1</v>
      </c>
      <c r="B334" s="150">
        <v>2</v>
      </c>
      <c r="C334" s="150">
        <v>3</v>
      </c>
      <c r="D334" s="150">
        <v>4</v>
      </c>
      <c r="E334" s="150">
        <v>5</v>
      </c>
      <c r="F334" s="150">
        <v>6</v>
      </c>
      <c r="G334" s="150">
        <v>7</v>
      </c>
      <c r="H334" s="150">
        <v>8</v>
      </c>
      <c r="I334" s="150">
        <v>9</v>
      </c>
      <c r="J334" s="150">
        <v>10</v>
      </c>
      <c r="K334" s="150">
        <v>11</v>
      </c>
      <c r="L334" s="150">
        <v>12</v>
      </c>
      <c r="M334" s="150">
        <v>13</v>
      </c>
      <c r="N334" s="150">
        <v>14</v>
      </c>
      <c r="O334" s="9"/>
      <c r="P334" s="149"/>
    </row>
    <row r="335" spans="1:17" s="39" customFormat="1">
      <c r="A335" s="199" t="s">
        <v>21</v>
      </c>
      <c r="B335" s="199" t="s">
        <v>21</v>
      </c>
      <c r="C335" s="199" t="s">
        <v>21</v>
      </c>
      <c r="D335" s="199" t="s">
        <v>21</v>
      </c>
      <c r="E335" s="199" t="s">
        <v>21</v>
      </c>
      <c r="F335" s="199" t="s">
        <v>21</v>
      </c>
      <c r="G335" s="150" t="s">
        <v>21</v>
      </c>
      <c r="H335" s="150" t="s">
        <v>21</v>
      </c>
      <c r="I335" s="150" t="s">
        <v>21</v>
      </c>
      <c r="J335" s="150" t="s">
        <v>21</v>
      </c>
      <c r="K335" s="150" t="s">
        <v>21</v>
      </c>
      <c r="L335" s="150" t="s">
        <v>21</v>
      </c>
      <c r="M335" s="150" t="s">
        <v>21</v>
      </c>
      <c r="N335" s="150" t="s">
        <v>21</v>
      </c>
      <c r="O335" s="9"/>
      <c r="P335" s="149"/>
    </row>
    <row r="336" spans="1:17" s="39" customFormat="1">
      <c r="A336" s="199"/>
      <c r="B336" s="199"/>
      <c r="C336" s="199"/>
      <c r="D336" s="199"/>
      <c r="E336" s="199"/>
      <c r="F336" s="199"/>
      <c r="G336" s="150" t="s">
        <v>21</v>
      </c>
      <c r="H336" s="150" t="s">
        <v>21</v>
      </c>
      <c r="I336" s="150" t="s">
        <v>21</v>
      </c>
      <c r="J336" s="150" t="s">
        <v>21</v>
      </c>
      <c r="K336" s="150" t="s">
        <v>21</v>
      </c>
      <c r="L336" s="150" t="s">
        <v>21</v>
      </c>
      <c r="M336" s="150" t="s">
        <v>21</v>
      </c>
      <c r="N336" s="150" t="s">
        <v>21</v>
      </c>
      <c r="O336" s="9"/>
      <c r="P336" s="149"/>
    </row>
    <row r="337" spans="1:31" s="39" customFormat="1">
      <c r="A337" s="153"/>
      <c r="B337" s="153"/>
      <c r="C337" s="153"/>
      <c r="D337" s="153"/>
      <c r="E337" s="153"/>
      <c r="F337" s="153"/>
      <c r="G337" s="153"/>
      <c r="H337" s="153"/>
      <c r="I337" s="153"/>
      <c r="J337" s="160"/>
      <c r="K337" s="153"/>
      <c r="L337" s="153"/>
      <c r="M337" s="153"/>
      <c r="N337" s="153"/>
      <c r="O337" s="9"/>
      <c r="P337" s="149"/>
    </row>
    <row r="338" spans="1:31" s="39" customFormat="1">
      <c r="A338" s="197" t="s">
        <v>287</v>
      </c>
      <c r="B338" s="197"/>
      <c r="C338" s="197"/>
      <c r="D338" s="197"/>
      <c r="E338" s="197"/>
      <c r="F338" s="197"/>
      <c r="G338" s="197"/>
      <c r="H338" s="197"/>
      <c r="I338" s="197"/>
      <c r="J338" s="197"/>
      <c r="K338" s="154"/>
      <c r="L338" s="154"/>
      <c r="M338" s="155"/>
      <c r="N338" s="155"/>
      <c r="O338" s="155"/>
      <c r="P338" s="9"/>
      <c r="Q338" s="149"/>
    </row>
    <row r="339" spans="1:31" s="39" customFormat="1" ht="95.25" customHeight="1">
      <c r="A339" s="186" t="s">
        <v>271</v>
      </c>
      <c r="B339" s="199" t="s">
        <v>265</v>
      </c>
      <c r="C339" s="199"/>
      <c r="D339" s="199"/>
      <c r="E339" s="199" t="s">
        <v>266</v>
      </c>
      <c r="F339" s="199"/>
      <c r="G339" s="199" t="s">
        <v>270</v>
      </c>
      <c r="H339" s="199"/>
      <c r="I339" s="199"/>
      <c r="J339" s="205" t="s">
        <v>384</v>
      </c>
      <c r="K339" s="206"/>
      <c r="L339" s="207"/>
      <c r="M339" s="200" t="s">
        <v>384</v>
      </c>
      <c r="N339" s="201"/>
      <c r="O339" s="202"/>
      <c r="P339" s="203" t="s">
        <v>272</v>
      </c>
      <c r="Q339" s="203"/>
    </row>
    <row r="340" spans="1:31" s="48" customFormat="1" ht="57.75" customHeight="1">
      <c r="A340" s="186"/>
      <c r="B340" s="195" t="s">
        <v>275</v>
      </c>
      <c r="C340" s="195" t="s">
        <v>275</v>
      </c>
      <c r="D340" s="195" t="s">
        <v>275</v>
      </c>
      <c r="E340" s="195" t="s">
        <v>275</v>
      </c>
      <c r="F340" s="195" t="s">
        <v>275</v>
      </c>
      <c r="G340" s="195" t="s">
        <v>273</v>
      </c>
      <c r="H340" s="223" t="s">
        <v>269</v>
      </c>
      <c r="I340" s="223"/>
      <c r="J340" s="224" t="s">
        <v>384</v>
      </c>
      <c r="K340" s="195" t="s">
        <v>385</v>
      </c>
      <c r="L340" s="195" t="s">
        <v>386</v>
      </c>
      <c r="M340" s="195" t="s">
        <v>384</v>
      </c>
      <c r="N340" s="195" t="s">
        <v>385</v>
      </c>
      <c r="O340" s="195" t="s">
        <v>386</v>
      </c>
      <c r="P340" s="186" t="s">
        <v>172</v>
      </c>
      <c r="Q340" s="186" t="s">
        <v>173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186"/>
      <c r="B341" s="196"/>
      <c r="C341" s="196"/>
      <c r="D341" s="196"/>
      <c r="E341" s="196"/>
      <c r="F341" s="196"/>
      <c r="G341" s="196"/>
      <c r="H341" s="108" t="s">
        <v>22</v>
      </c>
      <c r="I341" s="103" t="s">
        <v>276</v>
      </c>
      <c r="J341" s="225"/>
      <c r="K341" s="196"/>
      <c r="L341" s="196"/>
      <c r="M341" s="196"/>
      <c r="N341" s="196"/>
      <c r="O341" s="196"/>
      <c r="P341" s="186"/>
      <c r="Q341" s="18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50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04" t="s">
        <v>21</v>
      </c>
      <c r="B343" s="204" t="s">
        <v>21</v>
      </c>
      <c r="C343" s="204" t="s">
        <v>21</v>
      </c>
      <c r="D343" s="195" t="s">
        <v>21</v>
      </c>
      <c r="E343" s="195" t="s">
        <v>21</v>
      </c>
      <c r="F343" s="186" t="s">
        <v>21</v>
      </c>
      <c r="G343" s="97" t="s">
        <v>21</v>
      </c>
      <c r="H343" s="97" t="s">
        <v>21</v>
      </c>
      <c r="I343" s="97" t="s">
        <v>21</v>
      </c>
      <c r="J343" s="150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04"/>
      <c r="B344" s="204"/>
      <c r="C344" s="204"/>
      <c r="D344" s="196"/>
      <c r="E344" s="196"/>
      <c r="F344" s="186"/>
      <c r="G344" s="97" t="s">
        <v>21</v>
      </c>
      <c r="H344" s="97" t="s">
        <v>21</v>
      </c>
      <c r="I344" s="97" t="s">
        <v>21</v>
      </c>
      <c r="J344" s="150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60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63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27" t="s">
        <v>264</v>
      </c>
      <c r="B347" s="228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6"/>
    </row>
    <row r="348" spans="1:31">
      <c r="A348" s="215" t="s">
        <v>70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31">
      <c r="A349" s="221" t="s">
        <v>71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72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 ht="16.5" customHeight="1">
      <c r="A351" s="221" t="s">
        <v>73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74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75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1" t="s">
        <v>76</v>
      </c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6"/>
      <c r="N354" s="6"/>
      <c r="O354" s="6"/>
      <c r="P354" s="6"/>
    </row>
    <row r="355" spans="1:16">
      <c r="A355" s="221" t="s">
        <v>77</v>
      </c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6"/>
      <c r="N355" s="6"/>
      <c r="O355" s="6"/>
      <c r="P355" s="6"/>
    </row>
    <row r="356" spans="1:16">
      <c r="A356" s="222" t="s">
        <v>78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6"/>
    </row>
    <row r="357" spans="1:16" ht="60.75" customHeight="1">
      <c r="A357" s="222" t="s">
        <v>127</v>
      </c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</row>
    <row r="358" spans="1:16" ht="60.75" customHeight="1">
      <c r="A358" s="222" t="s">
        <v>128</v>
      </c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</row>
    <row r="359" spans="1:16">
      <c r="A359" s="215" t="s">
        <v>79</v>
      </c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6"/>
    </row>
    <row r="360" spans="1:16">
      <c r="A360" s="10" t="s">
        <v>80</v>
      </c>
      <c r="B360" s="187" t="s">
        <v>81</v>
      </c>
      <c r="C360" s="216"/>
      <c r="D360" s="216"/>
      <c r="E360" s="198" t="s">
        <v>82</v>
      </c>
      <c r="F360" s="216"/>
      <c r="G360" s="216"/>
      <c r="H360" s="216"/>
      <c r="I360" s="216"/>
      <c r="J360" s="216"/>
      <c r="K360" s="216"/>
      <c r="L360" s="216"/>
      <c r="M360" s="6"/>
      <c r="N360" s="6"/>
      <c r="O360" s="6"/>
      <c r="P360" s="6"/>
    </row>
    <row r="361" spans="1:16">
      <c r="A361" s="10">
        <v>1</v>
      </c>
      <c r="B361" s="187">
        <v>2</v>
      </c>
      <c r="C361" s="216"/>
      <c r="D361" s="216"/>
      <c r="E361" s="191">
        <v>3</v>
      </c>
      <c r="F361" s="191"/>
      <c r="G361" s="191"/>
      <c r="H361" s="191"/>
      <c r="I361" s="191"/>
      <c r="J361" s="191"/>
      <c r="K361" s="216"/>
      <c r="L361" s="216"/>
      <c r="M361" s="6"/>
      <c r="N361" s="6"/>
      <c r="O361" s="6"/>
      <c r="P361" s="6"/>
    </row>
    <row r="362" spans="1:16" ht="40.5" customHeight="1">
      <c r="A362" s="10" t="s">
        <v>83</v>
      </c>
      <c r="B362" s="187" t="s">
        <v>371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 ht="42.75" customHeight="1">
      <c r="A363" s="10" t="s">
        <v>85</v>
      </c>
      <c r="B363" s="187" t="s">
        <v>86</v>
      </c>
      <c r="C363" s="198"/>
      <c r="D363" s="198"/>
      <c r="E363" s="191" t="s">
        <v>84</v>
      </c>
      <c r="F363" s="191"/>
      <c r="G363" s="191"/>
      <c r="H363" s="191"/>
      <c r="I363" s="191"/>
      <c r="J363" s="191"/>
      <c r="K363" s="191"/>
      <c r="L363" s="191"/>
      <c r="M363" s="6"/>
      <c r="N363" s="6"/>
      <c r="O363" s="6"/>
      <c r="P363" s="6"/>
    </row>
    <row r="364" spans="1:16" ht="42" customHeight="1">
      <c r="A364" s="10" t="s">
        <v>87</v>
      </c>
      <c r="B364" s="187" t="s">
        <v>209</v>
      </c>
      <c r="C364" s="216"/>
      <c r="D364" s="216"/>
      <c r="E364" s="191" t="s">
        <v>84</v>
      </c>
      <c r="F364" s="191"/>
      <c r="G364" s="191"/>
      <c r="H364" s="191"/>
      <c r="I364" s="191"/>
      <c r="J364" s="191"/>
      <c r="K364" s="191"/>
      <c r="L364" s="191"/>
      <c r="M364" s="6"/>
      <c r="N364" s="6"/>
      <c r="O364" s="6"/>
      <c r="P364" s="6"/>
    </row>
    <row r="365" spans="1:16">
      <c r="A365" s="215" t="s">
        <v>88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89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6"/>
    </row>
    <row r="367" spans="1:16">
      <c r="A367" s="215" t="s">
        <v>90</v>
      </c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  <c r="P367" s="6"/>
    </row>
    <row r="368" spans="1:16">
      <c r="A368" s="215" t="s">
        <v>175</v>
      </c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</row>
    <row r="369" spans="1:16" ht="21" customHeight="1">
      <c r="A369" s="218" t="s">
        <v>91</v>
      </c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6"/>
    </row>
    <row r="370" spans="1:16" ht="62.25" customHeight="1">
      <c r="A370" s="218" t="s">
        <v>92</v>
      </c>
      <c r="B370" s="218"/>
      <c r="C370" s="218"/>
      <c r="D370" s="21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6"/>
    </row>
    <row r="371" spans="1:16">
      <c r="A371" s="197" t="s">
        <v>93</v>
      </c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6"/>
    </row>
    <row r="372" spans="1:16" ht="3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ht="7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374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375</v>
      </c>
      <c r="L374" s="6"/>
      <c r="M374" s="6"/>
      <c r="N374" s="6"/>
      <c r="O374" s="6"/>
    </row>
    <row r="375" spans="1:16" ht="7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66">
    <mergeCell ref="G87:G88"/>
    <mergeCell ref="E309:K309"/>
    <mergeCell ref="E282:F283"/>
    <mergeCell ref="G282:I282"/>
    <mergeCell ref="J282:L282"/>
    <mergeCell ref="A312:F312"/>
    <mergeCell ref="G294:I294"/>
    <mergeCell ref="J294:L294"/>
    <mergeCell ref="G295:G296"/>
    <mergeCell ref="H295:I295"/>
    <mergeCell ref="J295:J296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A5:O5"/>
    <mergeCell ref="A18:O18"/>
    <mergeCell ref="A19:O19"/>
    <mergeCell ref="A6:O6"/>
    <mergeCell ref="N7:O7"/>
    <mergeCell ref="A8:J8"/>
    <mergeCell ref="A308:K30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3:O63"/>
    <mergeCell ref="A64:O64"/>
    <mergeCell ref="A65:K65"/>
    <mergeCell ref="E66:K66"/>
    <mergeCell ref="E67:K67"/>
    <mergeCell ref="E68:K68"/>
    <mergeCell ref="A81:L81"/>
    <mergeCell ref="E80:G80"/>
    <mergeCell ref="H80:L80"/>
    <mergeCell ref="A80:D80"/>
    <mergeCell ref="A69:F69"/>
    <mergeCell ref="A70:K70"/>
    <mergeCell ref="A71:K71"/>
    <mergeCell ref="A72:K72"/>
    <mergeCell ref="A73:I73"/>
    <mergeCell ref="A76:D76"/>
    <mergeCell ref="E76:G76"/>
    <mergeCell ref="H76:L76"/>
    <mergeCell ref="A75:D75"/>
    <mergeCell ref="E75:G75"/>
    <mergeCell ref="H75:L75"/>
    <mergeCell ref="A77:D77"/>
    <mergeCell ref="E77:G77"/>
    <mergeCell ref="H77:L77"/>
    <mergeCell ref="H332:I332"/>
    <mergeCell ref="J332:J333"/>
    <mergeCell ref="K332:K333"/>
    <mergeCell ref="L332:L333"/>
    <mergeCell ref="A82:L82"/>
    <mergeCell ref="A84:L84"/>
    <mergeCell ref="A85:J85"/>
    <mergeCell ref="A86:A88"/>
    <mergeCell ref="B86:D87"/>
    <mergeCell ref="E86:F87"/>
    <mergeCell ref="G86:I86"/>
    <mergeCell ref="J86:L86"/>
    <mergeCell ref="A316:I316"/>
    <mergeCell ref="A315:K315"/>
    <mergeCell ref="A286:A288"/>
    <mergeCell ref="B286:B288"/>
    <mergeCell ref="C286:C288"/>
    <mergeCell ref="D286:D288"/>
    <mergeCell ref="H87:I87"/>
    <mergeCell ref="J87:J88"/>
    <mergeCell ref="K87:K88"/>
    <mergeCell ref="A314:K314"/>
    <mergeCell ref="E310:K310"/>
    <mergeCell ref="E311:K311"/>
    <mergeCell ref="J96:L96"/>
    <mergeCell ref="M96:O96"/>
    <mergeCell ref="G97:G98"/>
    <mergeCell ref="O97:O98"/>
    <mergeCell ref="H97:I97"/>
    <mergeCell ref="J97:J98"/>
    <mergeCell ref="K97:K98"/>
    <mergeCell ref="L97:L98"/>
    <mergeCell ref="M97:M98"/>
    <mergeCell ref="N97:N98"/>
    <mergeCell ref="E113:K113"/>
    <mergeCell ref="A114:F114"/>
    <mergeCell ref="A115:K115"/>
    <mergeCell ref="A116:K116"/>
    <mergeCell ref="A117:K117"/>
    <mergeCell ref="A118:I118"/>
    <mergeCell ref="A109:O109"/>
    <mergeCell ref="A110:K110"/>
    <mergeCell ref="E111:K111"/>
    <mergeCell ref="E112:K112"/>
    <mergeCell ref="A317:D317"/>
    <mergeCell ref="A126:L126"/>
    <mergeCell ref="A330:J330"/>
    <mergeCell ref="A331:A333"/>
    <mergeCell ref="B331:D331"/>
    <mergeCell ref="E331:F331"/>
    <mergeCell ref="G331:I331"/>
    <mergeCell ref="J331:L331"/>
    <mergeCell ref="B332:B333"/>
    <mergeCell ref="C332:C333"/>
    <mergeCell ref="D332:D333"/>
    <mergeCell ref="A127:L127"/>
    <mergeCell ref="A129:L129"/>
    <mergeCell ref="A130:J130"/>
    <mergeCell ref="A131:A133"/>
    <mergeCell ref="B131:D132"/>
    <mergeCell ref="E317:G317"/>
    <mergeCell ref="H317:L317"/>
    <mergeCell ref="A292:J292"/>
    <mergeCell ref="A282:A284"/>
    <mergeCell ref="E286:E288"/>
    <mergeCell ref="E332:E333"/>
    <mergeCell ref="F332:F333"/>
    <mergeCell ref="G332:G333"/>
    <mergeCell ref="A120:D120"/>
    <mergeCell ref="E120:G120"/>
    <mergeCell ref="H120:L120"/>
    <mergeCell ref="A121:D121"/>
    <mergeCell ref="J132:J133"/>
    <mergeCell ref="K132:K133"/>
    <mergeCell ref="L132:L133"/>
    <mergeCell ref="A119:D119"/>
    <mergeCell ref="E119:G119"/>
    <mergeCell ref="H119:L119"/>
    <mergeCell ref="E131:F132"/>
    <mergeCell ref="G131:I131"/>
    <mergeCell ref="J131:L131"/>
    <mergeCell ref="G132:G133"/>
    <mergeCell ref="H132:I132"/>
    <mergeCell ref="A135:A138"/>
    <mergeCell ref="B135:B138"/>
    <mergeCell ref="C135:C138"/>
    <mergeCell ref="D135:D138"/>
    <mergeCell ref="E135:E138"/>
    <mergeCell ref="F135:F138"/>
    <mergeCell ref="A165:I165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E160:K160"/>
    <mergeCell ref="N142:N143"/>
    <mergeCell ref="O142:O143"/>
    <mergeCell ref="H142:I142"/>
    <mergeCell ref="J142:J143"/>
    <mergeCell ref="K142:K143"/>
    <mergeCell ref="L142:L143"/>
    <mergeCell ref="M142:M143"/>
    <mergeCell ref="A168:D168"/>
    <mergeCell ref="E168:G168"/>
    <mergeCell ref="H168:L168"/>
    <mergeCell ref="A155:O155"/>
    <mergeCell ref="A161:F161"/>
    <mergeCell ref="A162:K162"/>
    <mergeCell ref="A163:K163"/>
    <mergeCell ref="A164:K164"/>
    <mergeCell ref="A329:L329"/>
    <mergeCell ref="H322:L322"/>
    <mergeCell ref="A322:D322"/>
    <mergeCell ref="E167:G167"/>
    <mergeCell ref="H167:L167"/>
    <mergeCell ref="A324:O324"/>
    <mergeCell ref="A326:L326"/>
    <mergeCell ref="M326:M328"/>
    <mergeCell ref="N326:N328"/>
    <mergeCell ref="A313:K313"/>
    <mergeCell ref="A327:L327"/>
    <mergeCell ref="A321:D321"/>
    <mergeCell ref="E321:G321"/>
    <mergeCell ref="H321:L321"/>
    <mergeCell ref="E322:G322"/>
    <mergeCell ref="N173:N175"/>
    <mergeCell ref="M173:M175"/>
    <mergeCell ref="J186:L186"/>
    <mergeCell ref="M186:O186"/>
    <mergeCell ref="G187:G188"/>
    <mergeCell ref="G179:G180"/>
    <mergeCell ref="H179:I179"/>
    <mergeCell ref="J179:J180"/>
    <mergeCell ref="K179:K180"/>
    <mergeCell ref="L179:L180"/>
    <mergeCell ref="O187:O188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F182:F183"/>
    <mergeCell ref="A184:O184"/>
    <mergeCell ref="A185:J185"/>
    <mergeCell ref="A182:A183"/>
    <mergeCell ref="B182:B183"/>
    <mergeCell ref="L187:L188"/>
    <mergeCell ref="M187:M188"/>
    <mergeCell ref="N187:N188"/>
    <mergeCell ref="A186:A188"/>
    <mergeCell ref="B186:D187"/>
    <mergeCell ref="E186:F187"/>
    <mergeCell ref="G186:I186"/>
    <mergeCell ref="A200:O200"/>
    <mergeCell ref="A201:O201"/>
    <mergeCell ref="C182:C183"/>
    <mergeCell ref="D182:D183"/>
    <mergeCell ref="E182:E183"/>
    <mergeCell ref="E205:K205"/>
    <mergeCell ref="A206:F206"/>
    <mergeCell ref="A207:K207"/>
    <mergeCell ref="B211:D211"/>
    <mergeCell ref="E211:I211"/>
    <mergeCell ref="B212:D212"/>
    <mergeCell ref="E212:I212"/>
    <mergeCell ref="A202:K202"/>
    <mergeCell ref="E203:K203"/>
    <mergeCell ref="E204:K204"/>
    <mergeCell ref="H187:I187"/>
    <mergeCell ref="J187:J188"/>
    <mergeCell ref="K187:K188"/>
    <mergeCell ref="A213:A214"/>
    <mergeCell ref="B213:D213"/>
    <mergeCell ref="E213:I213"/>
    <mergeCell ref="B214:D214"/>
    <mergeCell ref="E214:I214"/>
    <mergeCell ref="A208:K208"/>
    <mergeCell ref="A209:K209"/>
    <mergeCell ref="A210:I210"/>
    <mergeCell ref="M218:M220"/>
    <mergeCell ref="N218:N220"/>
    <mergeCell ref="A219:L219"/>
    <mergeCell ref="A220:L220"/>
    <mergeCell ref="A221:L221"/>
    <mergeCell ref="A222:J222"/>
    <mergeCell ref="A218:L218"/>
    <mergeCell ref="A215:A216"/>
    <mergeCell ref="B215:D215"/>
    <mergeCell ref="E215:I215"/>
    <mergeCell ref="B216:D216"/>
    <mergeCell ref="E216:I216"/>
    <mergeCell ref="A223:A225"/>
    <mergeCell ref="B223:D224"/>
    <mergeCell ref="E223:F224"/>
    <mergeCell ref="A229:O229"/>
    <mergeCell ref="A230:J230"/>
    <mergeCell ref="A231:A233"/>
    <mergeCell ref="B231:D232"/>
    <mergeCell ref="E231:F232"/>
    <mergeCell ref="G231:I231"/>
    <mergeCell ref="J231:L231"/>
    <mergeCell ref="A227:A228"/>
    <mergeCell ref="B227:B228"/>
    <mergeCell ref="C227:C228"/>
    <mergeCell ref="D227:D228"/>
    <mergeCell ref="E227:E228"/>
    <mergeCell ref="F227:F228"/>
    <mergeCell ref="G223:I223"/>
    <mergeCell ref="J223:L223"/>
    <mergeCell ref="G224:G225"/>
    <mergeCell ref="H224:I224"/>
    <mergeCell ref="J224:J225"/>
    <mergeCell ref="K224:K225"/>
    <mergeCell ref="L224:L225"/>
    <mergeCell ref="E261:K261"/>
    <mergeCell ref="E262:K262"/>
    <mergeCell ref="E263:K263"/>
    <mergeCell ref="J232:J233"/>
    <mergeCell ref="K232:K233"/>
    <mergeCell ref="L232:L233"/>
    <mergeCell ref="G232:G233"/>
    <mergeCell ref="H232:I232"/>
    <mergeCell ref="A257:O257"/>
    <mergeCell ref="A259:K259"/>
    <mergeCell ref="E260:K260"/>
    <mergeCell ref="M232:M233"/>
    <mergeCell ref="N232:N233"/>
    <mergeCell ref="O232:O233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353:L353"/>
    <mergeCell ref="A273:A274"/>
    <mergeCell ref="B273:D273"/>
    <mergeCell ref="E273:I273"/>
    <mergeCell ref="B274:D274"/>
    <mergeCell ref="E274:I274"/>
    <mergeCell ref="A347:O347"/>
    <mergeCell ref="A281:J281"/>
    <mergeCell ref="A294:A296"/>
    <mergeCell ref="B294:D295"/>
    <mergeCell ref="E294:F295"/>
    <mergeCell ref="M294:O294"/>
    <mergeCell ref="A276:L276"/>
    <mergeCell ref="A277:L277"/>
    <mergeCell ref="A279:L279"/>
    <mergeCell ref="A280:J280"/>
    <mergeCell ref="M277:M279"/>
    <mergeCell ref="N277:N279"/>
    <mergeCell ref="B282:D283"/>
    <mergeCell ref="M331:N331"/>
    <mergeCell ref="M332:M333"/>
    <mergeCell ref="N332:N333"/>
    <mergeCell ref="F286:F288"/>
    <mergeCell ref="A307:O307"/>
    <mergeCell ref="E335:E336"/>
    <mergeCell ref="F335:F336"/>
    <mergeCell ref="H340:I340"/>
    <mergeCell ref="J340:J341"/>
    <mergeCell ref="A348:O348"/>
    <mergeCell ref="A349:L349"/>
    <mergeCell ref="A350:L350"/>
    <mergeCell ref="A351:L351"/>
    <mergeCell ref="A352:L352"/>
    <mergeCell ref="A370:O370"/>
    <mergeCell ref="A371:O371"/>
    <mergeCell ref="B363:D363"/>
    <mergeCell ref="E363:L363"/>
    <mergeCell ref="B364:D364"/>
    <mergeCell ref="E364:L364"/>
    <mergeCell ref="A365:O365"/>
    <mergeCell ref="A366:O366"/>
    <mergeCell ref="A368:O368"/>
    <mergeCell ref="P50:Q50"/>
    <mergeCell ref="P51:P52"/>
    <mergeCell ref="Q51:Q52"/>
    <mergeCell ref="P96:Q96"/>
    <mergeCell ref="P97:P98"/>
    <mergeCell ref="Q97:Q98"/>
    <mergeCell ref="N81:N83"/>
    <mergeCell ref="A367:O367"/>
    <mergeCell ref="A369:O369"/>
    <mergeCell ref="G283:G284"/>
    <mergeCell ref="H283:I283"/>
    <mergeCell ref="B360:D360"/>
    <mergeCell ref="E360:L360"/>
    <mergeCell ref="B361:D361"/>
    <mergeCell ref="E361:L361"/>
    <mergeCell ref="B362:D362"/>
    <mergeCell ref="E362:L362"/>
    <mergeCell ref="A354:L354"/>
    <mergeCell ref="A355:L355"/>
    <mergeCell ref="A356:O356"/>
    <mergeCell ref="A357:O357"/>
    <mergeCell ref="A358:O358"/>
    <mergeCell ref="A359:O359"/>
    <mergeCell ref="N295:N296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141:Q141"/>
    <mergeCell ref="M81:M83"/>
    <mergeCell ref="E124:G124"/>
    <mergeCell ref="A166:D166"/>
    <mergeCell ref="E166:G166"/>
    <mergeCell ref="A171:D171"/>
    <mergeCell ref="A169:D169"/>
    <mergeCell ref="P186:Q186"/>
    <mergeCell ref="P187:P188"/>
    <mergeCell ref="Q187:Q188"/>
    <mergeCell ref="P231:Q231"/>
    <mergeCell ref="P142:P143"/>
    <mergeCell ref="Q142:Q143"/>
    <mergeCell ref="M86:N86"/>
    <mergeCell ref="M87:M88"/>
    <mergeCell ref="M231:O231"/>
    <mergeCell ref="P295:P296"/>
    <mergeCell ref="N87:N88"/>
    <mergeCell ref="M131:N131"/>
    <mergeCell ref="M132:M133"/>
    <mergeCell ref="N132:N133"/>
    <mergeCell ref="M126:M128"/>
    <mergeCell ref="N126:N128"/>
    <mergeCell ref="P232:P233"/>
    <mergeCell ref="K295:K296"/>
    <mergeCell ref="L295:L296"/>
    <mergeCell ref="M295:M296"/>
    <mergeCell ref="H124:L124"/>
    <mergeCell ref="H166:L166"/>
    <mergeCell ref="A156:O156"/>
    <mergeCell ref="A157:K157"/>
    <mergeCell ref="E158:K158"/>
    <mergeCell ref="E159:K159"/>
    <mergeCell ref="E169:G169"/>
    <mergeCell ref="H169:L169"/>
    <mergeCell ref="A170:D170"/>
    <mergeCell ref="E170:G170"/>
    <mergeCell ref="H170:L170"/>
    <mergeCell ref="E171:G171"/>
    <mergeCell ref="H171:L171"/>
    <mergeCell ref="Q295:Q296"/>
    <mergeCell ref="M282:N282"/>
    <mergeCell ref="J283:J284"/>
    <mergeCell ref="K283:K284"/>
    <mergeCell ref="L283:L284"/>
    <mergeCell ref="M283:M284"/>
    <mergeCell ref="N283:N284"/>
    <mergeCell ref="P294:Q294"/>
    <mergeCell ref="A78:D78"/>
    <mergeCell ref="E78:G78"/>
    <mergeCell ref="H78:L78"/>
    <mergeCell ref="A79:D79"/>
    <mergeCell ref="E79:G79"/>
    <mergeCell ref="H79:L79"/>
    <mergeCell ref="A167:D167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P340:P341"/>
    <mergeCell ref="M339:O339"/>
    <mergeCell ref="P339:Q339"/>
    <mergeCell ref="F340:F341"/>
    <mergeCell ref="G340:G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A339:A341"/>
    <mergeCell ref="B339:D339"/>
    <mergeCell ref="E339:F339"/>
    <mergeCell ref="G339:I339"/>
    <mergeCell ref="J339:L339"/>
    <mergeCell ref="K340:K341"/>
    <mergeCell ref="L340:L341"/>
    <mergeCell ref="Q340:Q341"/>
    <mergeCell ref="N15:O15"/>
    <mergeCell ref="L15:M15"/>
    <mergeCell ref="F343:F344"/>
    <mergeCell ref="A318:D318"/>
    <mergeCell ref="E318:G318"/>
    <mergeCell ref="H318:L318"/>
    <mergeCell ref="A319:D319"/>
    <mergeCell ref="E319:G319"/>
    <mergeCell ref="H319:L319"/>
    <mergeCell ref="A320:D320"/>
    <mergeCell ref="E320:G320"/>
    <mergeCell ref="H320:L320"/>
    <mergeCell ref="M340:M341"/>
    <mergeCell ref="N340:N341"/>
    <mergeCell ref="O340:O341"/>
    <mergeCell ref="A338:J338"/>
    <mergeCell ref="M40:N40"/>
    <mergeCell ref="M41:M42"/>
    <mergeCell ref="N41:N42"/>
    <mergeCell ref="O295:O296"/>
    <mergeCell ref="A335:A336"/>
    <mergeCell ref="B335:B336"/>
    <mergeCell ref="C335:C336"/>
    <mergeCell ref="D335:D336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FF0000"/>
    <pageSetUpPr fitToPage="1"/>
  </sheetPr>
  <dimension ref="A3:AE373"/>
  <sheetViews>
    <sheetView view="pageBreakPreview" topLeftCell="A204" zoomScale="70" zoomScaleSheetLayoutView="70" workbookViewId="0">
      <selection activeCell="A172" sqref="A172:XFD303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424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301" t="s">
        <v>187</v>
      </c>
      <c r="O15" s="30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185" t="s">
        <v>170</v>
      </c>
      <c r="M16" s="185"/>
      <c r="N16" s="276" t="s">
        <v>188</v>
      </c>
      <c r="O16" s="27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185" t="s">
        <v>170</v>
      </c>
      <c r="M17" s="185"/>
      <c r="N17" s="183" t="s">
        <v>394</v>
      </c>
      <c r="O17" s="184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150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240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321</v>
      </c>
      <c r="K54" s="10">
        <f t="shared" ref="K54:K59" si="0">J54</f>
        <v>321</v>
      </c>
      <c r="L54" s="10">
        <f t="shared" ref="L54:L59" si="1">J54</f>
        <v>321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321</v>
      </c>
      <c r="K62" s="10">
        <f>SUM(K54:K61)</f>
        <v>321</v>
      </c>
      <c r="L62" s="10">
        <f>SUM(L54:L61)</f>
        <v>321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32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7.75" customHeight="1">
      <c r="A76" s="192" t="s">
        <v>303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304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303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5" customHeight="1">
      <c r="A79" s="192" t="s">
        <v>342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75.7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60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383</v>
      </c>
      <c r="K100" s="10">
        <f t="shared" ref="K100:K105" si="3">J100</f>
        <v>383</v>
      </c>
      <c r="L100" s="10">
        <f t="shared" ref="L100:L105" si="4">J100</f>
        <v>383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38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44</v>
      </c>
      <c r="K102" s="10">
        <f t="shared" si="3"/>
        <v>44</v>
      </c>
      <c r="L102" s="10">
        <f t="shared" si="4"/>
        <v>44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>J102*0.1</f>
        <v>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434</v>
      </c>
      <c r="K108" s="10">
        <f>SUM(K100:K107)</f>
        <v>434</v>
      </c>
      <c r="L108" s="10">
        <f>SUM(L100:L107)</f>
        <v>434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57.75" customHeight="1">
      <c r="A122" s="192" t="s">
        <v>303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304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303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342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108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40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52</v>
      </c>
      <c r="K145" s="10">
        <f t="shared" ref="K145:K150" si="6">J145</f>
        <v>52</v>
      </c>
      <c r="L145" s="10">
        <f t="shared" ref="L145:L150" si="7">J145</f>
        <v>52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52</v>
      </c>
      <c r="K153" s="10">
        <f>SUM(K145:K152)</f>
        <v>52</v>
      </c>
      <c r="L153" s="10">
        <f>SUM(L145:L152)</f>
        <v>52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807</v>
      </c>
      <c r="K154" s="10">
        <f>K62+K108+K153</f>
        <v>807</v>
      </c>
      <c r="L154" s="10">
        <f>L62+L108+L153</f>
        <v>807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81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57.75" customHeight="1">
      <c r="A168" s="192" t="s">
        <v>303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304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303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342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104.25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381</v>
      </c>
      <c r="K178" s="187" t="s">
        <v>382</v>
      </c>
      <c r="L178" s="187" t="s">
        <v>383</v>
      </c>
      <c r="M178" s="191" t="s">
        <v>172</v>
      </c>
      <c r="N178" s="187" t="s">
        <v>173</v>
      </c>
      <c r="O178" s="6"/>
      <c r="P178" s="6"/>
    </row>
    <row r="179" spans="1:17" ht="75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42" t="s">
        <v>125</v>
      </c>
      <c r="B181" s="208" t="s">
        <v>125</v>
      </c>
      <c r="C181" s="244" t="s">
        <v>125</v>
      </c>
      <c r="D181" s="242" t="s">
        <v>125</v>
      </c>
      <c r="E181" s="208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41.75">
      <c r="A182" s="243"/>
      <c r="B182" s="209"/>
      <c r="C182" s="245"/>
      <c r="D182" s="243"/>
      <c r="E182" s="209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99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62.25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381</v>
      </c>
      <c r="K186" s="187" t="s">
        <v>382</v>
      </c>
      <c r="L186" s="187" t="s">
        <v>383</v>
      </c>
      <c r="M186" s="187" t="s">
        <v>381</v>
      </c>
      <c r="N186" s="187" t="s">
        <v>382</v>
      </c>
      <c r="O186" s="187" t="s">
        <v>383</v>
      </c>
      <c r="P186" s="187" t="s">
        <v>172</v>
      </c>
      <c r="Q186" s="187" t="s">
        <v>173</v>
      </c>
    </row>
    <row r="187" spans="1:17" ht="75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87"/>
      <c r="Q187" s="18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40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>
        <v>27</v>
      </c>
      <c r="K194" s="10">
        <f>J194</f>
        <v>27</v>
      </c>
      <c r="L194" s="10">
        <f>J194</f>
        <v>27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3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27</v>
      </c>
      <c r="K198" s="10">
        <f>SUM(K189:K197)</f>
        <v>27</v>
      </c>
      <c r="L198" s="10">
        <f>SUM(L189:L197)</f>
        <v>27</v>
      </c>
      <c r="M198" s="10"/>
      <c r="N198" s="10"/>
      <c r="O198" s="10"/>
      <c r="P198" s="12">
        <v>10</v>
      </c>
      <c r="Q198" s="42">
        <f>J198*0.1</f>
        <v>3</v>
      </c>
    </row>
    <row r="199" spans="1:17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>
      <c r="A210" s="191" t="s">
        <v>46</v>
      </c>
      <c r="B210" s="191"/>
      <c r="C210" s="191"/>
      <c r="D210" s="191"/>
      <c r="E210" s="191" t="s">
        <v>47</v>
      </c>
      <c r="F210" s="191"/>
      <c r="G210" s="191"/>
      <c r="H210" s="191" t="s">
        <v>48</v>
      </c>
      <c r="I210" s="191"/>
      <c r="J210" s="191"/>
      <c r="K210" s="191"/>
      <c r="L210" s="191"/>
      <c r="M210" s="6"/>
      <c r="N210" s="6"/>
      <c r="O210" s="6"/>
      <c r="P210" s="6"/>
    </row>
    <row r="211" spans="1:16">
      <c r="A211" s="188">
        <v>1</v>
      </c>
      <c r="B211" s="189"/>
      <c r="C211" s="189"/>
      <c r="D211" s="190"/>
      <c r="E211" s="188">
        <v>2</v>
      </c>
      <c r="F211" s="189"/>
      <c r="G211" s="190"/>
      <c r="H211" s="212">
        <v>3</v>
      </c>
      <c r="I211" s="213"/>
      <c r="J211" s="213"/>
      <c r="K211" s="213"/>
      <c r="L211" s="214"/>
    </row>
    <row r="212" spans="1:16" ht="57.75" customHeight="1">
      <c r="A212" s="192" t="s">
        <v>303</v>
      </c>
      <c r="B212" s="193"/>
      <c r="C212" s="193"/>
      <c r="D212" s="194"/>
      <c r="E212" s="188" t="s">
        <v>50</v>
      </c>
      <c r="F212" s="189"/>
      <c r="G212" s="190"/>
      <c r="H212" s="188" t="s">
        <v>51</v>
      </c>
      <c r="I212" s="189"/>
      <c r="J212" s="189"/>
      <c r="K212" s="189"/>
      <c r="L212" s="190"/>
    </row>
    <row r="213" spans="1:16" ht="63.75" customHeight="1">
      <c r="A213" s="192" t="s">
        <v>304</v>
      </c>
      <c r="B213" s="193"/>
      <c r="C213" s="193"/>
      <c r="D213" s="194"/>
      <c r="E213" s="188" t="s">
        <v>52</v>
      </c>
      <c r="F213" s="189"/>
      <c r="G213" s="190"/>
      <c r="H213" s="188" t="s">
        <v>53</v>
      </c>
      <c r="I213" s="189"/>
      <c r="J213" s="189"/>
      <c r="K213" s="189"/>
      <c r="L213" s="190"/>
    </row>
    <row r="214" spans="1:16" ht="57.75" customHeight="1">
      <c r="A214" s="192" t="s">
        <v>303</v>
      </c>
      <c r="B214" s="193"/>
      <c r="C214" s="193"/>
      <c r="D214" s="194"/>
      <c r="E214" s="188" t="s">
        <v>56</v>
      </c>
      <c r="F214" s="189"/>
      <c r="G214" s="190"/>
      <c r="H214" s="188" t="s">
        <v>51</v>
      </c>
      <c r="I214" s="189"/>
      <c r="J214" s="189"/>
      <c r="K214" s="189"/>
      <c r="L214" s="190"/>
    </row>
    <row r="215" spans="1:16" ht="45" customHeight="1">
      <c r="A215" s="192" t="s">
        <v>342</v>
      </c>
      <c r="B215" s="193"/>
      <c r="C215" s="193"/>
      <c r="D215" s="194"/>
      <c r="E215" s="188" t="s">
        <v>54</v>
      </c>
      <c r="F215" s="189"/>
      <c r="G215" s="190"/>
      <c r="H215" s="212" t="s">
        <v>174</v>
      </c>
      <c r="I215" s="213"/>
      <c r="J215" s="213"/>
      <c r="K215" s="213"/>
      <c r="L215" s="214"/>
    </row>
    <row r="216" spans="1:16" ht="87" customHeight="1">
      <c r="A216" s="227" t="s">
        <v>95</v>
      </c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10" t="s">
        <v>186</v>
      </c>
      <c r="N216" s="191" t="s">
        <v>198</v>
      </c>
      <c r="O216" s="6"/>
      <c r="P216" s="6"/>
    </row>
    <row r="217" spans="1:16" ht="18" hidden="1" customHeight="1">
      <c r="A217" s="215" t="s">
        <v>58</v>
      </c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1"/>
      <c r="N217" s="191"/>
      <c r="O217" s="6"/>
    </row>
    <row r="218" spans="1:16" hidden="1">
      <c r="A218" s="215" t="s">
        <v>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9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6"/>
      <c r="N219" s="9"/>
      <c r="O219" s="6"/>
    </row>
    <row r="220" spans="1:16" hidden="1">
      <c r="A220" s="215" t="s">
        <v>237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6"/>
      <c r="L220" s="6"/>
      <c r="M220" s="6"/>
      <c r="N220" s="9"/>
      <c r="O220" s="6"/>
    </row>
    <row r="221" spans="1:16" ht="99.75" customHeight="1">
      <c r="A221" s="187" t="s">
        <v>10</v>
      </c>
      <c r="B221" s="187" t="s">
        <v>11</v>
      </c>
      <c r="C221" s="187"/>
      <c r="D221" s="187"/>
      <c r="E221" s="187" t="s">
        <v>12</v>
      </c>
      <c r="F221" s="187"/>
      <c r="G221" s="187" t="s">
        <v>13</v>
      </c>
      <c r="H221" s="187"/>
      <c r="I221" s="187"/>
      <c r="J221" s="187" t="s">
        <v>14</v>
      </c>
      <c r="K221" s="187"/>
      <c r="L221" s="187"/>
      <c r="M221" s="188" t="s">
        <v>171</v>
      </c>
      <c r="N221" s="190"/>
      <c r="O221" s="6"/>
      <c r="P221" s="6"/>
    </row>
    <row r="222" spans="1:16" ht="59.25" customHeight="1">
      <c r="A222" s="198"/>
      <c r="B222" s="187"/>
      <c r="C222" s="187"/>
      <c r="D222" s="187"/>
      <c r="E222" s="187"/>
      <c r="F222" s="187"/>
      <c r="G222" s="187" t="s">
        <v>15</v>
      </c>
      <c r="H222" s="187" t="s">
        <v>16</v>
      </c>
      <c r="I222" s="187"/>
      <c r="J222" s="187" t="s">
        <v>381</v>
      </c>
      <c r="K222" s="187" t="s">
        <v>382</v>
      </c>
      <c r="L222" s="187" t="s">
        <v>383</v>
      </c>
      <c r="M222" s="191" t="s">
        <v>172</v>
      </c>
      <c r="N222" s="187" t="s">
        <v>173</v>
      </c>
      <c r="O222" s="6"/>
      <c r="P222" s="6"/>
    </row>
    <row r="223" spans="1:16" ht="56.25">
      <c r="A223" s="19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198"/>
      <c r="H223" s="10" t="s">
        <v>22</v>
      </c>
      <c r="I223" s="10" t="s">
        <v>23</v>
      </c>
      <c r="J223" s="187"/>
      <c r="K223" s="187"/>
      <c r="L223" s="198"/>
      <c r="M223" s="191"/>
      <c r="N223" s="18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 customHeight="1">
      <c r="A225" s="242" t="s">
        <v>125</v>
      </c>
      <c r="B225" s="244" t="s">
        <v>125</v>
      </c>
      <c r="C225" s="244" t="s">
        <v>125</v>
      </c>
      <c r="D225" s="208" t="s">
        <v>21</v>
      </c>
      <c r="E225" s="244" t="s">
        <v>125</v>
      </c>
      <c r="F225" s="20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0">
        <v>95</v>
      </c>
      <c r="L225" s="10">
        <v>95</v>
      </c>
      <c r="M225" s="12">
        <v>10</v>
      </c>
      <c r="N225" s="42">
        <v>10</v>
      </c>
      <c r="O225" s="6"/>
      <c r="P225" s="6"/>
    </row>
    <row r="226" spans="1:17" ht="141.75">
      <c r="A226" s="243"/>
      <c r="B226" s="245"/>
      <c r="C226" s="245"/>
      <c r="D226" s="209"/>
      <c r="E226" s="245"/>
      <c r="F226" s="209"/>
      <c r="G226" s="11" t="s">
        <v>123</v>
      </c>
      <c r="H226" s="10" t="s">
        <v>113</v>
      </c>
      <c r="I226" s="10">
        <v>744</v>
      </c>
      <c r="J226" s="10">
        <v>100</v>
      </c>
      <c r="K226" s="10">
        <v>100</v>
      </c>
      <c r="L226" s="10">
        <v>100</v>
      </c>
      <c r="M226" s="12">
        <v>10</v>
      </c>
      <c r="N226" s="42">
        <v>10</v>
      </c>
      <c r="O226" s="6"/>
      <c r="P226" s="6"/>
    </row>
    <row r="227" spans="1:17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6"/>
    </row>
    <row r="228" spans="1:17">
      <c r="A228" s="215" t="s">
        <v>191</v>
      </c>
      <c r="B228" s="215"/>
      <c r="C228" s="215"/>
      <c r="D228" s="215"/>
      <c r="E228" s="215"/>
      <c r="F228" s="215"/>
      <c r="G228" s="215"/>
      <c r="H228" s="215"/>
      <c r="I228" s="215"/>
      <c r="J228" s="215"/>
      <c r="K228" s="6"/>
      <c r="L228" s="6"/>
      <c r="M228" s="6"/>
      <c r="N228" s="6"/>
      <c r="O228" s="6"/>
      <c r="P228" s="6"/>
    </row>
    <row r="229" spans="1:17" ht="45" customHeight="1">
      <c r="A229" s="187" t="s">
        <v>10</v>
      </c>
      <c r="B229" s="187" t="s">
        <v>11</v>
      </c>
      <c r="C229" s="187"/>
      <c r="D229" s="187"/>
      <c r="E229" s="187" t="s">
        <v>12</v>
      </c>
      <c r="F229" s="187"/>
      <c r="G229" s="187" t="s">
        <v>24</v>
      </c>
      <c r="H229" s="187"/>
      <c r="I229" s="187"/>
      <c r="J229" s="187" t="s">
        <v>25</v>
      </c>
      <c r="K229" s="187"/>
      <c r="L229" s="187"/>
      <c r="M229" s="187" t="s">
        <v>26</v>
      </c>
      <c r="N229" s="187"/>
      <c r="O229" s="187"/>
      <c r="P229" s="188" t="s">
        <v>171</v>
      </c>
      <c r="Q229" s="190"/>
    </row>
    <row r="230" spans="1:17" ht="63" customHeight="1">
      <c r="A230" s="198"/>
      <c r="B230" s="187"/>
      <c r="C230" s="187"/>
      <c r="D230" s="187"/>
      <c r="E230" s="187"/>
      <c r="F230" s="187"/>
      <c r="G230" s="187" t="s">
        <v>60</v>
      </c>
      <c r="H230" s="187" t="s">
        <v>16</v>
      </c>
      <c r="I230" s="187"/>
      <c r="J230" s="187" t="s">
        <v>381</v>
      </c>
      <c r="K230" s="187" t="s">
        <v>382</v>
      </c>
      <c r="L230" s="187" t="s">
        <v>383</v>
      </c>
      <c r="M230" s="187" t="s">
        <v>381</v>
      </c>
      <c r="N230" s="187" t="s">
        <v>382</v>
      </c>
      <c r="O230" s="187" t="s">
        <v>383</v>
      </c>
      <c r="P230" s="187" t="s">
        <v>172</v>
      </c>
      <c r="Q230" s="187" t="s">
        <v>173</v>
      </c>
    </row>
    <row r="231" spans="1:17" ht="52.5" customHeight="1">
      <c r="A231" s="19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198"/>
      <c r="H231" s="10" t="s">
        <v>28</v>
      </c>
      <c r="I231" s="10" t="s">
        <v>23</v>
      </c>
      <c r="J231" s="187"/>
      <c r="K231" s="187"/>
      <c r="L231" s="198"/>
      <c r="M231" s="187"/>
      <c r="N231" s="187"/>
      <c r="O231" s="198"/>
      <c r="P231" s="187"/>
      <c r="Q231" s="18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 hidden="1">
      <c r="A233" s="43" t="s">
        <v>199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 hidden="1">
      <c r="A234" s="43" t="s">
        <v>200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 hidden="1">
      <c r="A235" s="140" t="s">
        <v>201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140" t="s">
        <v>202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 hidden="1">
      <c r="A237" s="140" t="s">
        <v>203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56.25" hidden="1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 hidden="1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56.25" hidden="1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 hidden="1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 hidden="1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 hidden="1">
      <c r="A243" s="43" t="s">
        <v>204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55.5" hidden="1" customHeight="1">
      <c r="A244" s="43" t="s">
        <v>205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 hidden="1">
      <c r="A245" s="43" t="s">
        <v>206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40" t="s">
        <v>207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v>9</v>
      </c>
      <c r="K246" s="10">
        <f>J246</f>
        <v>9</v>
      </c>
      <c r="L246" s="10">
        <f>J246</f>
        <v>9</v>
      </c>
      <c r="M246" s="20" t="s">
        <v>398</v>
      </c>
      <c r="N246" s="20" t="s">
        <v>398</v>
      </c>
      <c r="O246" s="20" t="s">
        <v>398</v>
      </c>
      <c r="P246" s="12">
        <v>10</v>
      </c>
      <c r="Q246" s="42">
        <f t="shared" si="10"/>
        <v>1</v>
      </c>
    </row>
    <row r="247" spans="1:17" ht="75">
      <c r="A247" s="140" t="s">
        <v>208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f>27-J246</f>
        <v>18</v>
      </c>
      <c r="K247" s="10">
        <f>J247</f>
        <v>18</v>
      </c>
      <c r="L247" s="10">
        <f>J247</f>
        <v>18</v>
      </c>
      <c r="M247" s="20" t="s">
        <v>399</v>
      </c>
      <c r="N247" s="20" t="s">
        <v>399</v>
      </c>
      <c r="O247" s="20" t="s">
        <v>399</v>
      </c>
      <c r="P247" s="12">
        <v>10</v>
      </c>
      <c r="Q247" s="42">
        <f t="shared" si="10"/>
        <v>2</v>
      </c>
    </row>
    <row r="248" spans="1:17" ht="56.25" hidden="1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 hidden="1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56.25" hidden="1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 hidden="1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 hidden="1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 hidden="1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27</v>
      </c>
      <c r="K254" s="10">
        <f>SUM(K233:K253)</f>
        <v>27</v>
      </c>
      <c r="L254" s="10">
        <f>SUM(L233:L253)</f>
        <v>27</v>
      </c>
      <c r="M254" s="10"/>
      <c r="N254" s="10"/>
      <c r="O254" s="10"/>
      <c r="P254" s="12">
        <v>5</v>
      </c>
      <c r="Q254" s="42">
        <v>1</v>
      </c>
    </row>
    <row r="255" spans="1:17">
      <c r="A255" s="218"/>
      <c r="B255" s="218"/>
      <c r="C255" s="218"/>
      <c r="D255" s="21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187" t="s">
        <v>36</v>
      </c>
      <c r="B257" s="187"/>
      <c r="C257" s="187"/>
      <c r="D257" s="187"/>
      <c r="E257" s="187"/>
      <c r="F257" s="216"/>
      <c r="G257" s="216"/>
      <c r="H257" s="216"/>
      <c r="I257" s="216"/>
      <c r="J257" s="216"/>
      <c r="K257" s="21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187" t="s">
        <v>22</v>
      </c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187">
        <v>5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299" t="s">
        <v>400</v>
      </c>
      <c r="F260" s="300"/>
      <c r="G260" s="300"/>
      <c r="H260" s="300"/>
      <c r="I260" s="300"/>
      <c r="J260" s="300"/>
      <c r="K260" s="300"/>
      <c r="L260" s="6"/>
      <c r="M260" s="6"/>
      <c r="N260" s="6"/>
      <c r="O260" s="6"/>
    </row>
    <row r="261" spans="1:16" ht="66" customHeight="1">
      <c r="A261" s="10" t="s">
        <v>67</v>
      </c>
      <c r="B261" s="10" t="s">
        <v>68</v>
      </c>
      <c r="C261" s="19">
        <v>43823</v>
      </c>
      <c r="D261" s="10">
        <v>2319</v>
      </c>
      <c r="E261" s="239" t="s">
        <v>141</v>
      </c>
      <c r="F261" s="240"/>
      <c r="G261" s="240"/>
      <c r="H261" s="240"/>
      <c r="I261" s="240"/>
      <c r="J261" s="240"/>
      <c r="K261" s="241"/>
      <c r="L261" s="6"/>
      <c r="M261" s="6"/>
      <c r="N261" s="6"/>
      <c r="O261" s="6"/>
    </row>
    <row r="262" spans="1:16">
      <c r="A262" s="215" t="s">
        <v>41</v>
      </c>
      <c r="B262" s="215"/>
      <c r="C262" s="215"/>
      <c r="D262" s="215"/>
      <c r="E262" s="215"/>
      <c r="F262" s="21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36" t="s">
        <v>42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16"/>
      <c r="M263" s="16"/>
      <c r="N263" s="16"/>
      <c r="O263" s="16"/>
      <c r="P263" s="6"/>
    </row>
    <row r="264" spans="1:16" ht="40.5" customHeight="1">
      <c r="A264" s="237" t="s">
        <v>43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16"/>
      <c r="M264" s="16"/>
      <c r="N264" s="16"/>
      <c r="O264" s="16"/>
      <c r="P264" s="6"/>
    </row>
    <row r="265" spans="1:16" ht="17.25" customHeight="1">
      <c r="A265" s="238" t="s">
        <v>44</v>
      </c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16"/>
      <c r="M265" s="16"/>
      <c r="N265" s="16"/>
      <c r="O265" s="16"/>
      <c r="P265" s="6"/>
    </row>
    <row r="266" spans="1:16">
      <c r="A266" s="215" t="s">
        <v>45</v>
      </c>
      <c r="B266" s="215"/>
      <c r="C266" s="215"/>
      <c r="D266" s="215"/>
      <c r="E266" s="215"/>
      <c r="F266" s="215"/>
      <c r="G266" s="215"/>
      <c r="H266" s="215"/>
      <c r="I266" s="215"/>
      <c r="J266" s="6"/>
      <c r="K266" s="6"/>
      <c r="L266" s="6"/>
      <c r="M266" s="6"/>
      <c r="N266" s="6"/>
      <c r="O266" s="6"/>
      <c r="P266" s="6"/>
    </row>
    <row r="267" spans="1:16">
      <c r="A267" s="191" t="s">
        <v>46</v>
      </c>
      <c r="B267" s="191"/>
      <c r="C267" s="191"/>
      <c r="D267" s="191"/>
      <c r="E267" s="191" t="s">
        <v>47</v>
      </c>
      <c r="F267" s="191"/>
      <c r="G267" s="191"/>
      <c r="H267" s="191" t="s">
        <v>48</v>
      </c>
      <c r="I267" s="191"/>
      <c r="J267" s="191"/>
      <c r="K267" s="191"/>
      <c r="L267" s="191"/>
      <c r="M267" s="6"/>
      <c r="N267" s="6"/>
      <c r="O267" s="6"/>
      <c r="P267" s="6"/>
    </row>
    <row r="268" spans="1:16">
      <c r="A268" s="188">
        <v>1</v>
      </c>
      <c r="B268" s="189"/>
      <c r="C268" s="189"/>
      <c r="D268" s="190"/>
      <c r="E268" s="188">
        <v>2</v>
      </c>
      <c r="F268" s="189"/>
      <c r="G268" s="190"/>
      <c r="H268" s="212">
        <v>3</v>
      </c>
      <c r="I268" s="213"/>
      <c r="J268" s="213"/>
      <c r="K268" s="213"/>
      <c r="L268" s="214"/>
    </row>
    <row r="269" spans="1:16" ht="57.75" customHeight="1">
      <c r="A269" s="192" t="s">
        <v>303</v>
      </c>
      <c r="B269" s="193"/>
      <c r="C269" s="193"/>
      <c r="D269" s="194"/>
      <c r="E269" s="188" t="s">
        <v>50</v>
      </c>
      <c r="F269" s="189"/>
      <c r="G269" s="190"/>
      <c r="H269" s="188" t="s">
        <v>51</v>
      </c>
      <c r="I269" s="189"/>
      <c r="J269" s="189"/>
      <c r="K269" s="189"/>
      <c r="L269" s="190"/>
    </row>
    <row r="270" spans="1:16" ht="63.75" customHeight="1">
      <c r="A270" s="192" t="s">
        <v>304</v>
      </c>
      <c r="B270" s="193"/>
      <c r="C270" s="193"/>
      <c r="D270" s="194"/>
      <c r="E270" s="188" t="s">
        <v>52</v>
      </c>
      <c r="F270" s="189"/>
      <c r="G270" s="190"/>
      <c r="H270" s="188" t="s">
        <v>53</v>
      </c>
      <c r="I270" s="189"/>
      <c r="J270" s="189"/>
      <c r="K270" s="189"/>
      <c r="L270" s="190"/>
    </row>
    <row r="271" spans="1:16" ht="57.75" customHeight="1">
      <c r="A271" s="192" t="s">
        <v>303</v>
      </c>
      <c r="B271" s="193"/>
      <c r="C271" s="193"/>
      <c r="D271" s="194"/>
      <c r="E271" s="188" t="s">
        <v>56</v>
      </c>
      <c r="F271" s="189"/>
      <c r="G271" s="190"/>
      <c r="H271" s="188" t="s">
        <v>51</v>
      </c>
      <c r="I271" s="189"/>
      <c r="J271" s="189"/>
      <c r="K271" s="189"/>
      <c r="L271" s="190"/>
    </row>
    <row r="272" spans="1:16" ht="45" customHeight="1">
      <c r="A272" s="192" t="s">
        <v>342</v>
      </c>
      <c r="B272" s="193"/>
      <c r="C272" s="193"/>
      <c r="D272" s="194"/>
      <c r="E272" s="188" t="s">
        <v>54</v>
      </c>
      <c r="F272" s="189"/>
      <c r="G272" s="190"/>
      <c r="H272" s="212" t="s">
        <v>174</v>
      </c>
      <c r="I272" s="213"/>
      <c r="J272" s="213"/>
      <c r="K272" s="213"/>
      <c r="L272" s="214"/>
    </row>
    <row r="273" spans="1:18">
      <c r="A273" s="230" t="s">
        <v>234</v>
      </c>
      <c r="B273" s="230"/>
      <c r="C273" s="230"/>
      <c r="D273" s="230"/>
      <c r="E273" s="230"/>
      <c r="F273" s="230"/>
      <c r="G273" s="230"/>
      <c r="H273" s="230"/>
      <c r="I273" s="230"/>
      <c r="J273" s="230"/>
      <c r="K273" s="230"/>
      <c r="L273" s="230"/>
      <c r="M273" s="6"/>
      <c r="N273" s="6"/>
      <c r="O273" s="6"/>
      <c r="P273" s="6"/>
    </row>
    <row r="274" spans="1:18" s="39" customFormat="1">
      <c r="A274" s="229" t="s">
        <v>235</v>
      </c>
      <c r="B274" s="229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10" t="s">
        <v>186</v>
      </c>
      <c r="N274" s="232" t="s">
        <v>263</v>
      </c>
      <c r="O274" s="124"/>
      <c r="P274" s="124"/>
      <c r="Q274" s="124"/>
      <c r="R274" s="124"/>
    </row>
    <row r="275" spans="1:18" s="39" customFormat="1" ht="31.5" customHeight="1">
      <c r="A275" s="124" t="s">
        <v>8</v>
      </c>
      <c r="B275" s="124"/>
      <c r="C275" s="124"/>
      <c r="D275" s="124"/>
      <c r="E275" s="124"/>
      <c r="F275" s="124"/>
      <c r="G275" s="124"/>
      <c r="H275" s="124"/>
      <c r="I275" s="124"/>
      <c r="J275" s="134"/>
      <c r="K275" s="124"/>
      <c r="L275" s="124"/>
      <c r="M275" s="211"/>
      <c r="N275" s="232"/>
      <c r="O275" s="124"/>
      <c r="P275" s="124"/>
      <c r="Q275" s="124"/>
      <c r="R275" s="124"/>
    </row>
    <row r="276" spans="1:18" s="39" customFormat="1" ht="28.5" customHeight="1">
      <c r="A276" s="229" t="s">
        <v>9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1"/>
      <c r="N276" s="232"/>
      <c r="O276" s="124"/>
      <c r="P276" s="124"/>
      <c r="Q276" s="124"/>
      <c r="R276" s="124"/>
    </row>
    <row r="277" spans="1:18" s="39" customFormat="1">
      <c r="A277" s="231" t="s">
        <v>236</v>
      </c>
      <c r="B277" s="231"/>
      <c r="C277" s="231"/>
      <c r="D277" s="231"/>
      <c r="E277" s="231"/>
      <c r="F277" s="231"/>
      <c r="G277" s="231"/>
      <c r="H277" s="231"/>
      <c r="I277" s="231"/>
      <c r="J277" s="231"/>
      <c r="K277" s="124"/>
      <c r="L277" s="124"/>
      <c r="M277" s="124"/>
      <c r="N277" s="51"/>
      <c r="O277" s="124"/>
      <c r="P277" s="124"/>
      <c r="Q277" s="124"/>
      <c r="R277" s="124"/>
    </row>
    <row r="278" spans="1:18" s="39" customFormat="1" hidden="1">
      <c r="A278" s="229" t="s">
        <v>120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124"/>
      <c r="L278" s="124"/>
      <c r="M278" s="124"/>
      <c r="N278" s="124"/>
      <c r="O278" s="124"/>
      <c r="P278" s="124"/>
      <c r="Q278" s="124"/>
      <c r="R278" s="124"/>
    </row>
    <row r="279" spans="1:18" s="39" customFormat="1">
      <c r="A279" s="219" t="s">
        <v>10</v>
      </c>
      <c r="B279" s="219" t="s">
        <v>11</v>
      </c>
      <c r="C279" s="219"/>
      <c r="D279" s="219"/>
      <c r="E279" s="219" t="s">
        <v>12</v>
      </c>
      <c r="F279" s="219"/>
      <c r="G279" s="219" t="s">
        <v>13</v>
      </c>
      <c r="H279" s="219"/>
      <c r="I279" s="219"/>
      <c r="J279" s="219" t="s">
        <v>14</v>
      </c>
      <c r="K279" s="219"/>
      <c r="L279" s="219"/>
      <c r="M279" s="188" t="s">
        <v>171</v>
      </c>
      <c r="N279" s="190"/>
      <c r="O279" s="124"/>
      <c r="P279" s="124"/>
      <c r="Q279" s="124"/>
      <c r="R279" s="124"/>
    </row>
    <row r="280" spans="1:18" s="39" customFormat="1" ht="18.75" customHeight="1">
      <c r="A280" s="220"/>
      <c r="B280" s="219"/>
      <c r="C280" s="219"/>
      <c r="D280" s="219"/>
      <c r="E280" s="219"/>
      <c r="F280" s="219"/>
      <c r="G280" s="219" t="s">
        <v>15</v>
      </c>
      <c r="H280" s="219" t="s">
        <v>16</v>
      </c>
      <c r="I280" s="219"/>
      <c r="J280" s="187" t="s">
        <v>381</v>
      </c>
      <c r="K280" s="187" t="s">
        <v>382</v>
      </c>
      <c r="L280" s="187" t="s">
        <v>383</v>
      </c>
      <c r="M280" s="191" t="s">
        <v>172</v>
      </c>
      <c r="N280" s="187" t="s">
        <v>173</v>
      </c>
      <c r="O280" s="124"/>
      <c r="P280" s="124"/>
      <c r="Q280" s="124"/>
      <c r="R280" s="124"/>
    </row>
    <row r="281" spans="1:18" s="39" customFormat="1" ht="75">
      <c r="A281" s="220"/>
      <c r="B281" s="121" t="s">
        <v>17</v>
      </c>
      <c r="C281" s="121" t="s">
        <v>18</v>
      </c>
      <c r="D281" s="121" t="s">
        <v>252</v>
      </c>
      <c r="E281" s="121" t="s">
        <v>20</v>
      </c>
      <c r="F281" s="121" t="s">
        <v>21</v>
      </c>
      <c r="G281" s="220"/>
      <c r="H281" s="121" t="s">
        <v>22</v>
      </c>
      <c r="I281" s="121" t="s">
        <v>23</v>
      </c>
      <c r="J281" s="187"/>
      <c r="K281" s="187"/>
      <c r="L281" s="198"/>
      <c r="M281" s="191"/>
      <c r="N281" s="187"/>
      <c r="O281" s="124"/>
      <c r="P281" s="124"/>
      <c r="Q281" s="124"/>
      <c r="R281" s="124"/>
    </row>
    <row r="282" spans="1:18" s="39" customFormat="1">
      <c r="A282" s="1">
        <v>1</v>
      </c>
      <c r="B282" s="1">
        <v>2</v>
      </c>
      <c r="C282" s="1">
        <v>3</v>
      </c>
      <c r="D282" s="1">
        <v>4</v>
      </c>
      <c r="E282" s="1">
        <v>5</v>
      </c>
      <c r="F282" s="1">
        <v>6</v>
      </c>
      <c r="G282" s="1">
        <v>7</v>
      </c>
      <c r="H282" s="1">
        <v>8</v>
      </c>
      <c r="I282" s="1">
        <v>9</v>
      </c>
      <c r="J282" s="1">
        <v>10</v>
      </c>
      <c r="K282" s="1">
        <v>11</v>
      </c>
      <c r="L282" s="1">
        <v>12</v>
      </c>
      <c r="M282" s="12">
        <v>13</v>
      </c>
      <c r="N282" s="12">
        <v>14</v>
      </c>
      <c r="O282" s="124"/>
      <c r="P282" s="124"/>
      <c r="Q282" s="124"/>
      <c r="R282" s="124"/>
    </row>
    <row r="283" spans="1:18" s="39" customFormat="1" ht="93.75" hidden="1">
      <c r="A283" s="250" t="s">
        <v>125</v>
      </c>
      <c r="B283" s="233" t="s">
        <v>125</v>
      </c>
      <c r="C283" s="233" t="s">
        <v>125</v>
      </c>
      <c r="D283" s="233" t="s">
        <v>125</v>
      </c>
      <c r="E283" s="233" t="s">
        <v>125</v>
      </c>
      <c r="F283" s="233" t="s">
        <v>21</v>
      </c>
      <c r="G283" s="123" t="s">
        <v>253</v>
      </c>
      <c r="H283" s="1" t="s">
        <v>113</v>
      </c>
      <c r="I283" s="1">
        <v>744</v>
      </c>
      <c r="J283" s="1"/>
      <c r="K283" s="131" t="s">
        <v>21</v>
      </c>
      <c r="L283" s="131" t="s">
        <v>21</v>
      </c>
      <c r="M283" s="12">
        <v>5</v>
      </c>
      <c r="N283" s="12">
        <f>J283*0.05</f>
        <v>0</v>
      </c>
      <c r="O283" s="124"/>
      <c r="P283" s="124"/>
      <c r="Q283" s="124"/>
      <c r="R283" s="124"/>
    </row>
    <row r="284" spans="1:18" s="39" customFormat="1" ht="78.75">
      <c r="A284" s="251"/>
      <c r="B284" s="234"/>
      <c r="C284" s="234"/>
      <c r="D284" s="234"/>
      <c r="E284" s="234"/>
      <c r="F284" s="234"/>
      <c r="G284" s="54" t="s">
        <v>114</v>
      </c>
      <c r="H284" s="1" t="s">
        <v>113</v>
      </c>
      <c r="I284" s="1">
        <v>744</v>
      </c>
      <c r="J284" s="135">
        <v>95</v>
      </c>
      <c r="K284" s="121">
        <v>95</v>
      </c>
      <c r="L284" s="121">
        <v>95</v>
      </c>
      <c r="M284" s="12">
        <v>10</v>
      </c>
      <c r="N284" s="12">
        <v>10</v>
      </c>
      <c r="O284" s="124"/>
      <c r="P284" s="124"/>
      <c r="Q284" s="124"/>
      <c r="R284" s="124"/>
    </row>
    <row r="285" spans="1:18" s="39" customFormat="1" ht="141.75">
      <c r="A285" s="252"/>
      <c r="B285" s="235"/>
      <c r="C285" s="235"/>
      <c r="D285" s="235"/>
      <c r="E285" s="235"/>
      <c r="F285" s="235"/>
      <c r="G285" s="54" t="s">
        <v>123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10</v>
      </c>
      <c r="N285" s="12">
        <v>10</v>
      </c>
      <c r="O285" s="124"/>
      <c r="P285" s="124"/>
      <c r="Q285" s="124"/>
      <c r="R285" s="124"/>
    </row>
    <row r="286" spans="1:18" s="39" customFormat="1" hidden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34"/>
      <c r="K286" s="124"/>
      <c r="L286" s="124"/>
      <c r="M286" s="124"/>
      <c r="N286" s="124"/>
      <c r="O286" s="124"/>
      <c r="P286" s="124"/>
      <c r="Q286" s="124"/>
      <c r="R286" s="124"/>
    </row>
    <row r="287" spans="1:18" s="39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34"/>
      <c r="K287" s="124"/>
      <c r="L287" s="124"/>
      <c r="M287" s="124"/>
      <c r="N287" s="124"/>
      <c r="O287" s="124"/>
      <c r="P287" s="124"/>
      <c r="Q287" s="124"/>
      <c r="R287" s="124"/>
    </row>
    <row r="288" spans="1:18" s="39" customFormat="1">
      <c r="A288" s="229" t="s">
        <v>120</v>
      </c>
      <c r="B288" s="229"/>
      <c r="C288" s="229"/>
      <c r="D288" s="229"/>
      <c r="E288" s="229"/>
      <c r="F288" s="229"/>
      <c r="G288" s="229"/>
      <c r="H288" s="229"/>
      <c r="I288" s="229"/>
      <c r="J288" s="229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t="113.25" customHeight="1">
      <c r="A290" s="219" t="s">
        <v>10</v>
      </c>
      <c r="B290" s="219" t="s">
        <v>11</v>
      </c>
      <c r="C290" s="219"/>
      <c r="D290" s="219"/>
      <c r="E290" s="219" t="s">
        <v>12</v>
      </c>
      <c r="F290" s="219"/>
      <c r="G290" s="219" t="s">
        <v>24</v>
      </c>
      <c r="H290" s="219"/>
      <c r="I290" s="219"/>
      <c r="J290" s="219" t="s">
        <v>25</v>
      </c>
      <c r="K290" s="219"/>
      <c r="L290" s="219"/>
      <c r="M290" s="219" t="s">
        <v>26</v>
      </c>
      <c r="N290" s="219"/>
      <c r="O290" s="219"/>
      <c r="P290" s="188" t="s">
        <v>210</v>
      </c>
      <c r="Q290" s="190"/>
      <c r="R290" s="124"/>
    </row>
    <row r="291" spans="1:18" s="39" customFormat="1" ht="113.25" customHeight="1">
      <c r="A291" s="220"/>
      <c r="B291" s="219"/>
      <c r="C291" s="219"/>
      <c r="D291" s="219"/>
      <c r="E291" s="219"/>
      <c r="F291" s="219"/>
      <c r="G291" s="219" t="s">
        <v>60</v>
      </c>
      <c r="H291" s="219" t="s">
        <v>16</v>
      </c>
      <c r="I291" s="219"/>
      <c r="J291" s="187" t="s">
        <v>381</v>
      </c>
      <c r="K291" s="187" t="s">
        <v>382</v>
      </c>
      <c r="L291" s="187" t="s">
        <v>383</v>
      </c>
      <c r="M291" s="187" t="s">
        <v>381</v>
      </c>
      <c r="N291" s="187" t="s">
        <v>382</v>
      </c>
      <c r="O291" s="187" t="s">
        <v>383</v>
      </c>
      <c r="P291" s="208" t="s">
        <v>172</v>
      </c>
      <c r="Q291" s="187" t="s">
        <v>173</v>
      </c>
      <c r="R291" s="124"/>
    </row>
    <row r="292" spans="1:18" s="39" customFormat="1" ht="75">
      <c r="A292" s="220"/>
      <c r="B292" s="121" t="s">
        <v>17</v>
      </c>
      <c r="C292" s="121" t="s">
        <v>18</v>
      </c>
      <c r="D292" s="121" t="s">
        <v>224</v>
      </c>
      <c r="E292" s="121" t="s">
        <v>20</v>
      </c>
      <c r="F292" s="121" t="s">
        <v>21</v>
      </c>
      <c r="G292" s="220"/>
      <c r="H292" s="121" t="s">
        <v>28</v>
      </c>
      <c r="I292" s="121" t="s">
        <v>23</v>
      </c>
      <c r="J292" s="187"/>
      <c r="K292" s="187"/>
      <c r="L292" s="198"/>
      <c r="M292" s="187"/>
      <c r="N292" s="187"/>
      <c r="O292" s="198"/>
      <c r="P292" s="209"/>
      <c r="Q292" s="187"/>
      <c r="R292" s="124"/>
    </row>
    <row r="293" spans="1:18" s="39" customFormat="1">
      <c r="A293" s="121">
        <v>1</v>
      </c>
      <c r="B293" s="121">
        <v>2</v>
      </c>
      <c r="C293" s="121">
        <v>3</v>
      </c>
      <c r="D293" s="121">
        <v>4</v>
      </c>
      <c r="E293" s="121">
        <v>5</v>
      </c>
      <c r="F293" s="121">
        <v>6</v>
      </c>
      <c r="G293" s="121">
        <v>7</v>
      </c>
      <c r="H293" s="121">
        <v>8</v>
      </c>
      <c r="I293" s="121">
        <v>9</v>
      </c>
      <c r="J293" s="135">
        <v>10</v>
      </c>
      <c r="K293" s="121">
        <v>11</v>
      </c>
      <c r="L293" s="121">
        <v>12</v>
      </c>
      <c r="M293" s="121">
        <v>13</v>
      </c>
      <c r="N293" s="121">
        <v>14</v>
      </c>
      <c r="O293" s="121">
        <v>15</v>
      </c>
      <c r="P293" s="35">
        <v>16</v>
      </c>
      <c r="Q293" s="35">
        <v>17</v>
      </c>
      <c r="R293" s="124"/>
    </row>
    <row r="294" spans="1:18" s="39" customFormat="1" ht="56.25" hidden="1">
      <c r="A294" s="140" t="s">
        <v>257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226</v>
      </c>
      <c r="H294" s="1" t="s">
        <v>227</v>
      </c>
      <c r="I294" s="2" t="s">
        <v>228</v>
      </c>
      <c r="J294" s="47"/>
      <c r="K294" s="47">
        <f t="shared" ref="K294:K299" si="11">J294</f>
        <v>0</v>
      </c>
      <c r="L294" s="47">
        <f t="shared" ref="L294:L299" si="12">J294</f>
        <v>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>J294*0.1</f>
        <v>0</v>
      </c>
      <c r="R294" s="179"/>
    </row>
    <row r="295" spans="1:18" s="39" customFormat="1" ht="56.25" hidden="1">
      <c r="A295" s="140" t="s">
        <v>258</v>
      </c>
      <c r="B295" s="1" t="s">
        <v>29</v>
      </c>
      <c r="C295" s="1" t="s">
        <v>29</v>
      </c>
      <c r="D295" s="1" t="s">
        <v>229</v>
      </c>
      <c r="E295" s="1" t="s">
        <v>98</v>
      </c>
      <c r="F295" s="1" t="s">
        <v>21</v>
      </c>
      <c r="G295" s="1" t="s">
        <v>226</v>
      </c>
      <c r="H295" s="1" t="s">
        <v>227</v>
      </c>
      <c r="I295" s="2" t="s">
        <v>228</v>
      </c>
      <c r="J295" s="130"/>
      <c r="K295" s="130"/>
      <c r="L295" s="130"/>
      <c r="M295" s="177"/>
      <c r="N295" s="1" t="s">
        <v>21</v>
      </c>
      <c r="O295" s="1" t="s">
        <v>21</v>
      </c>
      <c r="P295" s="12">
        <v>10</v>
      </c>
      <c r="Q295" s="42">
        <f t="shared" ref="Q295:Q301" si="13">J295*0.1</f>
        <v>0</v>
      </c>
      <c r="R295" s="179"/>
    </row>
    <row r="296" spans="1:18" s="39" customFormat="1" ht="56.25" hidden="1">
      <c r="A296" s="140" t="s">
        <v>259</v>
      </c>
      <c r="B296" s="1" t="s">
        <v>29</v>
      </c>
      <c r="C296" s="1" t="s">
        <v>29</v>
      </c>
      <c r="D296" s="1" t="s">
        <v>230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/>
      <c r="K296" s="47">
        <f t="shared" si="11"/>
        <v>0</v>
      </c>
      <c r="L296" s="47">
        <f t="shared" si="12"/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179"/>
    </row>
    <row r="297" spans="1:18" s="39" customFormat="1" ht="56.25">
      <c r="A297" s="140" t="s">
        <v>260</v>
      </c>
      <c r="B297" s="1" t="s">
        <v>29</v>
      </c>
      <c r="C297" s="1" t="s">
        <v>29</v>
      </c>
      <c r="D297" s="1" t="s">
        <v>231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9792</v>
      </c>
      <c r="K297" s="47">
        <f t="shared" si="11"/>
        <v>9792</v>
      </c>
      <c r="L297" s="47">
        <f t="shared" si="12"/>
        <v>9792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979</v>
      </c>
      <c r="R297" s="124"/>
    </row>
    <row r="298" spans="1:18" s="39" customFormat="1" ht="56.25" hidden="1">
      <c r="A298" s="140" t="s">
        <v>261</v>
      </c>
      <c r="B298" s="1" t="s">
        <v>29</v>
      </c>
      <c r="C298" s="1" t="s">
        <v>29</v>
      </c>
      <c r="D298" s="1" t="s">
        <v>232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24"/>
    </row>
    <row r="299" spans="1:18" s="39" customFormat="1" ht="56.25" hidden="1">
      <c r="A299" s="140" t="s">
        <v>262</v>
      </c>
      <c r="B299" s="1" t="s">
        <v>29</v>
      </c>
      <c r="C299" s="1" t="s">
        <v>29</v>
      </c>
      <c r="D299" s="1" t="s">
        <v>233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 t="shared" si="11"/>
        <v>0</v>
      </c>
      <c r="L299" s="47">
        <f t="shared" si="12"/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4"/>
    </row>
    <row r="300" spans="1:18" s="39" customFormat="1" hidden="1">
      <c r="A300" s="49"/>
      <c r="B300" s="1"/>
      <c r="C300" s="1"/>
      <c r="D300" s="1"/>
      <c r="E300" s="1"/>
      <c r="F300" s="131"/>
      <c r="G300" s="1"/>
      <c r="H300" s="1"/>
      <c r="I300" s="2"/>
      <c r="J300" s="47"/>
      <c r="K300" s="47"/>
      <c r="L300" s="47"/>
      <c r="M300" s="1"/>
      <c r="N300" s="1"/>
      <c r="O300" s="1"/>
      <c r="P300" s="12">
        <v>10</v>
      </c>
      <c r="Q300" s="42">
        <f t="shared" si="13"/>
        <v>0</v>
      </c>
      <c r="R300" s="124"/>
    </row>
    <row r="301" spans="1:18" s="39" customFormat="1">
      <c r="A301" s="49" t="s">
        <v>34</v>
      </c>
      <c r="B301" s="131"/>
      <c r="C301" s="1"/>
      <c r="D301" s="1"/>
      <c r="E301" s="131"/>
      <c r="F301" s="131"/>
      <c r="G301" s="1"/>
      <c r="H301" s="1"/>
      <c r="I301" s="2"/>
      <c r="J301" s="50">
        <f>SUM(J294:J300)</f>
        <v>9792</v>
      </c>
      <c r="K301" s="50">
        <f>SUM(K294:K300)</f>
        <v>9792</v>
      </c>
      <c r="L301" s="50">
        <f>SUM(L294:L300)</f>
        <v>9792</v>
      </c>
      <c r="M301" s="1"/>
      <c r="N301" s="1"/>
      <c r="O301" s="1"/>
      <c r="P301" s="12">
        <v>10</v>
      </c>
      <c r="Q301" s="42">
        <f t="shared" si="13"/>
        <v>979</v>
      </c>
    </row>
    <row r="302" spans="1:18">
      <c r="A302" s="9"/>
      <c r="B302" s="9"/>
      <c r="C302" s="9"/>
      <c r="D302" s="9"/>
      <c r="E302" s="9"/>
      <c r="F302" s="9"/>
      <c r="G302" s="9"/>
      <c r="H302" s="9"/>
      <c r="I302" s="9"/>
      <c r="J302" s="6"/>
      <c r="K302" s="6"/>
      <c r="L302" s="6"/>
      <c r="M302" s="6"/>
      <c r="N302" s="6"/>
      <c r="O302" s="6"/>
      <c r="P302" s="6"/>
    </row>
    <row r="303" spans="1:18">
      <c r="A303" s="215" t="s">
        <v>35</v>
      </c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6"/>
    </row>
    <row r="304" spans="1:18">
      <c r="A304" s="187" t="s">
        <v>36</v>
      </c>
      <c r="B304" s="187"/>
      <c r="C304" s="187"/>
      <c r="D304" s="187"/>
      <c r="E304" s="187"/>
      <c r="F304" s="216"/>
      <c r="G304" s="216"/>
      <c r="H304" s="216"/>
      <c r="I304" s="216"/>
      <c r="J304" s="216"/>
      <c r="K304" s="216"/>
      <c r="L304" s="6"/>
      <c r="M304" s="6"/>
      <c r="N304" s="6"/>
      <c r="O304" s="6"/>
      <c r="P304" s="6"/>
    </row>
    <row r="305" spans="1:16">
      <c r="A305" s="10" t="s">
        <v>37</v>
      </c>
      <c r="B305" s="10" t="s">
        <v>38</v>
      </c>
      <c r="C305" s="10" t="s">
        <v>39</v>
      </c>
      <c r="D305" s="10" t="s">
        <v>40</v>
      </c>
      <c r="E305" s="187" t="s">
        <v>22</v>
      </c>
      <c r="F305" s="216"/>
      <c r="G305" s="216"/>
      <c r="H305" s="216"/>
      <c r="I305" s="216"/>
      <c r="J305" s="216"/>
      <c r="K305" s="216"/>
      <c r="L305" s="6"/>
      <c r="M305" s="6"/>
      <c r="N305" s="6"/>
      <c r="O305" s="6"/>
      <c r="P305" s="6"/>
    </row>
    <row r="306" spans="1:16">
      <c r="A306" s="10">
        <v>1</v>
      </c>
      <c r="B306" s="10">
        <v>2</v>
      </c>
      <c r="C306" s="10">
        <v>3</v>
      </c>
      <c r="D306" s="10">
        <v>4</v>
      </c>
      <c r="E306" s="187">
        <v>5</v>
      </c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21</v>
      </c>
      <c r="B307" s="10" t="s">
        <v>21</v>
      </c>
      <c r="C307" s="10" t="s">
        <v>21</v>
      </c>
      <c r="D307" s="10" t="s">
        <v>21</v>
      </c>
      <c r="E307" s="187" t="s">
        <v>21</v>
      </c>
      <c r="F307" s="191"/>
      <c r="G307" s="191"/>
      <c r="H307" s="191"/>
      <c r="I307" s="191"/>
      <c r="J307" s="191"/>
      <c r="K307" s="191"/>
      <c r="L307" s="6"/>
      <c r="M307" s="6"/>
      <c r="N307" s="6"/>
      <c r="O307" s="6"/>
      <c r="P307" s="6"/>
    </row>
    <row r="308" spans="1:16">
      <c r="A308" s="27"/>
      <c r="B308" s="27"/>
      <c r="C308" s="27"/>
      <c r="D308" s="27"/>
      <c r="E308" s="27"/>
      <c r="F308" s="9"/>
      <c r="G308" s="9"/>
      <c r="H308" s="9"/>
      <c r="I308" s="9"/>
      <c r="J308" s="9"/>
      <c r="K308" s="9"/>
      <c r="L308" s="6"/>
      <c r="M308" s="6"/>
      <c r="N308" s="6"/>
      <c r="O308" s="6"/>
      <c r="P308" s="6"/>
    </row>
    <row r="309" spans="1:16">
      <c r="A309" s="215" t="s">
        <v>41</v>
      </c>
      <c r="B309" s="215"/>
      <c r="C309" s="215"/>
      <c r="D309" s="215"/>
      <c r="E309" s="215"/>
      <c r="F309" s="215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>
      <c r="A310" s="236" t="s">
        <v>42</v>
      </c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16"/>
      <c r="M310" s="16"/>
      <c r="N310" s="16"/>
      <c r="O310" s="16"/>
      <c r="P310" s="6"/>
    </row>
    <row r="311" spans="1:16" ht="84.75" customHeight="1">
      <c r="A311" s="236" t="s">
        <v>255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40.5" hidden="1" customHeight="1">
      <c r="A312" s="237" t="s">
        <v>43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7.2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8">
        <v>1</v>
      </c>
      <c r="B316" s="189"/>
      <c r="C316" s="189"/>
      <c r="D316" s="190"/>
      <c r="E316" s="188">
        <v>2</v>
      </c>
      <c r="F316" s="189"/>
      <c r="G316" s="190"/>
      <c r="H316" s="212">
        <v>3</v>
      </c>
      <c r="I316" s="213"/>
      <c r="J316" s="213"/>
      <c r="K316" s="213"/>
      <c r="L316" s="214"/>
    </row>
    <row r="317" spans="1:16" ht="57.75" customHeight="1">
      <c r="A317" s="192" t="s">
        <v>303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304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303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45" customHeight="1">
      <c r="A320" s="192" t="s">
        <v>342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 s="39" customFormat="1">
      <c r="A321" s="227" t="s">
        <v>277</v>
      </c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9"/>
      <c r="Q321" s="149"/>
    </row>
    <row r="322" spans="1:17" s="39" customFormat="1">
      <c r="A322" s="5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9"/>
      <c r="Q322" s="149"/>
    </row>
    <row r="323" spans="1:17" ht="32.25" customHeight="1">
      <c r="A323" s="227" t="s">
        <v>280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21</v>
      </c>
      <c r="O323" s="6"/>
      <c r="P323" s="6"/>
    </row>
    <row r="324" spans="1:17">
      <c r="A324" s="215" t="s">
        <v>281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34.5" customHeight="1">
      <c r="A325" s="6" t="s">
        <v>282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t="27" customHeight="1">
      <c r="A326" s="215" t="s">
        <v>278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>
      <c r="A327" s="197" t="s">
        <v>279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s="39" customFormat="1" ht="96" customHeight="1">
      <c r="A328" s="199" t="s">
        <v>271</v>
      </c>
      <c r="B328" s="199" t="s">
        <v>265</v>
      </c>
      <c r="C328" s="199"/>
      <c r="D328" s="199"/>
      <c r="E328" s="199" t="s">
        <v>266</v>
      </c>
      <c r="F328" s="199"/>
      <c r="G328" s="199" t="s">
        <v>267</v>
      </c>
      <c r="H328" s="199"/>
      <c r="I328" s="199"/>
      <c r="J328" s="199" t="s">
        <v>268</v>
      </c>
      <c r="K328" s="199"/>
      <c r="L328" s="199"/>
      <c r="M328" s="199" t="s">
        <v>272</v>
      </c>
      <c r="N328" s="199"/>
      <c r="O328" s="9"/>
      <c r="P328" s="149"/>
    </row>
    <row r="329" spans="1:17" s="39" customFormat="1" ht="66" customHeight="1">
      <c r="A329" s="199"/>
      <c r="B329" s="224" t="s">
        <v>275</v>
      </c>
      <c r="C329" s="224" t="s">
        <v>275</v>
      </c>
      <c r="D329" s="224" t="s">
        <v>275</v>
      </c>
      <c r="E329" s="224" t="s">
        <v>275</v>
      </c>
      <c r="F329" s="224" t="s">
        <v>275</v>
      </c>
      <c r="G329" s="199" t="s">
        <v>273</v>
      </c>
      <c r="H329" s="199" t="s">
        <v>269</v>
      </c>
      <c r="I329" s="199"/>
      <c r="J329" s="187" t="s">
        <v>381</v>
      </c>
      <c r="K329" s="187" t="s">
        <v>382</v>
      </c>
      <c r="L329" s="187" t="s">
        <v>383</v>
      </c>
      <c r="M329" s="199" t="s">
        <v>172</v>
      </c>
      <c r="N329" s="199" t="s">
        <v>173</v>
      </c>
      <c r="O329" s="9"/>
      <c r="P329" s="149"/>
    </row>
    <row r="330" spans="1:17" s="39" customFormat="1" ht="58.5" customHeight="1">
      <c r="A330" s="199"/>
      <c r="B330" s="225"/>
      <c r="C330" s="225"/>
      <c r="D330" s="225"/>
      <c r="E330" s="225"/>
      <c r="F330" s="225"/>
      <c r="G330" s="199"/>
      <c r="H330" s="150" t="s">
        <v>22</v>
      </c>
      <c r="I330" s="151" t="s">
        <v>276</v>
      </c>
      <c r="J330" s="187"/>
      <c r="K330" s="187"/>
      <c r="L330" s="198"/>
      <c r="M330" s="199"/>
      <c r="N330" s="199"/>
      <c r="O330" s="9"/>
      <c r="P330" s="149"/>
    </row>
    <row r="331" spans="1:17" s="39" customFormat="1">
      <c r="A331" s="150">
        <v>1</v>
      </c>
      <c r="B331" s="150">
        <v>2</v>
      </c>
      <c r="C331" s="150">
        <v>3</v>
      </c>
      <c r="D331" s="150">
        <v>4</v>
      </c>
      <c r="E331" s="150">
        <v>5</v>
      </c>
      <c r="F331" s="150">
        <v>6</v>
      </c>
      <c r="G331" s="150">
        <v>7</v>
      </c>
      <c r="H331" s="150">
        <v>8</v>
      </c>
      <c r="I331" s="150">
        <v>9</v>
      </c>
      <c r="J331" s="150">
        <v>10</v>
      </c>
      <c r="K331" s="150">
        <v>11</v>
      </c>
      <c r="L331" s="150">
        <v>12</v>
      </c>
      <c r="M331" s="150">
        <v>13</v>
      </c>
      <c r="N331" s="150">
        <v>14</v>
      </c>
      <c r="O331" s="9"/>
      <c r="P331" s="149"/>
    </row>
    <row r="332" spans="1:17" s="39" customFormat="1">
      <c r="A332" s="199" t="s">
        <v>21</v>
      </c>
      <c r="B332" s="199" t="s">
        <v>21</v>
      </c>
      <c r="C332" s="199" t="s">
        <v>21</v>
      </c>
      <c r="D332" s="199" t="s">
        <v>21</v>
      </c>
      <c r="E332" s="199" t="s">
        <v>21</v>
      </c>
      <c r="F332" s="199" t="s">
        <v>21</v>
      </c>
      <c r="G332" s="150" t="s">
        <v>21</v>
      </c>
      <c r="H332" s="150" t="s">
        <v>21</v>
      </c>
      <c r="I332" s="150" t="s">
        <v>21</v>
      </c>
      <c r="J332" s="152"/>
      <c r="K332" s="150" t="s">
        <v>21</v>
      </c>
      <c r="L332" s="150" t="s">
        <v>21</v>
      </c>
      <c r="M332" s="150" t="s">
        <v>21</v>
      </c>
      <c r="N332" s="150" t="s">
        <v>21</v>
      </c>
      <c r="O332" s="9"/>
      <c r="P332" s="149"/>
    </row>
    <row r="333" spans="1:17" s="39" customFormat="1">
      <c r="A333" s="199"/>
      <c r="B333" s="199"/>
      <c r="C333" s="199"/>
      <c r="D333" s="199"/>
      <c r="E333" s="199"/>
      <c r="F333" s="199"/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53"/>
      <c r="B334" s="153"/>
      <c r="C334" s="153"/>
      <c r="D334" s="153"/>
      <c r="E334" s="153"/>
      <c r="F334" s="153"/>
      <c r="G334" s="153"/>
      <c r="H334" s="153"/>
      <c r="I334" s="153"/>
      <c r="J334" s="160"/>
      <c r="K334" s="153"/>
      <c r="L334" s="153"/>
      <c r="M334" s="153"/>
      <c r="N334" s="153"/>
      <c r="O334" s="9"/>
      <c r="P334" s="149"/>
    </row>
    <row r="335" spans="1:17" s="39" customFormat="1">
      <c r="A335" s="197" t="s">
        <v>287</v>
      </c>
      <c r="B335" s="197"/>
      <c r="C335" s="197"/>
      <c r="D335" s="197"/>
      <c r="E335" s="197"/>
      <c r="F335" s="197"/>
      <c r="G335" s="197"/>
      <c r="H335" s="197"/>
      <c r="I335" s="197"/>
      <c r="J335" s="197"/>
      <c r="K335" s="154"/>
      <c r="L335" s="154"/>
      <c r="M335" s="155"/>
      <c r="N335" s="155"/>
      <c r="O335" s="155"/>
      <c r="P335" s="9"/>
      <c r="Q335" s="149"/>
    </row>
    <row r="336" spans="1:17" s="39" customFormat="1" ht="95.25" customHeight="1">
      <c r="A336" s="186" t="s">
        <v>271</v>
      </c>
      <c r="B336" s="199" t="s">
        <v>265</v>
      </c>
      <c r="C336" s="199"/>
      <c r="D336" s="199"/>
      <c r="E336" s="199" t="s">
        <v>266</v>
      </c>
      <c r="F336" s="199"/>
      <c r="G336" s="199" t="s">
        <v>270</v>
      </c>
      <c r="H336" s="199"/>
      <c r="I336" s="199"/>
      <c r="J336" s="205" t="s">
        <v>268</v>
      </c>
      <c r="K336" s="206"/>
      <c r="L336" s="207"/>
      <c r="M336" s="200" t="s">
        <v>283</v>
      </c>
      <c r="N336" s="201"/>
      <c r="O336" s="202"/>
      <c r="P336" s="203" t="s">
        <v>272</v>
      </c>
      <c r="Q336" s="203"/>
    </row>
    <row r="337" spans="1:31" s="39" customFormat="1" ht="57.75" customHeight="1">
      <c r="A337" s="186"/>
      <c r="B337" s="195" t="s">
        <v>275</v>
      </c>
      <c r="C337" s="195" t="s">
        <v>275</v>
      </c>
      <c r="D337" s="195" t="s">
        <v>275</v>
      </c>
      <c r="E337" s="195" t="s">
        <v>275</v>
      </c>
      <c r="F337" s="195" t="s">
        <v>275</v>
      </c>
      <c r="G337" s="195" t="s">
        <v>273</v>
      </c>
      <c r="H337" s="203" t="s">
        <v>269</v>
      </c>
      <c r="I337" s="203"/>
      <c r="J337" s="187" t="s">
        <v>381</v>
      </c>
      <c r="K337" s="187" t="s">
        <v>382</v>
      </c>
      <c r="L337" s="187" t="s">
        <v>383</v>
      </c>
      <c r="M337" s="187" t="s">
        <v>381</v>
      </c>
      <c r="N337" s="187" t="s">
        <v>382</v>
      </c>
      <c r="O337" s="187" t="s">
        <v>383</v>
      </c>
      <c r="P337" s="186" t="s">
        <v>172</v>
      </c>
      <c r="Q337" s="186" t="s">
        <v>173</v>
      </c>
    </row>
    <row r="338" spans="1:31" s="48" customFormat="1" ht="75">
      <c r="A338" s="186"/>
      <c r="B338" s="196"/>
      <c r="C338" s="196"/>
      <c r="D338" s="196"/>
      <c r="E338" s="196"/>
      <c r="F338" s="196"/>
      <c r="G338" s="196"/>
      <c r="H338" s="108" t="s">
        <v>22</v>
      </c>
      <c r="I338" s="103" t="s">
        <v>276</v>
      </c>
      <c r="J338" s="187"/>
      <c r="K338" s="187"/>
      <c r="L338" s="198"/>
      <c r="M338" s="187"/>
      <c r="N338" s="187"/>
      <c r="O338" s="198"/>
      <c r="P338" s="186"/>
      <c r="Q338" s="186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>
      <c r="A339" s="97">
        <v>1</v>
      </c>
      <c r="B339" s="97">
        <v>2</v>
      </c>
      <c r="C339" s="97">
        <v>3</v>
      </c>
      <c r="D339" s="106">
        <v>4</v>
      </c>
      <c r="E339" s="97">
        <v>5</v>
      </c>
      <c r="F339" s="97">
        <v>6</v>
      </c>
      <c r="G339" s="107">
        <v>7</v>
      </c>
      <c r="H339" s="97">
        <v>8</v>
      </c>
      <c r="I339" s="97">
        <v>9</v>
      </c>
      <c r="J339" s="133">
        <v>10</v>
      </c>
      <c r="K339" s="132">
        <v>11</v>
      </c>
      <c r="L339" s="132">
        <v>12</v>
      </c>
      <c r="M339" s="133">
        <v>13</v>
      </c>
      <c r="N339" s="132">
        <v>14</v>
      </c>
      <c r="O339" s="132">
        <v>15</v>
      </c>
      <c r="P339" s="97">
        <v>16</v>
      </c>
      <c r="Q339" s="97">
        <v>17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204" t="s">
        <v>21</v>
      </c>
      <c r="B340" s="204" t="s">
        <v>21</v>
      </c>
      <c r="C340" s="204" t="s">
        <v>21</v>
      </c>
      <c r="D340" s="195" t="s">
        <v>21</v>
      </c>
      <c r="E340" s="195" t="s">
        <v>21</v>
      </c>
      <c r="F340" s="186" t="s">
        <v>21</v>
      </c>
      <c r="G340" s="97" t="s">
        <v>21</v>
      </c>
      <c r="H340" s="97" t="s">
        <v>21</v>
      </c>
      <c r="I340" s="97" t="s">
        <v>21</v>
      </c>
      <c r="J340" s="150"/>
      <c r="K340" s="114"/>
      <c r="L340" s="114"/>
      <c r="M340" s="114"/>
      <c r="N340" s="97" t="s">
        <v>21</v>
      </c>
      <c r="O340" s="97" t="s">
        <v>21</v>
      </c>
      <c r="P340" s="97" t="s">
        <v>21</v>
      </c>
      <c r="Q340" s="97" t="s">
        <v>21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/>
      <c r="B341" s="204"/>
      <c r="C341" s="204"/>
      <c r="D341" s="196"/>
      <c r="E341" s="196"/>
      <c r="F341" s="186"/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3"/>
      <c r="S341" s="3"/>
      <c r="T341" s="3"/>
      <c r="U341" s="3"/>
      <c r="V341" s="3"/>
      <c r="W341" s="3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102"/>
      <c r="B342" s="102"/>
      <c r="C342" s="102"/>
      <c r="D342" s="104"/>
      <c r="E342" s="102"/>
      <c r="F342" s="102"/>
      <c r="G342" s="105"/>
      <c r="H342" s="102"/>
      <c r="I342" s="102"/>
      <c r="J342" s="160"/>
      <c r="K342" s="102"/>
      <c r="L342" s="102"/>
      <c r="M342" s="102"/>
      <c r="N342" s="102"/>
      <c r="O342" s="102"/>
      <c r="P342" s="102"/>
      <c r="Q342" s="102"/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9"/>
      <c r="B343" s="109"/>
      <c r="C343" s="109"/>
      <c r="D343" s="110"/>
      <c r="E343" s="109"/>
      <c r="F343" s="109"/>
      <c r="G343" s="110"/>
      <c r="H343" s="109"/>
      <c r="I343" s="109"/>
      <c r="J343" s="163"/>
      <c r="K343" s="109"/>
      <c r="L343" s="109"/>
      <c r="M343" s="109"/>
      <c r="N343" s="109"/>
      <c r="O343" s="109"/>
      <c r="P343" s="109"/>
      <c r="Q343" s="109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>
      <c r="A344" s="227" t="s">
        <v>264</v>
      </c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6"/>
    </row>
    <row r="345" spans="1:31">
      <c r="A345" s="215" t="s">
        <v>70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31">
      <c r="A346" s="221" t="s">
        <v>71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6"/>
      <c r="N346" s="6"/>
      <c r="O346" s="6"/>
      <c r="P346" s="6"/>
    </row>
    <row r="347" spans="1:31">
      <c r="A347" s="221" t="s">
        <v>72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 ht="16.5" customHeight="1">
      <c r="A348" s="221" t="s">
        <v>73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74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75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76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77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2" t="s">
        <v>78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6"/>
    </row>
    <row r="354" spans="1:16" ht="60.75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</row>
    <row r="355" spans="1:16" ht="60.75" customHeight="1">
      <c r="A355" s="222" t="s">
        <v>128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>
      <c r="A356" s="215" t="s">
        <v>79</v>
      </c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6"/>
    </row>
    <row r="357" spans="1:16">
      <c r="A357" s="10" t="s">
        <v>80</v>
      </c>
      <c r="B357" s="187" t="s">
        <v>81</v>
      </c>
      <c r="C357" s="216"/>
      <c r="D357" s="216"/>
      <c r="E357" s="198" t="s">
        <v>82</v>
      </c>
      <c r="F357" s="216"/>
      <c r="G357" s="216"/>
      <c r="H357" s="216"/>
      <c r="I357" s="216"/>
      <c r="J357" s="216"/>
      <c r="K357" s="216"/>
      <c r="L357" s="216"/>
      <c r="M357" s="6"/>
      <c r="N357" s="6"/>
      <c r="O357" s="6"/>
      <c r="P357" s="6"/>
    </row>
    <row r="358" spans="1:16">
      <c r="A358" s="10">
        <v>1</v>
      </c>
      <c r="B358" s="187">
        <v>2</v>
      </c>
      <c r="C358" s="216"/>
      <c r="D358" s="216"/>
      <c r="E358" s="191">
        <v>3</v>
      </c>
      <c r="F358" s="191"/>
      <c r="G358" s="191"/>
      <c r="H358" s="191"/>
      <c r="I358" s="191"/>
      <c r="J358" s="191"/>
      <c r="K358" s="216"/>
      <c r="L358" s="216"/>
      <c r="M358" s="6"/>
      <c r="N358" s="6"/>
      <c r="O358" s="6"/>
      <c r="P358" s="6"/>
    </row>
    <row r="359" spans="1:16" ht="33.75" customHeight="1">
      <c r="A359" s="10" t="s">
        <v>83</v>
      </c>
      <c r="B359" s="187" t="s">
        <v>371</v>
      </c>
      <c r="C359" s="216"/>
      <c r="D359" s="216"/>
      <c r="E359" s="191" t="s">
        <v>84</v>
      </c>
      <c r="F359" s="191"/>
      <c r="G359" s="191"/>
      <c r="H359" s="191"/>
      <c r="I359" s="191"/>
      <c r="J359" s="191"/>
      <c r="K359" s="191"/>
      <c r="L359" s="191"/>
      <c r="M359" s="6"/>
      <c r="N359" s="6"/>
      <c r="O359" s="6"/>
      <c r="P359" s="6"/>
    </row>
    <row r="360" spans="1:16" ht="42.75" customHeight="1">
      <c r="A360" s="10" t="s">
        <v>85</v>
      </c>
      <c r="B360" s="187" t="s">
        <v>86</v>
      </c>
      <c r="C360" s="198"/>
      <c r="D360" s="198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" customHeight="1">
      <c r="A361" s="10" t="s">
        <v>87</v>
      </c>
      <c r="B361" s="187" t="s">
        <v>209</v>
      </c>
      <c r="C361" s="216"/>
      <c r="D361" s="216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>
      <c r="A362" s="215" t="s">
        <v>88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6"/>
    </row>
    <row r="363" spans="1:16">
      <c r="A363" s="215" t="s">
        <v>89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90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175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</row>
    <row r="366" spans="1:16" ht="21" customHeight="1">
      <c r="A366" s="218" t="s">
        <v>91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6"/>
    </row>
    <row r="367" spans="1:16" ht="62.25" customHeight="1">
      <c r="A367" s="218" t="s">
        <v>92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>
      <c r="A368" s="197" t="s">
        <v>93</v>
      </c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6"/>
    </row>
    <row r="369" spans="1:16" ht="8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ht="8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 t="s">
        <v>374</v>
      </c>
      <c r="B371" s="6"/>
      <c r="C371" s="6"/>
      <c r="D371" s="6"/>
      <c r="E371" s="6"/>
      <c r="F371" s="6"/>
      <c r="G371" s="6"/>
      <c r="H371" s="6"/>
      <c r="I371" s="6"/>
      <c r="J371" s="6"/>
      <c r="K371" s="6" t="s">
        <v>375</v>
      </c>
      <c r="L371" s="6"/>
      <c r="M371" s="6"/>
      <c r="N371" s="6"/>
      <c r="O371" s="6"/>
    </row>
    <row r="372" spans="1:16" ht="3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</sheetData>
  <mergeCells count="580">
    <mergeCell ref="L15:M15"/>
    <mergeCell ref="L16:M16"/>
    <mergeCell ref="N15:O15"/>
    <mergeCell ref="N16:O16"/>
    <mergeCell ref="A320:D320"/>
    <mergeCell ref="E320:G320"/>
    <mergeCell ref="H320:L320"/>
    <mergeCell ref="A314:I314"/>
    <mergeCell ref="A312:K312"/>
    <mergeCell ref="D283:D285"/>
    <mergeCell ref="E283:E285"/>
    <mergeCell ref="F283:F285"/>
    <mergeCell ref="E317:G317"/>
    <mergeCell ref="H317:L317"/>
    <mergeCell ref="A313:K313"/>
    <mergeCell ref="A316:D316"/>
    <mergeCell ref="E316:G316"/>
    <mergeCell ref="H316:L316"/>
    <mergeCell ref="A317:D317"/>
    <mergeCell ref="J290:L290"/>
    <mergeCell ref="A304:K304"/>
    <mergeCell ref="E305:K305"/>
    <mergeCell ref="E306:K306"/>
    <mergeCell ref="E307:K307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N23:O23"/>
    <mergeCell ref="A24:J24"/>
    <mergeCell ref="G280:G281"/>
    <mergeCell ref="A309:F309"/>
    <mergeCell ref="A311:K311"/>
    <mergeCell ref="A310:K310"/>
    <mergeCell ref="A288:J288"/>
    <mergeCell ref="G290:I290"/>
    <mergeCell ref="A303:O303"/>
    <mergeCell ref="M290:O290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51:J52"/>
    <mergeCell ref="K51:K52"/>
    <mergeCell ref="L51:L52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A26:J26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315:D315"/>
    <mergeCell ref="E315:G315"/>
    <mergeCell ref="H315:L315"/>
    <mergeCell ref="L280:L281"/>
    <mergeCell ref="A283:A285"/>
    <mergeCell ref="E271:G271"/>
    <mergeCell ref="H271:L271"/>
    <mergeCell ref="A271:D271"/>
    <mergeCell ref="B86:D87"/>
    <mergeCell ref="E86:F87"/>
    <mergeCell ref="G86:I86"/>
    <mergeCell ref="J86:L86"/>
    <mergeCell ref="L87:L88"/>
    <mergeCell ref="D90:D93"/>
    <mergeCell ref="E90:E93"/>
    <mergeCell ref="A118:K118"/>
    <mergeCell ref="A119:I119"/>
    <mergeCell ref="K97:K98"/>
    <mergeCell ref="L97:L98"/>
    <mergeCell ref="A63:O63"/>
    <mergeCell ref="A64:O64"/>
    <mergeCell ref="A65:K65"/>
    <mergeCell ref="E66:K66"/>
    <mergeCell ref="E67:K67"/>
    <mergeCell ref="E68:K68"/>
    <mergeCell ref="A270:D270"/>
    <mergeCell ref="E270:G270"/>
    <mergeCell ref="H270:L270"/>
    <mergeCell ref="E77:G77"/>
    <mergeCell ref="H77:L77"/>
    <mergeCell ref="A78:D78"/>
    <mergeCell ref="A269:D269"/>
    <mergeCell ref="E269:G269"/>
    <mergeCell ref="H269:L269"/>
    <mergeCell ref="A81:L81"/>
    <mergeCell ref="A90:A93"/>
    <mergeCell ref="B90:B93"/>
    <mergeCell ref="C90:C93"/>
    <mergeCell ref="N81:N83"/>
    <mergeCell ref="A82:L82"/>
    <mergeCell ref="A84:L84"/>
    <mergeCell ref="A85:J85"/>
    <mergeCell ref="A86:A88"/>
    <mergeCell ref="M81:M83"/>
    <mergeCell ref="J96:L96"/>
    <mergeCell ref="M96:O96"/>
    <mergeCell ref="G97:G98"/>
    <mergeCell ref="G87:G88"/>
    <mergeCell ref="H87:I87"/>
    <mergeCell ref="J87:J88"/>
    <mergeCell ref="K87:K88"/>
    <mergeCell ref="A117:K117"/>
    <mergeCell ref="F90:F93"/>
    <mergeCell ref="A94:O94"/>
    <mergeCell ref="A95:J95"/>
    <mergeCell ref="A96:A98"/>
    <mergeCell ref="B96:D97"/>
    <mergeCell ref="E96:F97"/>
    <mergeCell ref="G96:I96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H267:L267"/>
    <mergeCell ref="A268:D268"/>
    <mergeCell ref="E268:G268"/>
    <mergeCell ref="H268:L268"/>
    <mergeCell ref="M97:M98"/>
    <mergeCell ref="N97:N98"/>
    <mergeCell ref="A122:D122"/>
    <mergeCell ref="E114:K114"/>
    <mergeCell ref="A115:F115"/>
    <mergeCell ref="A116:K116"/>
    <mergeCell ref="A164:K164"/>
    <mergeCell ref="A165:I165"/>
    <mergeCell ref="E160:K160"/>
    <mergeCell ref="A161:F161"/>
    <mergeCell ref="A162:K162"/>
    <mergeCell ref="A163:K163"/>
    <mergeCell ref="A157:K157"/>
    <mergeCell ref="E158:K158"/>
    <mergeCell ref="E159:K159"/>
    <mergeCell ref="E166:G166"/>
    <mergeCell ref="H166:L166"/>
    <mergeCell ref="A167:D167"/>
    <mergeCell ref="E167:G167"/>
    <mergeCell ref="A214:D214"/>
    <mergeCell ref="O142:O143"/>
    <mergeCell ref="A135:A138"/>
    <mergeCell ref="B135:B138"/>
    <mergeCell ref="C135:C138"/>
    <mergeCell ref="D135:D138"/>
    <mergeCell ref="E135:E138"/>
    <mergeCell ref="F135:F138"/>
    <mergeCell ref="L142:L143"/>
    <mergeCell ref="M142:M143"/>
    <mergeCell ref="K142:K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H142:I142"/>
    <mergeCell ref="J142:J143"/>
    <mergeCell ref="N142:N143"/>
    <mergeCell ref="A155:O155"/>
    <mergeCell ref="A156:O156"/>
    <mergeCell ref="J177:L177"/>
    <mergeCell ref="A172:L172"/>
    <mergeCell ref="E212:G212"/>
    <mergeCell ref="H212:L212"/>
    <mergeCell ref="A213:D213"/>
    <mergeCell ref="E213:G213"/>
    <mergeCell ref="H213:L213"/>
    <mergeCell ref="G178:G179"/>
    <mergeCell ref="H178:I178"/>
    <mergeCell ref="J178:J179"/>
    <mergeCell ref="A183:O18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L178:L179"/>
    <mergeCell ref="A181:A182"/>
    <mergeCell ref="B181:B182"/>
    <mergeCell ref="C181:C182"/>
    <mergeCell ref="D181:D182"/>
    <mergeCell ref="E181:E182"/>
    <mergeCell ref="K178:K179"/>
    <mergeCell ref="A184:J184"/>
    <mergeCell ref="A185:A187"/>
    <mergeCell ref="B185:D186"/>
    <mergeCell ref="E185:F186"/>
    <mergeCell ref="G185:I185"/>
    <mergeCell ref="J185:L185"/>
    <mergeCell ref="L186:L187"/>
    <mergeCell ref="M185:O185"/>
    <mergeCell ref="A201:K201"/>
    <mergeCell ref="E202:K202"/>
    <mergeCell ref="E203:K203"/>
    <mergeCell ref="H186:I186"/>
    <mergeCell ref="J186:J187"/>
    <mergeCell ref="K186:K187"/>
    <mergeCell ref="G186:G187"/>
    <mergeCell ref="O186:O187"/>
    <mergeCell ref="M186:M187"/>
    <mergeCell ref="A272:D272"/>
    <mergeCell ref="E272:G272"/>
    <mergeCell ref="H272:L272"/>
    <mergeCell ref="E204:K204"/>
    <mergeCell ref="A205:F205"/>
    <mergeCell ref="G222:G223"/>
    <mergeCell ref="A267:D267"/>
    <mergeCell ref="E267:G267"/>
    <mergeCell ref="A216:L216"/>
    <mergeCell ref="E225:E226"/>
    <mergeCell ref="F225:F226"/>
    <mergeCell ref="G221:I221"/>
    <mergeCell ref="J221:L221"/>
    <mergeCell ref="A221:A223"/>
    <mergeCell ref="A217:L217"/>
    <mergeCell ref="A218:L218"/>
    <mergeCell ref="A219:L219"/>
    <mergeCell ref="A220:J220"/>
    <mergeCell ref="H222:I222"/>
    <mergeCell ref="J222:J223"/>
    <mergeCell ref="K222:K223"/>
    <mergeCell ref="L222:L223"/>
    <mergeCell ref="E214:G214"/>
    <mergeCell ref="H214:L214"/>
    <mergeCell ref="A125:D125"/>
    <mergeCell ref="E125:G125"/>
    <mergeCell ref="H125:L125"/>
    <mergeCell ref="A215:D215"/>
    <mergeCell ref="E215:G215"/>
    <mergeCell ref="H215:L215"/>
    <mergeCell ref="A206:K206"/>
    <mergeCell ref="A207:K207"/>
    <mergeCell ref="A208:K208"/>
    <mergeCell ref="A209:I209"/>
    <mergeCell ref="E169:G169"/>
    <mergeCell ref="H169:L169"/>
    <mergeCell ref="E170:G170"/>
    <mergeCell ref="H170:L170"/>
    <mergeCell ref="A170:D170"/>
    <mergeCell ref="A210:D210"/>
    <mergeCell ref="E210:G210"/>
    <mergeCell ref="H210:L210"/>
    <mergeCell ref="A171:D171"/>
    <mergeCell ref="E171:G171"/>
    <mergeCell ref="H171:L171"/>
    <mergeCell ref="F181:F182"/>
    <mergeCell ref="H211:L211"/>
    <mergeCell ref="A212:D212"/>
    <mergeCell ref="B221:D222"/>
    <mergeCell ref="E221:F222"/>
    <mergeCell ref="J230:J231"/>
    <mergeCell ref="K230:K231"/>
    <mergeCell ref="L230:L231"/>
    <mergeCell ref="A225:A226"/>
    <mergeCell ref="B225:B226"/>
    <mergeCell ref="C225:C226"/>
    <mergeCell ref="D225:D226"/>
    <mergeCell ref="A227:O227"/>
    <mergeCell ref="A228:J228"/>
    <mergeCell ref="A229:A231"/>
    <mergeCell ref="M230:M231"/>
    <mergeCell ref="N230:N231"/>
    <mergeCell ref="O230:O231"/>
    <mergeCell ref="B229:D230"/>
    <mergeCell ref="E229:F230"/>
    <mergeCell ref="G229:I229"/>
    <mergeCell ref="J229:L229"/>
    <mergeCell ref="M229:O229"/>
    <mergeCell ref="G230:G231"/>
    <mergeCell ref="H230:I230"/>
    <mergeCell ref="A255:O255"/>
    <mergeCell ref="A257:K257"/>
    <mergeCell ref="E258:K258"/>
    <mergeCell ref="E259:K259"/>
    <mergeCell ref="E260:K260"/>
    <mergeCell ref="E261:K261"/>
    <mergeCell ref="A262:F262"/>
    <mergeCell ref="A263:K263"/>
    <mergeCell ref="A264:K264"/>
    <mergeCell ref="A355:O355"/>
    <mergeCell ref="A345:O345"/>
    <mergeCell ref="A346:L346"/>
    <mergeCell ref="A347:L347"/>
    <mergeCell ref="A348:L348"/>
    <mergeCell ref="A349:L349"/>
    <mergeCell ref="A350:L350"/>
    <mergeCell ref="A344:O344"/>
    <mergeCell ref="A278:J278"/>
    <mergeCell ref="A290:A292"/>
    <mergeCell ref="B290:D291"/>
    <mergeCell ref="E290:F291"/>
    <mergeCell ref="A354:O354"/>
    <mergeCell ref="M280:M281"/>
    <mergeCell ref="N280:N281"/>
    <mergeCell ref="B283:B285"/>
    <mergeCell ref="C283:C285"/>
    <mergeCell ref="M291:M292"/>
    <mergeCell ref="A318:D318"/>
    <mergeCell ref="E318:G318"/>
    <mergeCell ref="H318:L318"/>
    <mergeCell ref="E319:G319"/>
    <mergeCell ref="H319:L319"/>
    <mergeCell ref="A319:D319"/>
    <mergeCell ref="A276:L276"/>
    <mergeCell ref="P50:Q50"/>
    <mergeCell ref="P51:P52"/>
    <mergeCell ref="Q51:Q52"/>
    <mergeCell ref="A131:A133"/>
    <mergeCell ref="B131:D132"/>
    <mergeCell ref="E131:F132"/>
    <mergeCell ref="K132:K133"/>
    <mergeCell ref="A266:I266"/>
    <mergeCell ref="A129:L129"/>
    <mergeCell ref="A130:J130"/>
    <mergeCell ref="A273:L273"/>
    <mergeCell ref="A126:L126"/>
    <mergeCell ref="N222:N223"/>
    <mergeCell ref="M216:M218"/>
    <mergeCell ref="N216:N218"/>
    <mergeCell ref="A199:O199"/>
    <mergeCell ref="A200:O200"/>
    <mergeCell ref="M86:N86"/>
    <mergeCell ref="M87:M88"/>
    <mergeCell ref="N87:N88"/>
    <mergeCell ref="P96:Q96"/>
    <mergeCell ref="P97:P98"/>
    <mergeCell ref="A265:K265"/>
    <mergeCell ref="A366:O366"/>
    <mergeCell ref="A367:O367"/>
    <mergeCell ref="A356:O356"/>
    <mergeCell ref="B361:D361"/>
    <mergeCell ref="E361:L361"/>
    <mergeCell ref="A368:O368"/>
    <mergeCell ref="B360:D360"/>
    <mergeCell ref="E360:L360"/>
    <mergeCell ref="A362:O362"/>
    <mergeCell ref="A363:O363"/>
    <mergeCell ref="A364:O364"/>
    <mergeCell ref="B357:D357"/>
    <mergeCell ref="E357:L357"/>
    <mergeCell ref="B358:D358"/>
    <mergeCell ref="E358:L358"/>
    <mergeCell ref="B359:D359"/>
    <mergeCell ref="E359:L359"/>
    <mergeCell ref="A365:O365"/>
    <mergeCell ref="A351:L351"/>
    <mergeCell ref="A352:L352"/>
    <mergeCell ref="A353:O353"/>
    <mergeCell ref="N132:N133"/>
    <mergeCell ref="M126:M128"/>
    <mergeCell ref="N126:N128"/>
    <mergeCell ref="A127:L127"/>
    <mergeCell ref="M131:N131"/>
    <mergeCell ref="M132:M133"/>
    <mergeCell ref="A166:D166"/>
    <mergeCell ref="A211:D211"/>
    <mergeCell ref="G131:I131"/>
    <mergeCell ref="J131:L131"/>
    <mergeCell ref="G132:G133"/>
    <mergeCell ref="L132:L133"/>
    <mergeCell ref="N186:N187"/>
    <mergeCell ref="E211:G211"/>
    <mergeCell ref="M177:N177"/>
    <mergeCell ref="M178:M179"/>
    <mergeCell ref="N178:N179"/>
    <mergeCell ref="M221:N221"/>
    <mergeCell ref="M222:M223"/>
    <mergeCell ref="A274:L274"/>
    <mergeCell ref="A321:O321"/>
    <mergeCell ref="M40:N40"/>
    <mergeCell ref="M41:M42"/>
    <mergeCell ref="N41:N42"/>
    <mergeCell ref="A38:L38"/>
    <mergeCell ref="A39:J39"/>
    <mergeCell ref="A40:A42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J40:L40"/>
    <mergeCell ref="K28:M28"/>
    <mergeCell ref="N28:O28"/>
    <mergeCell ref="K29:M29"/>
    <mergeCell ref="N29:O29"/>
    <mergeCell ref="Q97:Q98"/>
    <mergeCell ref="P141:Q141"/>
    <mergeCell ref="P142:P143"/>
    <mergeCell ref="Q142:Q143"/>
    <mergeCell ref="P185:Q185"/>
    <mergeCell ref="P186:P187"/>
    <mergeCell ref="Q186:Q187"/>
    <mergeCell ref="M279:N279"/>
    <mergeCell ref="A277:J277"/>
    <mergeCell ref="M274:M276"/>
    <mergeCell ref="N274:N276"/>
    <mergeCell ref="P229:Q229"/>
    <mergeCell ref="P230:P231"/>
    <mergeCell ref="Q230:Q231"/>
    <mergeCell ref="E123:G123"/>
    <mergeCell ref="H123:L123"/>
    <mergeCell ref="A124:D124"/>
    <mergeCell ref="E124:G124"/>
    <mergeCell ref="H124:L124"/>
    <mergeCell ref="H167:L167"/>
    <mergeCell ref="A168:D168"/>
    <mergeCell ref="E168:G168"/>
    <mergeCell ref="H168:L168"/>
    <mergeCell ref="A169:D169"/>
    <mergeCell ref="P290:Q290"/>
    <mergeCell ref="G291:G292"/>
    <mergeCell ref="H291:I291"/>
    <mergeCell ref="J291:J292"/>
    <mergeCell ref="K291:K292"/>
    <mergeCell ref="L291:L292"/>
    <mergeCell ref="A77:D77"/>
    <mergeCell ref="N291:N292"/>
    <mergeCell ref="O291:O292"/>
    <mergeCell ref="P291:P292"/>
    <mergeCell ref="Q291:Q292"/>
    <mergeCell ref="A279:A281"/>
    <mergeCell ref="B279:D280"/>
    <mergeCell ref="E279:F280"/>
    <mergeCell ref="G279:I279"/>
    <mergeCell ref="J279:L279"/>
    <mergeCell ref="H280:I280"/>
    <mergeCell ref="J280:J281"/>
    <mergeCell ref="K280:K281"/>
    <mergeCell ref="H132:I132"/>
    <mergeCell ref="J132:J133"/>
    <mergeCell ref="E122:G122"/>
    <mergeCell ref="H122:L122"/>
    <mergeCell ref="A123:D123"/>
    <mergeCell ref="A323:L323"/>
    <mergeCell ref="M323:M325"/>
    <mergeCell ref="N323:N325"/>
    <mergeCell ref="A324:L324"/>
    <mergeCell ref="A326:L326"/>
    <mergeCell ref="A327:J327"/>
    <mergeCell ref="A328:A330"/>
    <mergeCell ref="B328:D328"/>
    <mergeCell ref="E328:F328"/>
    <mergeCell ref="G328:I328"/>
    <mergeCell ref="J328:L328"/>
    <mergeCell ref="L329:L330"/>
    <mergeCell ref="M328:N328"/>
    <mergeCell ref="B329:B330"/>
    <mergeCell ref="C329:C330"/>
    <mergeCell ref="D329:D330"/>
    <mergeCell ref="E329:E330"/>
    <mergeCell ref="F329:F330"/>
    <mergeCell ref="G329:G330"/>
    <mergeCell ref="H329:I329"/>
    <mergeCell ref="J329:J330"/>
    <mergeCell ref="K329:K330"/>
    <mergeCell ref="M329:M330"/>
    <mergeCell ref="F340:F341"/>
    <mergeCell ref="N329:N330"/>
    <mergeCell ref="A332:A333"/>
    <mergeCell ref="B332:B333"/>
    <mergeCell ref="C332:C333"/>
    <mergeCell ref="D332:D333"/>
    <mergeCell ref="E332:E333"/>
    <mergeCell ref="F332:F333"/>
    <mergeCell ref="H337:I337"/>
    <mergeCell ref="J337:J338"/>
    <mergeCell ref="A335:J335"/>
    <mergeCell ref="A336:A338"/>
    <mergeCell ref="B336:D336"/>
    <mergeCell ref="E336:F336"/>
    <mergeCell ref="G336:I336"/>
    <mergeCell ref="J336:L336"/>
    <mergeCell ref="K337:K338"/>
    <mergeCell ref="L337:L338"/>
    <mergeCell ref="A340:A341"/>
    <mergeCell ref="B340:B341"/>
    <mergeCell ref="C340:C341"/>
    <mergeCell ref="D340:D341"/>
    <mergeCell ref="E340:E341"/>
    <mergeCell ref="B337:B338"/>
    <mergeCell ref="C337:C338"/>
    <mergeCell ref="D337:D338"/>
    <mergeCell ref="E337:E338"/>
    <mergeCell ref="M337:M338"/>
    <mergeCell ref="N337:N338"/>
    <mergeCell ref="O337:O338"/>
    <mergeCell ref="P337:P338"/>
    <mergeCell ref="M336:O336"/>
    <mergeCell ref="P336:Q336"/>
    <mergeCell ref="F337:F338"/>
    <mergeCell ref="G337:G338"/>
    <mergeCell ref="Q337:Q338"/>
    <mergeCell ref="A74:D74"/>
    <mergeCell ref="E74:G74"/>
    <mergeCell ref="H74:L74"/>
    <mergeCell ref="A120:D120"/>
    <mergeCell ref="E120:G120"/>
    <mergeCell ref="H120:L120"/>
    <mergeCell ref="A121:D121"/>
    <mergeCell ref="E121:G121"/>
    <mergeCell ref="H121:L121"/>
    <mergeCell ref="A75:D75"/>
    <mergeCell ref="E75:G75"/>
    <mergeCell ref="H75:L75"/>
    <mergeCell ref="A76:D76"/>
    <mergeCell ref="E76:G76"/>
    <mergeCell ref="H76:L76"/>
    <mergeCell ref="E78:G78"/>
    <mergeCell ref="H78:L78"/>
    <mergeCell ref="E79:G79"/>
    <mergeCell ref="H79:L79"/>
    <mergeCell ref="A79:D79"/>
  </mergeCells>
  <hyperlinks>
    <hyperlink ref="M336" location="sub_777" display="sub_777"/>
    <hyperlink ref="P336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33" max="16" man="1"/>
    <brk id="328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3:W359"/>
  <sheetViews>
    <sheetView view="pageBreakPreview" topLeftCell="A139" zoomScale="60" workbookViewId="0">
      <selection activeCell="A163" sqref="A163:K163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19.285156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5.42578125" style="3" customWidth="1"/>
    <col min="12" max="12" width="14.28515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401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/>
      <c r="M15" s="185"/>
      <c r="N15" s="183"/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56"/>
      <c r="B20" s="56"/>
      <c r="C20" s="56"/>
      <c r="D20" s="56"/>
      <c r="E20" s="56"/>
      <c r="F20" s="56"/>
      <c r="G20" s="56"/>
      <c r="H20" s="56"/>
      <c r="I20" s="56"/>
      <c r="J20" s="172"/>
      <c r="K20" s="56"/>
      <c r="L20" s="56"/>
      <c r="M20" s="56"/>
      <c r="N20" s="56"/>
      <c r="O20" s="56"/>
      <c r="P20" s="38"/>
      <c r="Q20" s="38"/>
      <c r="R20" s="38"/>
      <c r="S20" s="39"/>
    </row>
    <row r="21" spans="1:19" s="40" customFormat="1" ht="48.75" customHeight="1">
      <c r="A21" s="56"/>
      <c r="B21" s="56"/>
      <c r="C21" s="56"/>
      <c r="D21" s="56"/>
      <c r="E21" s="56"/>
      <c r="F21" s="56"/>
      <c r="G21" s="56"/>
      <c r="H21" s="56"/>
      <c r="I21" s="56"/>
      <c r="J21" s="172"/>
      <c r="K21" s="56"/>
      <c r="L21" s="56"/>
      <c r="M21" s="56"/>
      <c r="N21" s="56"/>
      <c r="O21" s="5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107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7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7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7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7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7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7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7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7" ht="90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8" t="s">
        <v>13</v>
      </c>
      <c r="H40" s="189"/>
      <c r="I40" s="189"/>
      <c r="J40" s="189"/>
      <c r="K40" s="189"/>
      <c r="L40" s="190"/>
      <c r="M40" s="187" t="s">
        <v>14</v>
      </c>
      <c r="N40" s="187"/>
      <c r="O40" s="187"/>
      <c r="P40" s="188" t="s">
        <v>171</v>
      </c>
      <c r="Q40" s="190"/>
    </row>
    <row r="41" spans="1:17" ht="59.25" customHeight="1">
      <c r="A41" s="198"/>
      <c r="B41" s="187"/>
      <c r="C41" s="187"/>
      <c r="D41" s="187"/>
      <c r="E41" s="187"/>
      <c r="F41" s="187"/>
      <c r="G41" s="306" t="s">
        <v>15</v>
      </c>
      <c r="H41" s="307"/>
      <c r="I41" s="307"/>
      <c r="J41" s="308"/>
      <c r="K41" s="187" t="s">
        <v>16</v>
      </c>
      <c r="L41" s="187"/>
      <c r="M41" s="187" t="s">
        <v>381</v>
      </c>
      <c r="N41" s="187" t="s">
        <v>382</v>
      </c>
      <c r="O41" s="187" t="s">
        <v>383</v>
      </c>
      <c r="P41" s="187" t="s">
        <v>172</v>
      </c>
      <c r="Q41" s="187" t="s">
        <v>173</v>
      </c>
    </row>
    <row r="42" spans="1:17" ht="131.2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310"/>
      <c r="I42" s="310"/>
      <c r="J42" s="311"/>
      <c r="K42" s="10" t="s">
        <v>22</v>
      </c>
      <c r="L42" s="10" t="s">
        <v>23</v>
      </c>
      <c r="M42" s="187"/>
      <c r="N42" s="187"/>
      <c r="O42" s="198"/>
      <c r="P42" s="187"/>
      <c r="Q42" s="187"/>
    </row>
    <row r="43" spans="1:17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87">
        <v>7</v>
      </c>
      <c r="H43" s="187"/>
      <c r="I43" s="187"/>
      <c r="J43" s="187"/>
      <c r="K43" s="10">
        <v>8</v>
      </c>
      <c r="L43" s="10">
        <v>9</v>
      </c>
      <c r="M43" s="10">
        <v>10</v>
      </c>
      <c r="N43" s="10">
        <v>11</v>
      </c>
      <c r="O43" s="10">
        <v>12</v>
      </c>
      <c r="P43" s="12">
        <v>13</v>
      </c>
      <c r="Q43" s="12">
        <v>14</v>
      </c>
    </row>
    <row r="44" spans="1:17" ht="70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312" t="s">
        <v>115</v>
      </c>
      <c r="H44" s="312"/>
      <c r="I44" s="312"/>
      <c r="J44" s="312"/>
      <c r="K44" s="10" t="s">
        <v>113</v>
      </c>
      <c r="L44" s="10">
        <v>744</v>
      </c>
      <c r="M44" s="10">
        <v>100</v>
      </c>
      <c r="N44" s="10">
        <v>100</v>
      </c>
      <c r="O44" s="10">
        <v>100</v>
      </c>
      <c r="P44" s="12">
        <v>10</v>
      </c>
      <c r="Q44" s="42">
        <v>10</v>
      </c>
    </row>
    <row r="45" spans="1:17" ht="43.5" customHeight="1">
      <c r="A45" s="246"/>
      <c r="B45" s="246"/>
      <c r="C45" s="246"/>
      <c r="D45" s="246"/>
      <c r="E45" s="246"/>
      <c r="F45" s="248"/>
      <c r="G45" s="312" t="s">
        <v>116</v>
      </c>
      <c r="H45" s="312"/>
      <c r="I45" s="312"/>
      <c r="J45" s="312"/>
      <c r="K45" s="10" t="s">
        <v>113</v>
      </c>
      <c r="L45" s="10">
        <v>744</v>
      </c>
      <c r="M45" s="10">
        <v>100</v>
      </c>
      <c r="N45" s="10">
        <v>100</v>
      </c>
      <c r="O45" s="10">
        <v>100</v>
      </c>
      <c r="P45" s="12">
        <v>10</v>
      </c>
      <c r="Q45" s="42">
        <v>10</v>
      </c>
    </row>
    <row r="46" spans="1:17" ht="74.25" customHeight="1">
      <c r="A46" s="246"/>
      <c r="B46" s="246"/>
      <c r="C46" s="246"/>
      <c r="D46" s="246"/>
      <c r="E46" s="246"/>
      <c r="F46" s="248"/>
      <c r="G46" s="312" t="s">
        <v>114</v>
      </c>
      <c r="H46" s="312"/>
      <c r="I46" s="312"/>
      <c r="J46" s="312"/>
      <c r="K46" s="10" t="s">
        <v>113</v>
      </c>
      <c r="L46" s="10">
        <v>744</v>
      </c>
      <c r="M46" s="10">
        <v>95</v>
      </c>
      <c r="N46" s="10">
        <v>95</v>
      </c>
      <c r="O46" s="10">
        <v>95</v>
      </c>
      <c r="P46" s="12">
        <v>10</v>
      </c>
      <c r="Q46" s="42">
        <v>10</v>
      </c>
    </row>
    <row r="47" spans="1:17" ht="99" customHeight="1">
      <c r="A47" s="245"/>
      <c r="B47" s="245"/>
      <c r="C47" s="245"/>
      <c r="D47" s="245"/>
      <c r="E47" s="245"/>
      <c r="F47" s="249"/>
      <c r="G47" s="312" t="s">
        <v>123</v>
      </c>
      <c r="H47" s="312"/>
      <c r="I47" s="312"/>
      <c r="J47" s="312"/>
      <c r="K47" s="10" t="s">
        <v>113</v>
      </c>
      <c r="L47" s="10">
        <v>744</v>
      </c>
      <c r="M47" s="10">
        <v>100</v>
      </c>
      <c r="N47" s="10">
        <v>100</v>
      </c>
      <c r="O47" s="10">
        <v>100</v>
      </c>
      <c r="P47" s="12">
        <v>10</v>
      </c>
      <c r="Q47" s="42">
        <v>10</v>
      </c>
    </row>
    <row r="48" spans="1:17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99" t="s">
        <v>271</v>
      </c>
      <c r="B50" s="199" t="s">
        <v>265</v>
      </c>
      <c r="C50" s="199"/>
      <c r="D50" s="199"/>
      <c r="E50" s="199" t="s">
        <v>266</v>
      </c>
      <c r="F50" s="199"/>
      <c r="G50" s="199" t="s">
        <v>270</v>
      </c>
      <c r="H50" s="199"/>
      <c r="I50" s="199"/>
      <c r="J50" s="205" t="s">
        <v>268</v>
      </c>
      <c r="K50" s="206"/>
      <c r="L50" s="207"/>
      <c r="M50" s="200" t="s">
        <v>283</v>
      </c>
      <c r="N50" s="201"/>
      <c r="O50" s="202"/>
      <c r="P50" s="203" t="s">
        <v>272</v>
      </c>
      <c r="Q50" s="203"/>
    </row>
    <row r="51" spans="1:17" ht="55.5" customHeight="1">
      <c r="A51" s="199"/>
      <c r="B51" s="224" t="s">
        <v>275</v>
      </c>
      <c r="C51" s="224" t="s">
        <v>275</v>
      </c>
      <c r="D51" s="224" t="s">
        <v>275</v>
      </c>
      <c r="E51" s="224" t="s">
        <v>275</v>
      </c>
      <c r="F51" s="224" t="s">
        <v>275</v>
      </c>
      <c r="G51" s="224" t="s">
        <v>273</v>
      </c>
      <c r="H51" s="203" t="s">
        <v>269</v>
      </c>
      <c r="I51" s="203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99" t="s">
        <v>172</v>
      </c>
      <c r="Q51" s="199" t="s">
        <v>173</v>
      </c>
    </row>
    <row r="52" spans="1:17" ht="115.5" customHeight="1">
      <c r="A52" s="199"/>
      <c r="B52" s="225"/>
      <c r="C52" s="225"/>
      <c r="D52" s="225"/>
      <c r="E52" s="225"/>
      <c r="F52" s="225"/>
      <c r="G52" s="225"/>
      <c r="H52" s="157" t="s">
        <v>22</v>
      </c>
      <c r="I52" s="156" t="s">
        <v>276</v>
      </c>
      <c r="J52" s="187"/>
      <c r="K52" s="187"/>
      <c r="L52" s="198"/>
      <c r="M52" s="187"/>
      <c r="N52" s="187"/>
      <c r="O52" s="198"/>
      <c r="P52" s="199"/>
      <c r="Q52" s="199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363</v>
      </c>
      <c r="K54" s="10">
        <f t="shared" ref="K54:K59" si="0">J54</f>
        <v>363</v>
      </c>
      <c r="L54" s="10">
        <f t="shared" ref="L54:L59" si="1">J54</f>
        <v>363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 t="shared" ref="Q54:Q62" si="2">J54*0.1</f>
        <v>36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si="2"/>
        <v>0</v>
      </c>
    </row>
    <row r="56" spans="1:17" ht="131.2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363</v>
      </c>
      <c r="K62" s="10">
        <f>SUM(K54:K61)</f>
        <v>363</v>
      </c>
      <c r="L62" s="10">
        <f>SUM(L54:L61)</f>
        <v>363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 ht="30" customHeight="1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7.75" customHeight="1">
      <c r="A76" s="192" t="s">
        <v>344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344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344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6" customHeight="1">
      <c r="A79" s="192" t="s">
        <v>343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2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8" t="s">
        <v>13</v>
      </c>
      <c r="H86" s="189"/>
      <c r="I86" s="189"/>
      <c r="J86" s="189"/>
      <c r="K86" s="189"/>
      <c r="L86" s="190"/>
      <c r="M86" s="187" t="s">
        <v>14</v>
      </c>
      <c r="N86" s="187"/>
      <c r="O86" s="187"/>
      <c r="P86" s="188" t="s">
        <v>171</v>
      </c>
      <c r="Q86" s="190"/>
    </row>
    <row r="87" spans="1:17" ht="59.25" customHeight="1">
      <c r="A87" s="198"/>
      <c r="B87" s="187"/>
      <c r="C87" s="187"/>
      <c r="D87" s="187"/>
      <c r="E87" s="187"/>
      <c r="F87" s="187"/>
      <c r="G87" s="306" t="s">
        <v>15</v>
      </c>
      <c r="H87" s="307"/>
      <c r="I87" s="307"/>
      <c r="J87" s="308"/>
      <c r="K87" s="187" t="s">
        <v>16</v>
      </c>
      <c r="L87" s="187"/>
      <c r="M87" s="187" t="s">
        <v>381</v>
      </c>
      <c r="N87" s="187" t="s">
        <v>382</v>
      </c>
      <c r="O87" s="187" t="s">
        <v>383</v>
      </c>
      <c r="P87" s="187" t="s">
        <v>172</v>
      </c>
      <c r="Q87" s="187" t="s">
        <v>173</v>
      </c>
    </row>
    <row r="88" spans="1:17" ht="131.2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309"/>
      <c r="H88" s="310"/>
      <c r="I88" s="310"/>
      <c r="J88" s="311"/>
      <c r="K88" s="10" t="s">
        <v>22</v>
      </c>
      <c r="L88" s="10" t="s">
        <v>23</v>
      </c>
      <c r="M88" s="187"/>
      <c r="N88" s="187"/>
      <c r="O88" s="198"/>
      <c r="P88" s="187"/>
      <c r="Q88" s="187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87">
        <v>7</v>
      </c>
      <c r="H89" s="187"/>
      <c r="I89" s="187"/>
      <c r="J89" s="187"/>
      <c r="K89" s="10">
        <v>8</v>
      </c>
      <c r="L89" s="10">
        <v>9</v>
      </c>
      <c r="M89" s="10">
        <v>10</v>
      </c>
      <c r="N89" s="10">
        <v>11</v>
      </c>
      <c r="O89" s="10">
        <v>12</v>
      </c>
      <c r="P89" s="12">
        <v>13</v>
      </c>
      <c r="Q89" s="12">
        <v>14</v>
      </c>
    </row>
    <row r="90" spans="1:17" ht="87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312" t="s">
        <v>117</v>
      </c>
      <c r="H90" s="312"/>
      <c r="I90" s="312"/>
      <c r="J90" s="312"/>
      <c r="K90" s="10" t="s">
        <v>113</v>
      </c>
      <c r="L90" s="10">
        <v>744</v>
      </c>
      <c r="M90" s="10">
        <v>100</v>
      </c>
      <c r="N90" s="10">
        <v>100</v>
      </c>
      <c r="O90" s="10">
        <v>100</v>
      </c>
      <c r="P90" s="12">
        <v>10</v>
      </c>
      <c r="Q90" s="42">
        <v>10</v>
      </c>
    </row>
    <row r="91" spans="1:17" ht="54" customHeight="1">
      <c r="A91" s="246"/>
      <c r="B91" s="246"/>
      <c r="C91" s="246"/>
      <c r="D91" s="246"/>
      <c r="E91" s="246"/>
      <c r="F91" s="248"/>
      <c r="G91" s="312" t="s">
        <v>118</v>
      </c>
      <c r="H91" s="312"/>
      <c r="I91" s="312"/>
      <c r="J91" s="312"/>
      <c r="K91" s="10" t="s">
        <v>113</v>
      </c>
      <c r="L91" s="10">
        <v>744</v>
      </c>
      <c r="M91" s="10">
        <v>100</v>
      </c>
      <c r="N91" s="10">
        <v>100</v>
      </c>
      <c r="O91" s="10">
        <v>100</v>
      </c>
      <c r="P91" s="12">
        <v>10</v>
      </c>
      <c r="Q91" s="42">
        <v>10</v>
      </c>
    </row>
    <row r="92" spans="1:17" ht="59.25" customHeight="1">
      <c r="A92" s="246"/>
      <c r="B92" s="246"/>
      <c r="C92" s="246"/>
      <c r="D92" s="246"/>
      <c r="E92" s="246"/>
      <c r="F92" s="248"/>
      <c r="G92" s="312" t="s">
        <v>114</v>
      </c>
      <c r="H92" s="312"/>
      <c r="I92" s="312"/>
      <c r="J92" s="312"/>
      <c r="K92" s="10" t="s">
        <v>113</v>
      </c>
      <c r="L92" s="10">
        <v>744</v>
      </c>
      <c r="M92" s="10">
        <v>95</v>
      </c>
      <c r="N92" s="10">
        <v>95</v>
      </c>
      <c r="O92" s="10">
        <v>95</v>
      </c>
      <c r="P92" s="12">
        <v>10</v>
      </c>
      <c r="Q92" s="42">
        <v>10</v>
      </c>
    </row>
    <row r="93" spans="1:17" ht="118.5" customHeight="1">
      <c r="A93" s="245"/>
      <c r="B93" s="245"/>
      <c r="C93" s="245"/>
      <c r="D93" s="245"/>
      <c r="E93" s="245"/>
      <c r="F93" s="249"/>
      <c r="G93" s="312" t="s">
        <v>123</v>
      </c>
      <c r="H93" s="312"/>
      <c r="I93" s="312"/>
      <c r="J93" s="312"/>
      <c r="K93" s="10" t="s">
        <v>113</v>
      </c>
      <c r="L93" s="10">
        <v>744</v>
      </c>
      <c r="M93" s="10">
        <v>100</v>
      </c>
      <c r="N93" s="10">
        <v>100</v>
      </c>
      <c r="O93" s="10">
        <v>100</v>
      </c>
      <c r="P93" s="12">
        <v>10</v>
      </c>
      <c r="Q93" s="42">
        <v>10</v>
      </c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99" t="s">
        <v>271</v>
      </c>
      <c r="B96" s="199" t="s">
        <v>265</v>
      </c>
      <c r="C96" s="199"/>
      <c r="D96" s="199"/>
      <c r="E96" s="199" t="s">
        <v>266</v>
      </c>
      <c r="F96" s="199"/>
      <c r="G96" s="199" t="s">
        <v>270</v>
      </c>
      <c r="H96" s="199"/>
      <c r="I96" s="199"/>
      <c r="J96" s="205" t="s">
        <v>268</v>
      </c>
      <c r="K96" s="206"/>
      <c r="L96" s="207"/>
      <c r="M96" s="200" t="s">
        <v>283</v>
      </c>
      <c r="N96" s="201"/>
      <c r="O96" s="202"/>
      <c r="P96" s="203" t="s">
        <v>272</v>
      </c>
      <c r="Q96" s="203"/>
    </row>
    <row r="97" spans="1:17" ht="55.5" customHeight="1">
      <c r="A97" s="199"/>
      <c r="B97" s="224" t="s">
        <v>275</v>
      </c>
      <c r="C97" s="224" t="s">
        <v>275</v>
      </c>
      <c r="D97" s="224" t="s">
        <v>275</v>
      </c>
      <c r="E97" s="224" t="s">
        <v>275</v>
      </c>
      <c r="F97" s="224" t="s">
        <v>275</v>
      </c>
      <c r="G97" s="224" t="s">
        <v>273</v>
      </c>
      <c r="H97" s="203" t="s">
        <v>269</v>
      </c>
      <c r="I97" s="203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99" t="s">
        <v>172</v>
      </c>
      <c r="Q97" s="199" t="s">
        <v>173</v>
      </c>
    </row>
    <row r="98" spans="1:17" ht="37.5">
      <c r="A98" s="199"/>
      <c r="B98" s="225"/>
      <c r="C98" s="225"/>
      <c r="D98" s="225"/>
      <c r="E98" s="225"/>
      <c r="F98" s="225"/>
      <c r="G98" s="225"/>
      <c r="H98" s="157" t="s">
        <v>22</v>
      </c>
      <c r="I98" s="156" t="s">
        <v>276</v>
      </c>
      <c r="J98" s="187"/>
      <c r="K98" s="187"/>
      <c r="L98" s="198"/>
      <c r="M98" s="187"/>
      <c r="N98" s="187"/>
      <c r="O98" s="198"/>
      <c r="P98" s="199"/>
      <c r="Q98" s="199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47.25" customHeight="1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361</v>
      </c>
      <c r="K100" s="10">
        <f t="shared" ref="K100:K105" si="3">J100</f>
        <v>361</v>
      </c>
      <c r="L100" s="10">
        <f t="shared" ref="L100:L105" si="4">J100</f>
        <v>361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 t="shared" ref="Q100:Q108" si="5">J100*0.1</f>
        <v>36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si="5"/>
        <v>0</v>
      </c>
    </row>
    <row r="102" spans="1:17" ht="131.2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131.25" hidden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362</v>
      </c>
      <c r="K108" s="10">
        <f>SUM(K100:K107)</f>
        <v>362</v>
      </c>
      <c r="L108" s="10">
        <f>SUM(L100:L107)</f>
        <v>362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288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288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288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1.5" customHeight="1">
      <c r="A125" s="192" t="s">
        <v>343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208" t="s">
        <v>10</v>
      </c>
      <c r="B131" s="306" t="s">
        <v>11</v>
      </c>
      <c r="C131" s="307"/>
      <c r="D131" s="308"/>
      <c r="E131" s="306" t="s">
        <v>12</v>
      </c>
      <c r="F131" s="308"/>
      <c r="G131" s="188" t="s">
        <v>13</v>
      </c>
      <c r="H131" s="189"/>
      <c r="I131" s="189"/>
      <c r="J131" s="189"/>
      <c r="K131" s="190"/>
      <c r="L131" s="188" t="s">
        <v>14</v>
      </c>
      <c r="M131" s="189"/>
      <c r="N131" s="190"/>
      <c r="O131" s="188" t="s">
        <v>171</v>
      </c>
      <c r="P131" s="190"/>
    </row>
    <row r="132" spans="1:17" ht="59.25" customHeight="1">
      <c r="A132" s="226"/>
      <c r="B132" s="309"/>
      <c r="C132" s="310"/>
      <c r="D132" s="311"/>
      <c r="E132" s="309"/>
      <c r="F132" s="311"/>
      <c r="G132" s="306" t="s">
        <v>15</v>
      </c>
      <c r="H132" s="307"/>
      <c r="I132" s="308"/>
      <c r="J132" s="188" t="s">
        <v>16</v>
      </c>
      <c r="K132" s="190"/>
      <c r="L132" s="187" t="s">
        <v>381</v>
      </c>
      <c r="M132" s="187" t="s">
        <v>382</v>
      </c>
      <c r="N132" s="187" t="s">
        <v>383</v>
      </c>
      <c r="O132" s="208" t="s">
        <v>172</v>
      </c>
      <c r="P132" s="208" t="s">
        <v>173</v>
      </c>
    </row>
    <row r="133" spans="1:17" ht="131.25">
      <c r="A133" s="209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09"/>
      <c r="H133" s="310"/>
      <c r="I133" s="311"/>
      <c r="J133" s="10" t="s">
        <v>22</v>
      </c>
      <c r="K133" s="10" t="s">
        <v>23</v>
      </c>
      <c r="L133" s="187"/>
      <c r="M133" s="187"/>
      <c r="N133" s="198"/>
      <c r="O133" s="209"/>
      <c r="P133" s="209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87">
        <v>7</v>
      </c>
      <c r="H134" s="187"/>
      <c r="I134" s="187"/>
      <c r="J134" s="10">
        <v>8</v>
      </c>
      <c r="K134" s="10">
        <v>9</v>
      </c>
      <c r="L134" s="10">
        <v>10</v>
      </c>
      <c r="M134" s="10">
        <v>11</v>
      </c>
      <c r="N134" s="10">
        <v>12</v>
      </c>
      <c r="O134" s="12">
        <v>13</v>
      </c>
      <c r="P134" s="12">
        <v>14</v>
      </c>
    </row>
    <row r="135" spans="1:17" ht="101.2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303" t="s">
        <v>121</v>
      </c>
      <c r="H135" s="304"/>
      <c r="I135" s="305"/>
      <c r="J135" s="10" t="s">
        <v>113</v>
      </c>
      <c r="K135" s="10">
        <v>744</v>
      </c>
      <c r="L135" s="10">
        <v>100</v>
      </c>
      <c r="M135" s="10">
        <v>100</v>
      </c>
      <c r="N135" s="10">
        <v>100</v>
      </c>
      <c r="O135" s="12">
        <v>10</v>
      </c>
      <c r="P135" s="42">
        <v>10</v>
      </c>
    </row>
    <row r="136" spans="1:17" ht="69" customHeight="1">
      <c r="A136" s="246"/>
      <c r="B136" s="246"/>
      <c r="C136" s="246"/>
      <c r="D136" s="246"/>
      <c r="E136" s="246"/>
      <c r="F136" s="248"/>
      <c r="G136" s="303" t="s">
        <v>122</v>
      </c>
      <c r="H136" s="304"/>
      <c r="I136" s="305"/>
      <c r="J136" s="10" t="s">
        <v>113</v>
      </c>
      <c r="K136" s="10">
        <v>744</v>
      </c>
      <c r="L136" s="10">
        <v>100</v>
      </c>
      <c r="M136" s="10">
        <v>100</v>
      </c>
      <c r="N136" s="10">
        <v>100</v>
      </c>
      <c r="O136" s="12">
        <v>10</v>
      </c>
      <c r="P136" s="42">
        <v>10</v>
      </c>
    </row>
    <row r="137" spans="1:17" ht="81.75" customHeight="1">
      <c r="A137" s="246"/>
      <c r="B137" s="246"/>
      <c r="C137" s="246"/>
      <c r="D137" s="246"/>
      <c r="E137" s="246"/>
      <c r="F137" s="248"/>
      <c r="G137" s="303" t="s">
        <v>114</v>
      </c>
      <c r="H137" s="304"/>
      <c r="I137" s="305"/>
      <c r="J137" s="10" t="s">
        <v>113</v>
      </c>
      <c r="K137" s="10">
        <v>744</v>
      </c>
      <c r="L137" s="10">
        <v>95</v>
      </c>
      <c r="M137" s="10">
        <v>95</v>
      </c>
      <c r="N137" s="10">
        <v>95</v>
      </c>
      <c r="O137" s="12">
        <v>10</v>
      </c>
      <c r="P137" s="42">
        <v>10</v>
      </c>
    </row>
    <row r="138" spans="1:17" ht="150.75" customHeight="1">
      <c r="A138" s="245"/>
      <c r="B138" s="245"/>
      <c r="C138" s="245"/>
      <c r="D138" s="245"/>
      <c r="E138" s="245"/>
      <c r="F138" s="249"/>
      <c r="G138" s="303" t="s">
        <v>123</v>
      </c>
      <c r="H138" s="304"/>
      <c r="I138" s="305"/>
      <c r="J138" s="10" t="s">
        <v>113</v>
      </c>
      <c r="K138" s="10">
        <v>744</v>
      </c>
      <c r="L138" s="10">
        <v>100</v>
      </c>
      <c r="M138" s="10">
        <v>100</v>
      </c>
      <c r="N138" s="10">
        <v>100</v>
      </c>
      <c r="O138" s="12">
        <v>10</v>
      </c>
      <c r="P138" s="42">
        <v>10</v>
      </c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99" t="s">
        <v>271</v>
      </c>
      <c r="B141" s="199" t="s">
        <v>265</v>
      </c>
      <c r="C141" s="199"/>
      <c r="D141" s="199"/>
      <c r="E141" s="199" t="s">
        <v>266</v>
      </c>
      <c r="F141" s="199"/>
      <c r="G141" s="199" t="s">
        <v>270</v>
      </c>
      <c r="H141" s="199"/>
      <c r="I141" s="199"/>
      <c r="J141" s="205" t="s">
        <v>268</v>
      </c>
      <c r="K141" s="206"/>
      <c r="L141" s="207"/>
      <c r="M141" s="200" t="s">
        <v>283</v>
      </c>
      <c r="N141" s="201"/>
      <c r="O141" s="202"/>
      <c r="P141" s="203" t="s">
        <v>272</v>
      </c>
      <c r="Q141" s="203"/>
    </row>
    <row r="142" spans="1:17" ht="55.5" customHeight="1">
      <c r="A142" s="199"/>
      <c r="B142" s="224" t="s">
        <v>275</v>
      </c>
      <c r="C142" s="224" t="s">
        <v>275</v>
      </c>
      <c r="D142" s="224" t="s">
        <v>275</v>
      </c>
      <c r="E142" s="224" t="s">
        <v>275</v>
      </c>
      <c r="F142" s="224" t="s">
        <v>275</v>
      </c>
      <c r="G142" s="224" t="s">
        <v>273</v>
      </c>
      <c r="H142" s="203" t="s">
        <v>269</v>
      </c>
      <c r="I142" s="203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99" t="s">
        <v>172</v>
      </c>
      <c r="Q142" s="199" t="s">
        <v>173</v>
      </c>
    </row>
    <row r="143" spans="1:17" ht="37.5">
      <c r="A143" s="199"/>
      <c r="B143" s="225"/>
      <c r="C143" s="225"/>
      <c r="D143" s="225"/>
      <c r="E143" s="225"/>
      <c r="F143" s="225"/>
      <c r="G143" s="225"/>
      <c r="H143" s="157" t="s">
        <v>22</v>
      </c>
      <c r="I143" s="156" t="s">
        <v>276</v>
      </c>
      <c r="J143" s="187"/>
      <c r="K143" s="187"/>
      <c r="L143" s="198"/>
      <c r="M143" s="187"/>
      <c r="N143" s="187"/>
      <c r="O143" s="198"/>
      <c r="P143" s="199"/>
      <c r="Q143" s="199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127</v>
      </c>
      <c r="K145" s="10">
        <f t="shared" ref="K145:K150" si="6">J145</f>
        <v>127</v>
      </c>
      <c r="L145" s="10">
        <f t="shared" ref="L145:L150" si="7">J145</f>
        <v>127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 t="shared" ref="Q145:Q154" si="8">J145*0.1</f>
        <v>13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si="8"/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127</v>
      </c>
      <c r="K153" s="10">
        <f>SUM(K145:K152)</f>
        <v>127</v>
      </c>
      <c r="L153" s="10">
        <f>SUM(L145:L152)</f>
        <v>127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 t="shared" si="8"/>
        <v>13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852</v>
      </c>
      <c r="K154" s="10">
        <f>K62+K108+K153</f>
        <v>852</v>
      </c>
      <c r="L154" s="10">
        <f>L62+L108+L153</f>
        <v>852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 t="shared" si="8"/>
        <v>85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288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288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288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289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131.2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>J191*0.05</f>
        <v>0</v>
      </c>
    </row>
    <row r="192" spans="1:17" ht="168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>J192*0.05</f>
        <v>0</v>
      </c>
    </row>
    <row r="193" spans="1:17" ht="168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>J193*0.05</f>
        <v>0</v>
      </c>
    </row>
    <row r="194" spans="1:17" ht="131.2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>J194*0.05</f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68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>J196*0.05</f>
        <v>0</v>
      </c>
    </row>
    <row r="197" spans="1:17" ht="168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>J197*0.05</f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>J198*0.05</f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 t="shared" ref="Q235:Q254" si="9"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9"/>
        <v>0</v>
      </c>
    </row>
    <row r="237" spans="1:17" ht="37.5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9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9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9"/>
        <v>0</v>
      </c>
    </row>
    <row r="240" spans="1:17" ht="93.7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9"/>
        <v>0</v>
      </c>
    </row>
    <row r="241" spans="1:17" ht="93.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9"/>
        <v>0</v>
      </c>
    </row>
    <row r="242" spans="1:17" ht="93.7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9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9"/>
        <v>0</v>
      </c>
    </row>
    <row r="244" spans="1:17" ht="93.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9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9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9"/>
        <v>0</v>
      </c>
    </row>
    <row r="247" spans="1:17" ht="37.5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9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9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9"/>
        <v>0</v>
      </c>
    </row>
    <row r="250" spans="1:17" ht="93.7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9"/>
        <v>0</v>
      </c>
    </row>
    <row r="251" spans="1:17" ht="93.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9"/>
        <v>0</v>
      </c>
    </row>
    <row r="252" spans="1:17" ht="93.7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9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9"/>
        <v>0</v>
      </c>
    </row>
    <row r="254" spans="1:17" ht="93.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9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 hidden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 hidden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 hidden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 hidden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 hidden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idden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219" t="s">
        <v>249</v>
      </c>
      <c r="K283" s="219" t="s">
        <v>250</v>
      </c>
      <c r="L283" s="219" t="s">
        <v>251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131.25" hidden="1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219"/>
      <c r="K284" s="219"/>
      <c r="L284" s="298"/>
      <c r="M284" s="191"/>
      <c r="N284" s="187"/>
      <c r="O284" s="124"/>
      <c r="P284" s="124"/>
      <c r="Q284" s="124"/>
      <c r="R284" s="124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187.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141.75" hidden="1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299.25" hidden="1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idden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idden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219" t="s">
        <v>219</v>
      </c>
      <c r="K294" s="219" t="s">
        <v>220</v>
      </c>
      <c r="L294" s="219" t="s">
        <v>221</v>
      </c>
      <c r="M294" s="219" t="s">
        <v>219</v>
      </c>
      <c r="N294" s="219" t="s">
        <v>220</v>
      </c>
      <c r="O294" s="219" t="s">
        <v>221</v>
      </c>
      <c r="P294" s="208" t="s">
        <v>172</v>
      </c>
      <c r="Q294" s="187" t="s">
        <v>173</v>
      </c>
      <c r="R294" s="179"/>
    </row>
    <row r="295" spans="1:18" s="39" customFormat="1" ht="131.25" hidden="1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219"/>
      <c r="K295" s="219"/>
      <c r="L295" s="298"/>
      <c r="M295" s="219"/>
      <c r="N295" s="219"/>
      <c r="O295" s="220"/>
      <c r="P295" s="209"/>
      <c r="Q295" s="187"/>
      <c r="R295" s="179"/>
    </row>
    <row r="296" spans="1:18" s="39" customFormat="1" hidden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75" hidden="1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0">J297*0.1</f>
        <v>0</v>
      </c>
      <c r="R297" s="124"/>
    </row>
    <row r="298" spans="1:18" s="39" customFormat="1" ht="75" hidden="1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0"/>
        <v>0</v>
      </c>
      <c r="R298" s="124"/>
    </row>
    <row r="299" spans="1:18" s="39" customFormat="1" ht="75" hidden="1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0"/>
        <v>0</v>
      </c>
      <c r="R299" s="124"/>
    </row>
    <row r="300" spans="1:18" s="39" customFormat="1" ht="75" hidden="1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0"/>
        <v>0</v>
      </c>
      <c r="R300" s="124"/>
    </row>
    <row r="301" spans="1:18" s="39" customFormat="1" ht="75" hidden="1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0"/>
        <v>0</v>
      </c>
      <c r="R301" s="124"/>
    </row>
    <row r="302" spans="1:18" s="39" customFormat="1" ht="75" hidden="1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0"/>
        <v>0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0"/>
        <v>0</v>
      </c>
      <c r="R303" s="124"/>
    </row>
    <row r="304" spans="1:18" s="39" customFormat="1" hidden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0"/>
        <v>0</v>
      </c>
    </row>
    <row r="305" spans="1:17" s="39" customFormat="1" hidden="1">
      <c r="A305" s="227" t="s">
        <v>277</v>
      </c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9"/>
      <c r="Q305" s="149"/>
    </row>
    <row r="306" spans="1:17" s="39" customFormat="1" hidden="1">
      <c r="A306" s="5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9"/>
      <c r="Q306" s="149"/>
    </row>
    <row r="307" spans="1:17" ht="32.25" hidden="1" customHeight="1">
      <c r="A307" s="227" t="s">
        <v>280</v>
      </c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  <c r="M307" s="210" t="s">
        <v>186</v>
      </c>
      <c r="N307" s="191" t="s">
        <v>21</v>
      </c>
      <c r="O307" s="6"/>
      <c r="P307" s="6"/>
    </row>
    <row r="308" spans="1:17" hidden="1">
      <c r="A308" s="215" t="s">
        <v>281</v>
      </c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1"/>
      <c r="N308" s="191"/>
      <c r="O308" s="6"/>
      <c r="P308" s="6"/>
    </row>
    <row r="309" spans="1:17" ht="20.25" hidden="1" customHeight="1">
      <c r="A309" s="6" t="s">
        <v>282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211"/>
      <c r="N309" s="191"/>
      <c r="O309" s="6"/>
      <c r="P309" s="6"/>
    </row>
    <row r="310" spans="1:17" hidden="1">
      <c r="A310" s="215" t="s">
        <v>278</v>
      </c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6"/>
      <c r="N310" s="9"/>
      <c r="O310" s="6"/>
      <c r="P310" s="6"/>
    </row>
    <row r="311" spans="1:17" hidden="1">
      <c r="A311" s="197" t="s">
        <v>279</v>
      </c>
      <c r="B311" s="197"/>
      <c r="C311" s="197"/>
      <c r="D311" s="197"/>
      <c r="E311" s="197"/>
      <c r="F311" s="197"/>
      <c r="G311" s="197"/>
      <c r="H311" s="197"/>
      <c r="I311" s="197"/>
      <c r="J311" s="197"/>
      <c r="K311" s="6"/>
      <c r="L311" s="6"/>
      <c r="M311" s="6"/>
      <c r="N311" s="9"/>
      <c r="O311" s="6"/>
      <c r="P311" s="6"/>
    </row>
    <row r="312" spans="1:17" s="39" customFormat="1" ht="96" hidden="1" customHeight="1">
      <c r="A312" s="199" t="s">
        <v>271</v>
      </c>
      <c r="B312" s="199" t="s">
        <v>265</v>
      </c>
      <c r="C312" s="199"/>
      <c r="D312" s="199"/>
      <c r="E312" s="199" t="s">
        <v>266</v>
      </c>
      <c r="F312" s="199"/>
      <c r="G312" s="199" t="s">
        <v>267</v>
      </c>
      <c r="H312" s="199"/>
      <c r="I312" s="199"/>
      <c r="J312" s="199" t="s">
        <v>268</v>
      </c>
      <c r="K312" s="199"/>
      <c r="L312" s="199"/>
      <c r="M312" s="199" t="s">
        <v>272</v>
      </c>
      <c r="N312" s="199"/>
      <c r="O312" s="9"/>
      <c r="P312" s="149"/>
    </row>
    <row r="313" spans="1:17" s="39" customFormat="1" ht="87.75" hidden="1" customHeight="1">
      <c r="A313" s="199"/>
      <c r="B313" s="224" t="s">
        <v>275</v>
      </c>
      <c r="C313" s="224" t="s">
        <v>275</v>
      </c>
      <c r="D313" s="224" t="s">
        <v>275</v>
      </c>
      <c r="E313" s="224" t="s">
        <v>275</v>
      </c>
      <c r="F313" s="224" t="s">
        <v>275</v>
      </c>
      <c r="G313" s="199" t="s">
        <v>273</v>
      </c>
      <c r="H313" s="199" t="s">
        <v>269</v>
      </c>
      <c r="I313" s="199"/>
      <c r="J313" s="187" t="s">
        <v>381</v>
      </c>
      <c r="K313" s="187" t="s">
        <v>382</v>
      </c>
      <c r="L313" s="187" t="s">
        <v>383</v>
      </c>
      <c r="M313" s="199" t="s">
        <v>172</v>
      </c>
      <c r="N313" s="199" t="s">
        <v>173</v>
      </c>
      <c r="O313" s="9"/>
      <c r="P313" s="149"/>
    </row>
    <row r="314" spans="1:17" s="39" customFormat="1" ht="58.5" hidden="1" customHeight="1">
      <c r="A314" s="199"/>
      <c r="B314" s="225"/>
      <c r="C314" s="225"/>
      <c r="D314" s="225"/>
      <c r="E314" s="225"/>
      <c r="F314" s="225"/>
      <c r="G314" s="199"/>
      <c r="H314" s="150" t="s">
        <v>22</v>
      </c>
      <c r="I314" s="151" t="s">
        <v>276</v>
      </c>
      <c r="J314" s="187"/>
      <c r="K314" s="187"/>
      <c r="L314" s="198"/>
      <c r="M314" s="199"/>
      <c r="N314" s="199"/>
      <c r="O314" s="9"/>
      <c r="P314" s="149"/>
    </row>
    <row r="315" spans="1:17" s="39" customFormat="1" hidden="1">
      <c r="A315" s="150">
        <v>1</v>
      </c>
      <c r="B315" s="150">
        <v>2</v>
      </c>
      <c r="C315" s="150">
        <v>3</v>
      </c>
      <c r="D315" s="150">
        <v>4</v>
      </c>
      <c r="E315" s="150">
        <v>5</v>
      </c>
      <c r="F315" s="150">
        <v>6</v>
      </c>
      <c r="G315" s="150">
        <v>7</v>
      </c>
      <c r="H315" s="150">
        <v>8</v>
      </c>
      <c r="I315" s="150">
        <v>9</v>
      </c>
      <c r="J315" s="150">
        <v>10</v>
      </c>
      <c r="K315" s="150">
        <v>11</v>
      </c>
      <c r="L315" s="150">
        <v>12</v>
      </c>
      <c r="M315" s="150">
        <v>13</v>
      </c>
      <c r="N315" s="150">
        <v>14</v>
      </c>
      <c r="O315" s="9"/>
      <c r="P315" s="149"/>
    </row>
    <row r="316" spans="1:17" s="39" customFormat="1" hidden="1">
      <c r="A316" s="199" t="s">
        <v>21</v>
      </c>
      <c r="B316" s="199" t="s">
        <v>21</v>
      </c>
      <c r="C316" s="199" t="s">
        <v>21</v>
      </c>
      <c r="D316" s="199" t="s">
        <v>21</v>
      </c>
      <c r="E316" s="199" t="s">
        <v>21</v>
      </c>
      <c r="F316" s="199" t="s">
        <v>21</v>
      </c>
      <c r="G316" s="150" t="s">
        <v>21</v>
      </c>
      <c r="H316" s="150" t="s">
        <v>21</v>
      </c>
      <c r="I316" s="150" t="s">
        <v>21</v>
      </c>
      <c r="J316" s="150" t="s">
        <v>21</v>
      </c>
      <c r="K316" s="150" t="s">
        <v>21</v>
      </c>
      <c r="L316" s="150" t="s">
        <v>21</v>
      </c>
      <c r="M316" s="150" t="s">
        <v>21</v>
      </c>
      <c r="N316" s="150" t="s">
        <v>21</v>
      </c>
      <c r="O316" s="9"/>
      <c r="P316" s="149"/>
    </row>
    <row r="317" spans="1:17" s="39" customFormat="1" hidden="1">
      <c r="A317" s="199"/>
      <c r="B317" s="199"/>
      <c r="C317" s="199"/>
      <c r="D317" s="199"/>
      <c r="E317" s="199"/>
      <c r="F317" s="199"/>
      <c r="G317" s="150" t="s">
        <v>21</v>
      </c>
      <c r="H317" s="150" t="s">
        <v>21</v>
      </c>
      <c r="I317" s="150" t="s">
        <v>21</v>
      </c>
      <c r="J317" s="150" t="s">
        <v>21</v>
      </c>
      <c r="K317" s="150" t="s">
        <v>21</v>
      </c>
      <c r="L317" s="150" t="s">
        <v>21</v>
      </c>
      <c r="M317" s="150" t="s">
        <v>21</v>
      </c>
      <c r="N317" s="150" t="s">
        <v>21</v>
      </c>
      <c r="O317" s="9"/>
      <c r="P317" s="149"/>
    </row>
    <row r="318" spans="1:17" s="39" customFormat="1" hidden="1">
      <c r="A318" s="153"/>
      <c r="B318" s="153"/>
      <c r="C318" s="153"/>
      <c r="D318" s="153"/>
      <c r="E318" s="153"/>
      <c r="F318" s="153"/>
      <c r="G318" s="153"/>
      <c r="H318" s="153"/>
      <c r="I318" s="153"/>
      <c r="J318" s="160"/>
      <c r="K318" s="153"/>
      <c r="L318" s="153"/>
      <c r="M318" s="153"/>
      <c r="N318" s="153"/>
      <c r="O318" s="9"/>
      <c r="P318" s="149"/>
    </row>
    <row r="319" spans="1:17" s="39" customFormat="1" hidden="1">
      <c r="A319" s="197" t="s">
        <v>287</v>
      </c>
      <c r="B319" s="197"/>
      <c r="C319" s="197"/>
      <c r="D319" s="197"/>
      <c r="E319" s="197"/>
      <c r="F319" s="197"/>
      <c r="G319" s="197"/>
      <c r="H319" s="197"/>
      <c r="I319" s="197"/>
      <c r="J319" s="197"/>
      <c r="K319" s="154"/>
      <c r="L319" s="154"/>
      <c r="M319" s="155"/>
      <c r="N319" s="155"/>
      <c r="O319" s="155"/>
      <c r="P319" s="9"/>
      <c r="Q319" s="149"/>
    </row>
    <row r="320" spans="1:17" s="39" customFormat="1" ht="95.25" hidden="1" customHeight="1">
      <c r="A320" s="199" t="s">
        <v>271</v>
      </c>
      <c r="B320" s="199" t="s">
        <v>265</v>
      </c>
      <c r="C320" s="199"/>
      <c r="D320" s="199"/>
      <c r="E320" s="199" t="s">
        <v>266</v>
      </c>
      <c r="F320" s="199"/>
      <c r="G320" s="199" t="s">
        <v>270</v>
      </c>
      <c r="H320" s="199"/>
      <c r="I320" s="199"/>
      <c r="J320" s="205" t="s">
        <v>268</v>
      </c>
      <c r="K320" s="206"/>
      <c r="L320" s="207"/>
      <c r="M320" s="200" t="s">
        <v>283</v>
      </c>
      <c r="N320" s="201"/>
      <c r="O320" s="202"/>
      <c r="P320" s="203" t="s">
        <v>272</v>
      </c>
      <c r="Q320" s="203"/>
    </row>
    <row r="321" spans="1:23" s="39" customFormat="1" ht="57.75" hidden="1" customHeight="1">
      <c r="A321" s="199"/>
      <c r="B321" s="224" t="s">
        <v>275</v>
      </c>
      <c r="C321" s="224" t="s">
        <v>275</v>
      </c>
      <c r="D321" s="224" t="s">
        <v>275</v>
      </c>
      <c r="E321" s="224" t="s">
        <v>275</v>
      </c>
      <c r="F321" s="224" t="s">
        <v>275</v>
      </c>
      <c r="G321" s="224" t="s">
        <v>273</v>
      </c>
      <c r="H321" s="203" t="s">
        <v>269</v>
      </c>
      <c r="I321" s="203"/>
      <c r="J321" s="187" t="s">
        <v>381</v>
      </c>
      <c r="K321" s="187" t="s">
        <v>382</v>
      </c>
      <c r="L321" s="187" t="s">
        <v>383</v>
      </c>
      <c r="M321" s="187" t="s">
        <v>381</v>
      </c>
      <c r="N321" s="187" t="s">
        <v>382</v>
      </c>
      <c r="O321" s="187" t="s">
        <v>383</v>
      </c>
      <c r="P321" s="199" t="s">
        <v>172</v>
      </c>
      <c r="Q321" s="199" t="s">
        <v>173</v>
      </c>
    </row>
    <row r="322" spans="1:23" s="39" customFormat="1" ht="37.5" hidden="1">
      <c r="A322" s="199"/>
      <c r="B322" s="225"/>
      <c r="C322" s="225"/>
      <c r="D322" s="225"/>
      <c r="E322" s="225"/>
      <c r="F322" s="225"/>
      <c r="G322" s="225"/>
      <c r="H322" s="157" t="s">
        <v>22</v>
      </c>
      <c r="I322" s="151" t="s">
        <v>276</v>
      </c>
      <c r="J322" s="187"/>
      <c r="K322" s="187"/>
      <c r="L322" s="198"/>
      <c r="M322" s="187"/>
      <c r="N322" s="187"/>
      <c r="O322" s="198"/>
      <c r="P322" s="199"/>
      <c r="Q322" s="199"/>
    </row>
    <row r="323" spans="1:23" s="39" customFormat="1" hidden="1">
      <c r="A323" s="150">
        <v>1</v>
      </c>
      <c r="B323" s="150">
        <v>2</v>
      </c>
      <c r="C323" s="150">
        <v>3</v>
      </c>
      <c r="D323" s="158">
        <v>4</v>
      </c>
      <c r="E323" s="150">
        <v>5</v>
      </c>
      <c r="F323" s="150">
        <v>6</v>
      </c>
      <c r="G323" s="159">
        <v>7</v>
      </c>
      <c r="H323" s="150">
        <v>8</v>
      </c>
      <c r="I323" s="150">
        <v>9</v>
      </c>
      <c r="J323" s="150">
        <v>10</v>
      </c>
      <c r="K323" s="150">
        <v>11</v>
      </c>
      <c r="L323" s="150">
        <v>12</v>
      </c>
      <c r="M323" s="150">
        <v>13</v>
      </c>
      <c r="N323" s="150">
        <v>14</v>
      </c>
      <c r="O323" s="150">
        <v>15</v>
      </c>
      <c r="P323" s="150">
        <v>16</v>
      </c>
      <c r="Q323" s="150">
        <v>17</v>
      </c>
    </row>
    <row r="324" spans="1:23" s="39" customFormat="1" hidden="1">
      <c r="A324" s="291" t="s">
        <v>21</v>
      </c>
      <c r="B324" s="291" t="s">
        <v>21</v>
      </c>
      <c r="C324" s="291" t="s">
        <v>21</v>
      </c>
      <c r="D324" s="224" t="s">
        <v>21</v>
      </c>
      <c r="E324" s="224" t="s">
        <v>21</v>
      </c>
      <c r="F324" s="199" t="s">
        <v>21</v>
      </c>
      <c r="G324" s="150" t="s">
        <v>21</v>
      </c>
      <c r="H324" s="150" t="s">
        <v>21</v>
      </c>
      <c r="I324" s="150" t="s">
        <v>21</v>
      </c>
      <c r="J324" s="150" t="s">
        <v>21</v>
      </c>
      <c r="K324" s="150" t="s">
        <v>21</v>
      </c>
      <c r="L324" s="150" t="s">
        <v>21</v>
      </c>
      <c r="M324" s="150" t="s">
        <v>21</v>
      </c>
      <c r="N324" s="150" t="s">
        <v>21</v>
      </c>
      <c r="O324" s="150" t="s">
        <v>21</v>
      </c>
      <c r="P324" s="150" t="s">
        <v>21</v>
      </c>
      <c r="Q324" s="150" t="s">
        <v>21</v>
      </c>
    </row>
    <row r="325" spans="1:23" s="39" customFormat="1" hidden="1">
      <c r="A325" s="291"/>
      <c r="B325" s="291"/>
      <c r="C325" s="291"/>
      <c r="D325" s="225"/>
      <c r="E325" s="225"/>
      <c r="F325" s="199"/>
      <c r="G325" s="150" t="s">
        <v>21</v>
      </c>
      <c r="H325" s="150" t="s">
        <v>21</v>
      </c>
      <c r="I325" s="150" t="s">
        <v>21</v>
      </c>
      <c r="J325" s="150" t="s">
        <v>21</v>
      </c>
      <c r="K325" s="150" t="s">
        <v>21</v>
      </c>
      <c r="L325" s="150" t="s">
        <v>21</v>
      </c>
      <c r="M325" s="150" t="s">
        <v>21</v>
      </c>
      <c r="N325" s="150" t="s">
        <v>21</v>
      </c>
      <c r="O325" s="150" t="s">
        <v>21</v>
      </c>
      <c r="P325" s="150" t="s">
        <v>21</v>
      </c>
      <c r="Q325" s="150" t="s">
        <v>21</v>
      </c>
      <c r="R325" s="3"/>
      <c r="S325" s="3"/>
      <c r="T325" s="3"/>
      <c r="U325" s="3"/>
      <c r="V325" s="3"/>
      <c r="W325" s="3"/>
    </row>
    <row r="326" spans="1:23" s="39" customFormat="1" hidden="1">
      <c r="A326" s="153"/>
      <c r="B326" s="153"/>
      <c r="C326" s="153"/>
      <c r="D326" s="161"/>
      <c r="E326" s="153"/>
      <c r="F326" s="153"/>
      <c r="G326" s="162"/>
      <c r="H326" s="153"/>
      <c r="I326" s="153"/>
      <c r="J326" s="160"/>
      <c r="K326" s="153"/>
      <c r="L326" s="153"/>
      <c r="M326" s="153"/>
      <c r="N326" s="153"/>
      <c r="O326" s="153"/>
      <c r="P326" s="153"/>
      <c r="Q326" s="153"/>
      <c r="R326" s="3"/>
      <c r="S326" s="3"/>
      <c r="T326" s="3"/>
      <c r="U326" s="3"/>
      <c r="V326" s="3"/>
      <c r="W326" s="3"/>
    </row>
    <row r="327" spans="1:23" s="39" customFormat="1" hidden="1">
      <c r="A327" s="165"/>
      <c r="B327" s="51"/>
      <c r="C327" s="155"/>
      <c r="D327" s="155"/>
      <c r="E327" s="51"/>
      <c r="F327" s="51"/>
      <c r="G327" s="155"/>
      <c r="H327" s="155"/>
      <c r="I327" s="166"/>
      <c r="J327" s="154"/>
      <c r="K327" s="154"/>
      <c r="L327" s="154"/>
      <c r="M327" s="155"/>
      <c r="N327" s="155"/>
      <c r="O327" s="155"/>
      <c r="P327" s="9"/>
      <c r="Q327" s="149"/>
      <c r="R327" s="3"/>
      <c r="S327" s="3"/>
      <c r="T327" s="3"/>
      <c r="U327" s="3"/>
      <c r="V327" s="3"/>
      <c r="W327" s="3"/>
    </row>
    <row r="328" spans="1:23" s="39" customFormat="1" ht="15" hidden="1" customHeight="1">
      <c r="A328" s="165"/>
      <c r="B328" s="51"/>
      <c r="C328" s="155"/>
      <c r="D328" s="155"/>
      <c r="E328" s="51"/>
      <c r="F328" s="51"/>
      <c r="G328" s="155"/>
      <c r="H328" s="155"/>
      <c r="I328" s="166"/>
      <c r="J328" s="154"/>
      <c r="K328" s="154"/>
      <c r="L328" s="154"/>
      <c r="M328" s="155"/>
      <c r="N328" s="155"/>
      <c r="O328" s="155"/>
      <c r="P328" s="9"/>
      <c r="Q328" s="149"/>
      <c r="R328" s="3"/>
      <c r="S328" s="3"/>
      <c r="T328" s="3"/>
      <c r="U328" s="3"/>
      <c r="V328" s="3"/>
      <c r="W328" s="3"/>
    </row>
    <row r="329" spans="1:23">
      <c r="A329" s="227" t="s">
        <v>264</v>
      </c>
      <c r="B329" s="228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6"/>
    </row>
    <row r="330" spans="1:23" ht="9.75" customHeight="1">
      <c r="A330" s="5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6"/>
    </row>
    <row r="331" spans="1:23">
      <c r="A331" s="215" t="s">
        <v>70</v>
      </c>
      <c r="B331" s="215"/>
      <c r="C331" s="215"/>
      <c r="D331" s="215"/>
      <c r="E331" s="215"/>
      <c r="F331" s="215"/>
      <c r="G331" s="215"/>
      <c r="H331" s="215"/>
      <c r="I331" s="215"/>
      <c r="J331" s="229"/>
      <c r="K331" s="229"/>
      <c r="L331" s="229"/>
      <c r="M331" s="215"/>
      <c r="N331" s="215"/>
      <c r="O331" s="215"/>
      <c r="P331" s="6"/>
    </row>
    <row r="332" spans="1:23">
      <c r="A332" s="221" t="s">
        <v>71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23">
      <c r="A333" s="221" t="s">
        <v>72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23" ht="16.5" customHeight="1">
      <c r="A334" s="221" t="s">
        <v>73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23">
      <c r="A335" s="221" t="s">
        <v>74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23">
      <c r="A336" s="221" t="s">
        <v>75</v>
      </c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6"/>
      <c r="N336" s="6"/>
      <c r="O336" s="6"/>
      <c r="P336" s="6"/>
    </row>
    <row r="337" spans="1:16">
      <c r="A337" s="221" t="s">
        <v>76</v>
      </c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6"/>
      <c r="N337" s="6"/>
      <c r="O337" s="6"/>
      <c r="P337" s="6"/>
    </row>
    <row r="338" spans="1:16">
      <c r="A338" s="221" t="s">
        <v>77</v>
      </c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6"/>
      <c r="N338" s="6"/>
      <c r="O338" s="6"/>
      <c r="P338" s="6"/>
    </row>
    <row r="339" spans="1:16">
      <c r="A339" s="222" t="s">
        <v>78</v>
      </c>
      <c r="B339" s="222"/>
      <c r="C339" s="222"/>
      <c r="D339" s="222"/>
      <c r="E339" s="222"/>
      <c r="F339" s="222"/>
      <c r="G339" s="222"/>
      <c r="H339" s="222"/>
      <c r="I339" s="222"/>
      <c r="J339" s="296"/>
      <c r="K339" s="296"/>
      <c r="L339" s="296"/>
      <c r="M339" s="296"/>
      <c r="N339" s="296"/>
      <c r="O339" s="296"/>
      <c r="P339" s="6"/>
    </row>
    <row r="340" spans="1:16" ht="60.75" customHeight="1">
      <c r="A340" s="222" t="s">
        <v>127</v>
      </c>
      <c r="B340" s="222"/>
      <c r="C340" s="222"/>
      <c r="D340" s="222"/>
      <c r="E340" s="222"/>
      <c r="F340" s="222"/>
      <c r="G340" s="222"/>
      <c r="H340" s="222"/>
      <c r="I340" s="222"/>
      <c r="J340" s="296"/>
      <c r="K340" s="296"/>
      <c r="L340" s="296"/>
      <c r="M340" s="296"/>
      <c r="N340" s="222"/>
      <c r="O340" s="222"/>
    </row>
    <row r="341" spans="1:16" ht="60.75" customHeight="1">
      <c r="A341" s="222" t="s">
        <v>128</v>
      </c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</row>
    <row r="342" spans="1:16">
      <c r="A342" s="215" t="s">
        <v>79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6"/>
    </row>
    <row r="343" spans="1:16">
      <c r="A343" s="10" t="s">
        <v>80</v>
      </c>
      <c r="B343" s="187" t="s">
        <v>81</v>
      </c>
      <c r="C343" s="216"/>
      <c r="D343" s="216"/>
      <c r="E343" s="198" t="s">
        <v>82</v>
      </c>
      <c r="F343" s="216"/>
      <c r="G343" s="216"/>
      <c r="H343" s="216"/>
      <c r="I343" s="216"/>
      <c r="J343" s="216"/>
      <c r="K343" s="216"/>
      <c r="L343" s="216"/>
      <c r="M343" s="6"/>
      <c r="N343" s="6"/>
      <c r="O343" s="6"/>
      <c r="P343" s="6"/>
    </row>
    <row r="344" spans="1:16">
      <c r="A344" s="10">
        <v>1</v>
      </c>
      <c r="B344" s="187">
        <v>2</v>
      </c>
      <c r="C344" s="216"/>
      <c r="D344" s="216"/>
      <c r="E344" s="191">
        <v>3</v>
      </c>
      <c r="F344" s="191"/>
      <c r="G344" s="191"/>
      <c r="H344" s="191"/>
      <c r="I344" s="191"/>
      <c r="J344" s="191"/>
      <c r="K344" s="216"/>
      <c r="L344" s="216"/>
      <c r="M344" s="6"/>
      <c r="N344" s="6"/>
      <c r="O344" s="6"/>
      <c r="P344" s="6"/>
    </row>
    <row r="345" spans="1:16" ht="40.5" customHeight="1">
      <c r="A345" s="10" t="s">
        <v>83</v>
      </c>
      <c r="B345" s="187" t="s">
        <v>371</v>
      </c>
      <c r="C345" s="216"/>
      <c r="D345" s="216"/>
      <c r="E345" s="191" t="s">
        <v>84</v>
      </c>
      <c r="F345" s="191"/>
      <c r="G345" s="191"/>
      <c r="H345" s="191"/>
      <c r="I345" s="191"/>
      <c r="J345" s="191"/>
      <c r="K345" s="191"/>
      <c r="L345" s="191"/>
      <c r="M345" s="6"/>
      <c r="N345" s="6"/>
      <c r="O345" s="6"/>
      <c r="P345" s="6"/>
    </row>
    <row r="346" spans="1:16" ht="42.75" customHeight="1">
      <c r="A346" s="10" t="s">
        <v>85</v>
      </c>
      <c r="B346" s="187" t="s">
        <v>86</v>
      </c>
      <c r="C346" s="198"/>
      <c r="D346" s="198"/>
      <c r="E346" s="191" t="s">
        <v>84</v>
      </c>
      <c r="F346" s="191"/>
      <c r="G346" s="191"/>
      <c r="H346" s="191"/>
      <c r="I346" s="191"/>
      <c r="J346" s="191"/>
      <c r="K346" s="191"/>
      <c r="L346" s="191"/>
      <c r="M346" s="6"/>
      <c r="N346" s="6"/>
      <c r="O346" s="6"/>
      <c r="P346" s="6"/>
    </row>
    <row r="347" spans="1:16" ht="64.5" customHeight="1">
      <c r="A347" s="10" t="s">
        <v>87</v>
      </c>
      <c r="B347" s="187" t="s">
        <v>209</v>
      </c>
      <c r="C347" s="216"/>
      <c r="D347" s="216"/>
      <c r="E347" s="191" t="s">
        <v>84</v>
      </c>
      <c r="F347" s="191"/>
      <c r="G347" s="191"/>
      <c r="H347" s="191"/>
      <c r="I347" s="191"/>
      <c r="J347" s="191"/>
      <c r="K347" s="191"/>
      <c r="L347" s="191"/>
      <c r="M347" s="6"/>
      <c r="N347" s="6"/>
      <c r="O347" s="6"/>
      <c r="P347" s="6"/>
    </row>
    <row r="348" spans="1:16">
      <c r="A348" s="215" t="s">
        <v>88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16">
      <c r="A349" s="215" t="s">
        <v>89</v>
      </c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6"/>
    </row>
    <row r="350" spans="1:16">
      <c r="A350" s="215" t="s">
        <v>90</v>
      </c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6"/>
    </row>
    <row r="351" spans="1:16">
      <c r="A351" s="215" t="s">
        <v>175</v>
      </c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</row>
    <row r="352" spans="1:16" ht="21" customHeight="1">
      <c r="A352" s="218" t="s">
        <v>91</v>
      </c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6"/>
    </row>
    <row r="353" spans="1:16" ht="62.25" customHeight="1">
      <c r="A353" s="218" t="s">
        <v>92</v>
      </c>
      <c r="B353" s="218"/>
      <c r="C353" s="218"/>
      <c r="D353" s="21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6"/>
    </row>
    <row r="354" spans="1:16">
      <c r="A354" s="197" t="s">
        <v>93</v>
      </c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ht="17.25" customHeight="1">
      <c r="A357" s="6" t="s">
        <v>374</v>
      </c>
      <c r="B357" s="6"/>
      <c r="C357" s="6"/>
      <c r="D357" s="6"/>
      <c r="E357" s="6"/>
      <c r="F357" s="6"/>
      <c r="G357" s="6"/>
      <c r="H357" s="6"/>
      <c r="I357" s="6"/>
      <c r="J357" s="6"/>
      <c r="K357" s="6" t="s">
        <v>375</v>
      </c>
      <c r="L357" s="6"/>
      <c r="M357" s="6"/>
      <c r="N357" s="6"/>
      <c r="O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</sheetData>
  <mergeCells count="557"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L40"/>
    <mergeCell ref="G46:J46"/>
    <mergeCell ref="M40:O40"/>
    <mergeCell ref="P40:Q40"/>
    <mergeCell ref="G41:J42"/>
    <mergeCell ref="M41:M42"/>
    <mergeCell ref="N41:N42"/>
    <mergeCell ref="O41:O42"/>
    <mergeCell ref="P41:P42"/>
    <mergeCell ref="Q41:Q42"/>
    <mergeCell ref="K41:L41"/>
    <mergeCell ref="G43:J43"/>
    <mergeCell ref="A44:A47"/>
    <mergeCell ref="B44:B47"/>
    <mergeCell ref="C44:C47"/>
    <mergeCell ref="D44:D47"/>
    <mergeCell ref="E44:E47"/>
    <mergeCell ref="F44:F47"/>
    <mergeCell ref="G44:J44"/>
    <mergeCell ref="G45:J45"/>
    <mergeCell ref="P50:Q50"/>
    <mergeCell ref="G51:G52"/>
    <mergeCell ref="H51:I51"/>
    <mergeCell ref="P51:P52"/>
    <mergeCell ref="G47:J47"/>
    <mergeCell ref="A48:O48"/>
    <mergeCell ref="A49:J49"/>
    <mergeCell ref="A50:A52"/>
    <mergeCell ref="G50:I50"/>
    <mergeCell ref="J50:L50"/>
    <mergeCell ref="Q51:Q52"/>
    <mergeCell ref="M50:O50"/>
    <mergeCell ref="A63:O63"/>
    <mergeCell ref="A64:O64"/>
    <mergeCell ref="A65:K65"/>
    <mergeCell ref="E66:K66"/>
    <mergeCell ref="E67:K67"/>
    <mergeCell ref="J51:J52"/>
    <mergeCell ref="K51:K52"/>
    <mergeCell ref="L51:L52"/>
    <mergeCell ref="M51:M52"/>
    <mergeCell ref="N51:N52"/>
    <mergeCell ref="O51:O52"/>
    <mergeCell ref="E68:K68"/>
    <mergeCell ref="A69:F69"/>
    <mergeCell ref="A70:K70"/>
    <mergeCell ref="A71:K71"/>
    <mergeCell ref="A72:K72"/>
    <mergeCell ref="A73:I73"/>
    <mergeCell ref="A75:D75"/>
    <mergeCell ref="E75:G75"/>
    <mergeCell ref="H75:L75"/>
    <mergeCell ref="A76:D76"/>
    <mergeCell ref="E76:G76"/>
    <mergeCell ref="H76:L76"/>
    <mergeCell ref="M81:M83"/>
    <mergeCell ref="N81:N83"/>
    <mergeCell ref="A82:L82"/>
    <mergeCell ref="A77:D77"/>
    <mergeCell ref="E77:G77"/>
    <mergeCell ref="H77:L77"/>
    <mergeCell ref="A78:D78"/>
    <mergeCell ref="E78:G78"/>
    <mergeCell ref="H78:L78"/>
    <mergeCell ref="A86:A88"/>
    <mergeCell ref="B86:D87"/>
    <mergeCell ref="E86:F87"/>
    <mergeCell ref="G86:L86"/>
    <mergeCell ref="A79:D79"/>
    <mergeCell ref="E79:G79"/>
    <mergeCell ref="H79:L79"/>
    <mergeCell ref="A81:L81"/>
    <mergeCell ref="A84:L84"/>
    <mergeCell ref="A85:J85"/>
    <mergeCell ref="M86:O86"/>
    <mergeCell ref="P86:Q86"/>
    <mergeCell ref="G87:J88"/>
    <mergeCell ref="K87:L87"/>
    <mergeCell ref="P87:P88"/>
    <mergeCell ref="Q87:Q88"/>
    <mergeCell ref="N87:N88"/>
    <mergeCell ref="O87:O88"/>
    <mergeCell ref="M87:M88"/>
    <mergeCell ref="G89:J89"/>
    <mergeCell ref="A90:A93"/>
    <mergeCell ref="B90:B93"/>
    <mergeCell ref="C90:C93"/>
    <mergeCell ref="D90:D93"/>
    <mergeCell ref="E90:E93"/>
    <mergeCell ref="F90:F93"/>
    <mergeCell ref="G90:J90"/>
    <mergeCell ref="G91:J91"/>
    <mergeCell ref="G92:J92"/>
    <mergeCell ref="G93:J93"/>
    <mergeCell ref="A94:O94"/>
    <mergeCell ref="A95:J95"/>
    <mergeCell ref="A96:A98"/>
    <mergeCell ref="G96:I96"/>
    <mergeCell ref="J96:L96"/>
    <mergeCell ref="M96:O96"/>
    <mergeCell ref="F97:F98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Q97:Q98"/>
    <mergeCell ref="A109:O109"/>
    <mergeCell ref="A110:O110"/>
    <mergeCell ref="A111:K111"/>
    <mergeCell ref="E112:K112"/>
    <mergeCell ref="E113:K113"/>
    <mergeCell ref="B97:B98"/>
    <mergeCell ref="C97:C98"/>
    <mergeCell ref="D97:D98"/>
    <mergeCell ref="E97:E98"/>
    <mergeCell ref="E114:K114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6:L126"/>
    <mergeCell ref="M126:M128"/>
    <mergeCell ref="N126:N128"/>
    <mergeCell ref="A127:L127"/>
    <mergeCell ref="H125:L125"/>
    <mergeCell ref="A129:L129"/>
    <mergeCell ref="A130:J130"/>
    <mergeCell ref="A131:A133"/>
    <mergeCell ref="B131:D132"/>
    <mergeCell ref="E131:F132"/>
    <mergeCell ref="G131:K131"/>
    <mergeCell ref="L131:N131"/>
    <mergeCell ref="O131:P131"/>
    <mergeCell ref="G132:I133"/>
    <mergeCell ref="J132:K132"/>
    <mergeCell ref="L132:L133"/>
    <mergeCell ref="M132:M133"/>
    <mergeCell ref="N132:N133"/>
    <mergeCell ref="O132:O133"/>
    <mergeCell ref="P132:P133"/>
    <mergeCell ref="G134:I134"/>
    <mergeCell ref="A135:A138"/>
    <mergeCell ref="B135:B138"/>
    <mergeCell ref="C135:C138"/>
    <mergeCell ref="D135:D138"/>
    <mergeCell ref="E135:E138"/>
    <mergeCell ref="F135:F138"/>
    <mergeCell ref="G135:I135"/>
    <mergeCell ref="G136:I136"/>
    <mergeCell ref="G137:I137"/>
    <mergeCell ref="G138:I138"/>
    <mergeCell ref="A139:O139"/>
    <mergeCell ref="A140:J140"/>
    <mergeCell ref="A141:A143"/>
    <mergeCell ref="G141:I141"/>
    <mergeCell ref="J141:L141"/>
    <mergeCell ref="M141:O141"/>
    <mergeCell ref="B141:D141"/>
    <mergeCell ref="E141:F141"/>
    <mergeCell ref="F142:F143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A155:O155"/>
    <mergeCell ref="A156:O156"/>
    <mergeCell ref="A157:K157"/>
    <mergeCell ref="E158:K158"/>
    <mergeCell ref="E159:K159"/>
    <mergeCell ref="B142:B143"/>
    <mergeCell ref="C142:C143"/>
    <mergeCell ref="D142:D143"/>
    <mergeCell ref="E142:E143"/>
    <mergeCell ref="E160:K160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3:L173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G179:G180"/>
    <mergeCell ref="H179:I179"/>
    <mergeCell ref="J179:J180"/>
    <mergeCell ref="K179:K180"/>
    <mergeCell ref="L179:L180"/>
    <mergeCell ref="M179:M180"/>
    <mergeCell ref="N179:N180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P186:Q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A200:O200"/>
    <mergeCell ref="A201:O201"/>
    <mergeCell ref="A202:K202"/>
    <mergeCell ref="E203:K203"/>
    <mergeCell ref="E204:K204"/>
    <mergeCell ref="E205:K205"/>
    <mergeCell ref="A206:F206"/>
    <mergeCell ref="A207:K207"/>
    <mergeCell ref="A208:K208"/>
    <mergeCell ref="A209:K209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A215:A216"/>
    <mergeCell ref="B215:D215"/>
    <mergeCell ref="E215:I215"/>
    <mergeCell ref="B216:D216"/>
    <mergeCell ref="E216:I216"/>
    <mergeCell ref="A218:L218"/>
    <mergeCell ref="M218:M220"/>
    <mergeCell ref="N218:N220"/>
    <mergeCell ref="A219:L219"/>
    <mergeCell ref="A220:L220"/>
    <mergeCell ref="A221:L221"/>
    <mergeCell ref="A222:J222"/>
    <mergeCell ref="A223:A225"/>
    <mergeCell ref="B223:D224"/>
    <mergeCell ref="E223:F224"/>
    <mergeCell ref="G223:I223"/>
    <mergeCell ref="J223:L223"/>
    <mergeCell ref="M223:N223"/>
    <mergeCell ref="G224:G225"/>
    <mergeCell ref="H224:I224"/>
    <mergeCell ref="J224:J225"/>
    <mergeCell ref="K224:K225"/>
    <mergeCell ref="L224:L225"/>
    <mergeCell ref="M224:M225"/>
    <mergeCell ref="N224:N225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P231:Q231"/>
    <mergeCell ref="G232:G233"/>
    <mergeCell ref="H232:I232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A257:O257"/>
    <mergeCell ref="A259:K259"/>
    <mergeCell ref="E260:K260"/>
    <mergeCell ref="E261:K261"/>
    <mergeCell ref="E262:K262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M277:M279"/>
    <mergeCell ref="N277:N279"/>
    <mergeCell ref="A279:L279"/>
    <mergeCell ref="G282:I282"/>
    <mergeCell ref="A282:A284"/>
    <mergeCell ref="B282:D283"/>
    <mergeCell ref="E282:F283"/>
    <mergeCell ref="A280:J280"/>
    <mergeCell ref="A281:J281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B286:B288"/>
    <mergeCell ref="C286:C288"/>
    <mergeCell ref="D286:D288"/>
    <mergeCell ref="E286:E288"/>
    <mergeCell ref="F286:F288"/>
    <mergeCell ref="A305:O305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M321:M322"/>
    <mergeCell ref="N321:N322"/>
    <mergeCell ref="O321:O322"/>
    <mergeCell ref="P321:P322"/>
    <mergeCell ref="Q321:Q322"/>
    <mergeCell ref="A324:A325"/>
    <mergeCell ref="B324:B325"/>
    <mergeCell ref="C324:C325"/>
    <mergeCell ref="D324:D325"/>
    <mergeCell ref="E324:E325"/>
    <mergeCell ref="A339:O339"/>
    <mergeCell ref="A340:O340"/>
    <mergeCell ref="F324:F325"/>
    <mergeCell ref="A329:O329"/>
    <mergeCell ref="A331:O331"/>
    <mergeCell ref="A332:L332"/>
    <mergeCell ref="A333:L333"/>
    <mergeCell ref="A334:L334"/>
    <mergeCell ref="A348:O348"/>
    <mergeCell ref="A349:O349"/>
    <mergeCell ref="A335:L335"/>
    <mergeCell ref="A336:L336"/>
    <mergeCell ref="A337:L337"/>
    <mergeCell ref="A338:L338"/>
    <mergeCell ref="A341:O341"/>
    <mergeCell ref="A353:O353"/>
    <mergeCell ref="B345:D345"/>
    <mergeCell ref="E345:L345"/>
    <mergeCell ref="B346:D346"/>
    <mergeCell ref="E346:L346"/>
    <mergeCell ref="B347:D347"/>
    <mergeCell ref="E347:L347"/>
    <mergeCell ref="A350:O350"/>
    <mergeCell ref="A351:O351"/>
    <mergeCell ref="A354:O354"/>
    <mergeCell ref="A74:D74"/>
    <mergeCell ref="E74:G74"/>
    <mergeCell ref="H74:L74"/>
    <mergeCell ref="A125:D125"/>
    <mergeCell ref="E125:G125"/>
    <mergeCell ref="B96:D96"/>
    <mergeCell ref="E96:F96"/>
    <mergeCell ref="B50:D50"/>
    <mergeCell ref="E50:F50"/>
    <mergeCell ref="B51:B52"/>
    <mergeCell ref="C51:C52"/>
    <mergeCell ref="D51:D52"/>
    <mergeCell ref="E51:E52"/>
    <mergeCell ref="F51:F52"/>
    <mergeCell ref="A342:O342"/>
    <mergeCell ref="B343:D343"/>
    <mergeCell ref="E343:L343"/>
    <mergeCell ref="B344:D344"/>
    <mergeCell ref="E344:L344"/>
    <mergeCell ref="A352:O352"/>
    <mergeCell ref="A166:D166"/>
    <mergeCell ref="E166:G166"/>
    <mergeCell ref="H166:L166"/>
  </mergeCells>
  <hyperlinks>
    <hyperlink ref="M320" location="sub_777" display="sub_777"/>
    <hyperlink ref="P320" location="sub_666" display="sub_666"/>
    <hyperlink ref="M141" location="sub_777" display="sub_777"/>
    <hyperlink ref="P141" location="sub_666" display="sub_666"/>
    <hyperlink ref="M96" location="sub_777" display="sub_777"/>
    <hyperlink ref="P96" location="sub_666" display="sub_666"/>
    <hyperlink ref="M50" location="sub_777" display="sub_777"/>
    <hyperlink ref="P50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22" man="1"/>
    <brk id="68" max="22" man="1"/>
    <brk id="95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FF0000"/>
  </sheetPr>
  <dimension ref="A3:AE374"/>
  <sheetViews>
    <sheetView view="pageBreakPreview" topLeftCell="A163" zoomScale="60" workbookViewId="0">
      <selection activeCell="A172" sqref="A172:XFD303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419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124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 hidden="1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hidden="1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 ht="18.75" hidden="1" customHeight="1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 hidden="1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 hidden="1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hidden="1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hidden="1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 hidden="1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 hidden="1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hidden="1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hidden="1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 hidden="1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 hidden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hidden="1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 hidden="1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hidden="1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hidden="1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 hidden="1" customHeight="1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 hidden="1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idden="1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/>
      <c r="K54" s="10">
        <f t="shared" ref="K54:K59" si="0">J54</f>
        <v>0</v>
      </c>
      <c r="L54" s="10">
        <f t="shared" ref="L54:L59" si="1">J54</f>
        <v>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0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hidden="1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0</v>
      </c>
      <c r="K62" s="10">
        <f>SUM(K54:K61)</f>
        <v>0</v>
      </c>
      <c r="L62" s="10">
        <f>SUM(L54:L61)</f>
        <v>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0</v>
      </c>
    </row>
    <row r="63" spans="1:17" hidden="1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 hidden="1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 hidden="1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 hidden="1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 hidden="1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 hidden="1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 hidden="1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idden="1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hidden="1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hidden="1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 hidden="1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idden="1">
      <c r="A74" s="187">
        <v>1</v>
      </c>
      <c r="B74" s="187"/>
      <c r="C74" s="187"/>
      <c r="D74" s="187"/>
      <c r="E74" s="188">
        <v>2</v>
      </c>
      <c r="F74" s="189"/>
      <c r="G74" s="190"/>
      <c r="H74" s="191">
        <v>3</v>
      </c>
      <c r="I74" s="191"/>
      <c r="J74" s="191"/>
      <c r="K74" s="191"/>
      <c r="L74" s="191"/>
    </row>
    <row r="75" spans="1:16" ht="57.75" hidden="1" customHeight="1">
      <c r="A75" s="192" t="s">
        <v>305</v>
      </c>
      <c r="B75" s="193"/>
      <c r="C75" s="193"/>
      <c r="D75" s="194"/>
      <c r="E75" s="188" t="s">
        <v>50</v>
      </c>
      <c r="F75" s="189"/>
      <c r="G75" s="190"/>
      <c r="H75" s="188" t="s">
        <v>51</v>
      </c>
      <c r="I75" s="189"/>
      <c r="J75" s="189"/>
      <c r="K75" s="189"/>
      <c r="L75" s="190"/>
    </row>
    <row r="76" spans="1:16" ht="63.75" hidden="1" customHeight="1">
      <c r="A76" s="192" t="s">
        <v>305</v>
      </c>
      <c r="B76" s="193"/>
      <c r="C76" s="193"/>
      <c r="D76" s="194"/>
      <c r="E76" s="188" t="s">
        <v>52</v>
      </c>
      <c r="F76" s="189"/>
      <c r="G76" s="190"/>
      <c r="H76" s="188" t="s">
        <v>53</v>
      </c>
      <c r="I76" s="189"/>
      <c r="J76" s="189"/>
      <c r="K76" s="189"/>
      <c r="L76" s="190"/>
    </row>
    <row r="77" spans="1:16" ht="57.75" hidden="1" customHeight="1">
      <c r="A77" s="192" t="s">
        <v>305</v>
      </c>
      <c r="B77" s="193"/>
      <c r="C77" s="193"/>
      <c r="D77" s="194"/>
      <c r="E77" s="188" t="s">
        <v>56</v>
      </c>
      <c r="F77" s="189"/>
      <c r="G77" s="190"/>
      <c r="H77" s="188" t="s">
        <v>51</v>
      </c>
      <c r="I77" s="189"/>
      <c r="J77" s="189"/>
      <c r="K77" s="189"/>
      <c r="L77" s="190"/>
    </row>
    <row r="78" spans="1:16" ht="45" hidden="1" customHeight="1">
      <c r="A78" s="192" t="s">
        <v>289</v>
      </c>
      <c r="B78" s="193"/>
      <c r="C78" s="193"/>
      <c r="D78" s="194"/>
      <c r="E78" s="188" t="s">
        <v>54</v>
      </c>
      <c r="F78" s="189"/>
      <c r="G78" s="190"/>
      <c r="H78" s="212" t="s">
        <v>174</v>
      </c>
      <c r="I78" s="213"/>
      <c r="J78" s="213"/>
      <c r="K78" s="213"/>
      <c r="L78" s="214"/>
    </row>
    <row r="79" spans="1:16" hidden="1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6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6.7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126.7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idden="1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/>
      <c r="K100" s="10">
        <f t="shared" ref="K100:K106" si="3">J100</f>
        <v>0</v>
      </c>
      <c r="L100" s="10">
        <f t="shared" ref="L100:L106" si="4">J100</f>
        <v>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0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>
        <v>146</v>
      </c>
      <c r="K102" s="10">
        <f t="shared" si="3"/>
        <v>146</v>
      </c>
      <c r="L102" s="10">
        <f t="shared" si="4"/>
        <v>146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15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3.2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v>183</v>
      </c>
      <c r="K106" s="10">
        <f t="shared" si="3"/>
        <v>183</v>
      </c>
      <c r="L106" s="10">
        <f t="shared" si="4"/>
        <v>183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18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330</v>
      </c>
      <c r="K108" s="10">
        <f>SUM(K100:K107)</f>
        <v>330</v>
      </c>
      <c r="L108" s="10">
        <f>SUM(L100:L107)</f>
        <v>330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 ht="18.75" customHeight="1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57.75" customHeight="1">
      <c r="A122" s="192" t="s">
        <v>306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306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306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2.5" customHeight="1">
      <c r="A125" s="192" t="s">
        <v>345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27" t="s">
        <v>57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>
      <c r="A131" s="295" t="s">
        <v>119</v>
      </c>
      <c r="B131" s="295"/>
      <c r="C131" s="295"/>
      <c r="D131" s="295"/>
      <c r="E131" s="295"/>
      <c r="F131" s="295"/>
      <c r="G131" s="295"/>
      <c r="H131" s="295"/>
      <c r="I131" s="295"/>
      <c r="J131" s="295"/>
      <c r="K131" s="6"/>
      <c r="L131" s="6"/>
      <c r="M131" s="6"/>
      <c r="N131" s="9"/>
      <c r="O131" s="6"/>
      <c r="P131" s="6"/>
    </row>
    <row r="132" spans="1:17" ht="90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7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95" t="s">
        <v>120</v>
      </c>
      <c r="B140" s="295"/>
      <c r="C140" s="295"/>
      <c r="D140" s="295"/>
      <c r="E140" s="295"/>
      <c r="F140" s="295"/>
      <c r="G140" s="295"/>
      <c r="H140" s="295"/>
      <c r="I140" s="295"/>
      <c r="J140" s="29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idden="1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/>
      <c r="K145" s="10">
        <f t="shared" ref="K145:K151" si="6">J145</f>
        <v>0</v>
      </c>
      <c r="L145" s="10">
        <f t="shared" ref="L145:L151" si="7">J145</f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0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>
        <v>46</v>
      </c>
      <c r="K151" s="10">
        <f t="shared" si="6"/>
        <v>46</v>
      </c>
      <c r="L151" s="10">
        <f t="shared" si="7"/>
        <v>46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46</v>
      </c>
      <c r="K153" s="10">
        <f>SUM(K145:K152)</f>
        <v>46</v>
      </c>
      <c r="L153" s="10">
        <f>SUM(L145:L152)</f>
        <v>46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376</v>
      </c>
      <c r="K154" s="10">
        <f>K62+K108+K153</f>
        <v>376</v>
      </c>
      <c r="L154" s="10">
        <f>L62+L108+L153</f>
        <v>376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38</v>
      </c>
    </row>
    <row r="155" spans="1:17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8" t="s">
        <v>36</v>
      </c>
      <c r="B157" s="189"/>
      <c r="C157" s="189"/>
      <c r="D157" s="189"/>
      <c r="E157" s="189"/>
      <c r="F157" s="189"/>
      <c r="G157" s="189"/>
      <c r="H157" s="189"/>
      <c r="I157" s="189"/>
      <c r="J157" s="189"/>
      <c r="K157" s="190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8" t="s">
        <v>22</v>
      </c>
      <c r="F158" s="189"/>
      <c r="G158" s="189"/>
      <c r="H158" s="189"/>
      <c r="I158" s="189"/>
      <c r="J158" s="189"/>
      <c r="K158" s="190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8">
        <v>5</v>
      </c>
      <c r="F159" s="189"/>
      <c r="G159" s="189"/>
      <c r="H159" s="189"/>
      <c r="I159" s="189"/>
      <c r="J159" s="189"/>
      <c r="K159" s="190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8" t="s">
        <v>21</v>
      </c>
      <c r="F160" s="189"/>
      <c r="G160" s="189"/>
      <c r="H160" s="189"/>
      <c r="I160" s="189"/>
      <c r="J160" s="189"/>
      <c r="K160" s="190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ht="18.75" customHeight="1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 ht="18.75" customHeight="1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57.75" customHeight="1">
      <c r="A168" s="192" t="s">
        <v>306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306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306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7.75" customHeight="1">
      <c r="A171" s="192" t="s">
        <v>345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t="18.75" hidden="1" customHeight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t="18.75" hidden="1" customHeight="1">
      <c r="A177" s="295" t="s">
        <v>119</v>
      </c>
      <c r="B177" s="295"/>
      <c r="C177" s="295"/>
      <c r="D177" s="295"/>
      <c r="E177" s="295"/>
      <c r="F177" s="295"/>
      <c r="G177" s="295"/>
      <c r="H177" s="295"/>
      <c r="I177" s="295"/>
      <c r="J177" s="295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t="18.75" hidden="1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t="18.75" hidden="1" customHeight="1">
      <c r="A185" s="295" t="s">
        <v>191</v>
      </c>
      <c r="B185" s="295"/>
      <c r="C185" s="295"/>
      <c r="D185" s="295"/>
      <c r="E185" s="295"/>
      <c r="F185" s="295"/>
      <c r="G185" s="295"/>
      <c r="H185" s="295"/>
      <c r="I185" s="295"/>
      <c r="J185" s="29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t="18.75" hidden="1" customHeight="1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6"/>
    </row>
    <row r="201" spans="1:17" ht="18.75" hidden="1" customHeight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t="18.75" hidden="1" customHeight="1">
      <c r="A202" s="188" t="s">
        <v>36</v>
      </c>
      <c r="B202" s="189"/>
      <c r="C202" s="189"/>
      <c r="D202" s="189"/>
      <c r="E202" s="189"/>
      <c r="F202" s="189"/>
      <c r="G202" s="189"/>
      <c r="H202" s="189"/>
      <c r="I202" s="189"/>
      <c r="J202" s="189"/>
      <c r="K202" s="190"/>
      <c r="L202" s="6"/>
      <c r="M202" s="6"/>
      <c r="N202" s="6"/>
      <c r="O202" s="6"/>
      <c r="P202" s="6"/>
    </row>
    <row r="203" spans="1:17" ht="18.75" hidden="1" customHeight="1">
      <c r="A203" s="10" t="s">
        <v>37</v>
      </c>
      <c r="B203" s="10" t="s">
        <v>38</v>
      </c>
      <c r="C203" s="10" t="s">
        <v>39</v>
      </c>
      <c r="D203" s="10" t="s">
        <v>40</v>
      </c>
      <c r="E203" s="188" t="s">
        <v>22</v>
      </c>
      <c r="F203" s="189"/>
      <c r="G203" s="189"/>
      <c r="H203" s="189"/>
      <c r="I203" s="189"/>
      <c r="J203" s="189"/>
      <c r="K203" s="190"/>
      <c r="L203" s="6"/>
      <c r="M203" s="6"/>
      <c r="N203" s="6"/>
      <c r="O203" s="6"/>
      <c r="P203" s="6"/>
    </row>
    <row r="204" spans="1:17" ht="18.75" hidden="1" customHeight="1">
      <c r="A204" s="10">
        <v>1</v>
      </c>
      <c r="B204" s="10">
        <v>2</v>
      </c>
      <c r="C204" s="10">
        <v>3</v>
      </c>
      <c r="D204" s="10">
        <v>4</v>
      </c>
      <c r="E204" s="188">
        <v>5</v>
      </c>
      <c r="F204" s="189"/>
      <c r="G204" s="189"/>
      <c r="H204" s="189"/>
      <c r="I204" s="189"/>
      <c r="J204" s="189"/>
      <c r="K204" s="190"/>
      <c r="L204" s="6"/>
      <c r="M204" s="6"/>
      <c r="N204" s="6"/>
      <c r="O204" s="6"/>
      <c r="P204" s="6"/>
    </row>
    <row r="205" spans="1:17" ht="18.75" hidden="1" customHeight="1">
      <c r="A205" s="10" t="s">
        <v>21</v>
      </c>
      <c r="B205" s="10" t="s">
        <v>21</v>
      </c>
      <c r="C205" s="10" t="s">
        <v>21</v>
      </c>
      <c r="D205" s="10" t="s">
        <v>21</v>
      </c>
      <c r="E205" s="188" t="s">
        <v>21</v>
      </c>
      <c r="F205" s="189"/>
      <c r="G205" s="189"/>
      <c r="H205" s="189"/>
      <c r="I205" s="189"/>
      <c r="J205" s="189"/>
      <c r="K205" s="190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t="18.75" hidden="1" customHeight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t="18.75" hidden="1" customHeight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t="18.75" hidden="1" customHeight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t="18.75" hidden="1" customHeight="1">
      <c r="A222" s="295" t="s">
        <v>237</v>
      </c>
      <c r="B222" s="295"/>
      <c r="C222" s="295"/>
      <c r="D222" s="295"/>
      <c r="E222" s="295"/>
      <c r="F222" s="295"/>
      <c r="G222" s="295"/>
      <c r="H222" s="295"/>
      <c r="I222" s="295"/>
      <c r="J222" s="29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t="18.75" hidden="1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t="18.75" hidden="1" customHeight="1">
      <c r="A230" s="295" t="s">
        <v>191</v>
      </c>
      <c r="B230" s="295"/>
      <c r="C230" s="295"/>
      <c r="D230" s="295"/>
      <c r="E230" s="295"/>
      <c r="F230" s="295"/>
      <c r="G230" s="295"/>
      <c r="H230" s="295"/>
      <c r="I230" s="295"/>
      <c r="J230" s="29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t="18.75" hidden="1" customHeight="1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t="18.75" hidden="1" customHeight="1">
      <c r="A259" s="188" t="s">
        <v>36</v>
      </c>
      <c r="B259" s="189"/>
      <c r="C259" s="189"/>
      <c r="D259" s="189"/>
      <c r="E259" s="189"/>
      <c r="F259" s="189"/>
      <c r="G259" s="189"/>
      <c r="H259" s="189"/>
      <c r="I259" s="189"/>
      <c r="J259" s="189"/>
      <c r="K259" s="190"/>
      <c r="L259" s="6"/>
      <c r="M259" s="6"/>
      <c r="N259" s="6"/>
      <c r="O259" s="6"/>
      <c r="P259" s="6"/>
    </row>
    <row r="260" spans="1:16" ht="18.75" hidden="1" customHeight="1">
      <c r="A260" s="10" t="s">
        <v>37</v>
      </c>
      <c r="B260" s="10" t="s">
        <v>38</v>
      </c>
      <c r="C260" s="10" t="s">
        <v>39</v>
      </c>
      <c r="D260" s="10" t="s">
        <v>40</v>
      </c>
      <c r="E260" s="188" t="s">
        <v>22</v>
      </c>
      <c r="F260" s="189"/>
      <c r="G260" s="189"/>
      <c r="H260" s="189"/>
      <c r="I260" s="189"/>
      <c r="J260" s="189"/>
      <c r="K260" s="190"/>
      <c r="L260" s="6"/>
      <c r="M260" s="6"/>
      <c r="N260" s="6"/>
      <c r="O260" s="6"/>
      <c r="P260" s="6"/>
    </row>
    <row r="261" spans="1:16" ht="18.75" hidden="1" customHeight="1">
      <c r="A261" s="10">
        <v>1</v>
      </c>
      <c r="B261" s="10">
        <v>2</v>
      </c>
      <c r="C261" s="10">
        <v>3</v>
      </c>
      <c r="D261" s="10">
        <v>4</v>
      </c>
      <c r="E261" s="188">
        <v>5</v>
      </c>
      <c r="F261" s="189"/>
      <c r="G261" s="189"/>
      <c r="H261" s="189"/>
      <c r="I261" s="189"/>
      <c r="J261" s="189"/>
      <c r="K261" s="190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8" t="s">
        <v>140</v>
      </c>
      <c r="F262" s="189"/>
      <c r="G262" s="189"/>
      <c r="H262" s="189"/>
      <c r="I262" s="189"/>
      <c r="J262" s="189"/>
      <c r="K262" s="190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t="18.75" hidden="1" customHeight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17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14.25" customHeight="1">
      <c r="A276" s="230" t="s">
        <v>105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 ht="39" customHeight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t="18.75" hidden="1" customHeight="1">
      <c r="A281" s="314" t="s">
        <v>120</v>
      </c>
      <c r="B281" s="314"/>
      <c r="C281" s="314"/>
      <c r="D281" s="314"/>
      <c r="E281" s="314"/>
      <c r="F281" s="314"/>
      <c r="G281" s="314"/>
      <c r="H281" s="314"/>
      <c r="I281" s="314"/>
      <c r="J281" s="314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219" t="s">
        <v>381</v>
      </c>
      <c r="K283" s="219" t="s">
        <v>388</v>
      </c>
      <c r="L283" s="219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75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219"/>
      <c r="K284" s="219"/>
      <c r="L284" s="220"/>
      <c r="M284" s="191"/>
      <c r="N284" s="187"/>
      <c r="O284" s="124"/>
      <c r="P284" s="124"/>
      <c r="Q284" s="124"/>
      <c r="R284" s="124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93.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41.75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9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219" t="s">
        <v>381</v>
      </c>
      <c r="K294" s="219" t="s">
        <v>382</v>
      </c>
      <c r="L294" s="219" t="s">
        <v>383</v>
      </c>
      <c r="M294" s="219" t="s">
        <v>381</v>
      </c>
      <c r="N294" s="219" t="s">
        <v>220</v>
      </c>
      <c r="O294" s="219" t="s">
        <v>221</v>
      </c>
      <c r="P294" s="208" t="s">
        <v>172</v>
      </c>
      <c r="Q294" s="187" t="s">
        <v>173</v>
      </c>
      <c r="R294" s="179"/>
    </row>
    <row r="295" spans="1:18" s="39" customFormat="1" ht="75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219"/>
      <c r="K295" s="219"/>
      <c r="L295" s="220"/>
      <c r="M295" s="219"/>
      <c r="N295" s="219"/>
      <c r="O295" s="220"/>
      <c r="P295" s="209"/>
      <c r="Q295" s="187"/>
      <c r="R295" s="179"/>
    </row>
    <row r="296" spans="1:18" s="39" customFormat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37.5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960</v>
      </c>
      <c r="K297" s="47">
        <f>J297</f>
        <v>960</v>
      </c>
      <c r="L297" s="47">
        <f>J297</f>
        <v>960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96</v>
      </c>
      <c r="R297" s="124"/>
    </row>
    <row r="298" spans="1:18" s="39" customFormat="1" ht="37.5" hidden="1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4"/>
    </row>
    <row r="299" spans="1:18" s="39" customFormat="1" ht="43.5" hidden="1" customHeight="1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37.5" customHeight="1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4920</v>
      </c>
      <c r="K300" s="47">
        <f>J300</f>
        <v>4920</v>
      </c>
      <c r="L300" s="47">
        <f>J300</f>
        <v>4920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492</v>
      </c>
      <c r="R300" s="124"/>
    </row>
    <row r="301" spans="1:18" s="39" customFormat="1" ht="37.5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1140</v>
      </c>
      <c r="K301" s="47">
        <f>J301</f>
        <v>1140</v>
      </c>
      <c r="L301" s="47">
        <f>J301</f>
        <v>1140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114</v>
      </c>
      <c r="R301" s="124"/>
    </row>
    <row r="302" spans="1:18" s="39" customFormat="1" ht="37.5" hidden="1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4"/>
    </row>
    <row r="304" spans="1:18" s="39" customFormat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7020</v>
      </c>
      <c r="K304" s="50">
        <f>SUM(K297:K303)</f>
        <v>7020</v>
      </c>
      <c r="L304" s="50">
        <f>SUM(L297:L303)</f>
        <v>7020</v>
      </c>
      <c r="M304" s="1"/>
      <c r="N304" s="1"/>
      <c r="O304" s="1"/>
      <c r="P304" s="12">
        <v>10</v>
      </c>
      <c r="Q304" s="42">
        <f t="shared" si="11"/>
        <v>702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15" t="s">
        <v>35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>
      <c r="A307" s="188" t="s">
        <v>36</v>
      </c>
      <c r="B307" s="189"/>
      <c r="C307" s="189"/>
      <c r="D307" s="189"/>
      <c r="E307" s="189"/>
      <c r="F307" s="189"/>
      <c r="G307" s="189"/>
      <c r="H307" s="189"/>
      <c r="I307" s="189"/>
      <c r="J307" s="189"/>
      <c r="K307" s="190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188" t="s">
        <v>22</v>
      </c>
      <c r="F308" s="189"/>
      <c r="G308" s="189"/>
      <c r="H308" s="189"/>
      <c r="I308" s="189"/>
      <c r="J308" s="189"/>
      <c r="K308" s="190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188">
        <v>5</v>
      </c>
      <c r="F309" s="189"/>
      <c r="G309" s="189"/>
      <c r="H309" s="189"/>
      <c r="I309" s="189"/>
      <c r="J309" s="189"/>
      <c r="K309" s="190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188" t="s">
        <v>21</v>
      </c>
      <c r="F310" s="189"/>
      <c r="G310" s="189"/>
      <c r="H310" s="189"/>
      <c r="I310" s="189"/>
      <c r="J310" s="189"/>
      <c r="K310" s="190"/>
      <c r="L310" s="6"/>
      <c r="M310" s="6"/>
      <c r="N310" s="6"/>
      <c r="O310" s="6"/>
      <c r="P310" s="6"/>
    </row>
    <row r="311" spans="1:16">
      <c r="A311" s="215" t="s">
        <v>41</v>
      </c>
      <c r="B311" s="215"/>
      <c r="C311" s="215"/>
      <c r="D311" s="215"/>
      <c r="E311" s="215"/>
      <c r="F311" s="21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t="18.75" customHeight="1">
      <c r="A312" s="236" t="s">
        <v>42</v>
      </c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16"/>
      <c r="M312" s="16"/>
      <c r="N312" s="16"/>
      <c r="O312" s="16"/>
      <c r="P312" s="6"/>
    </row>
    <row r="313" spans="1:16" ht="84.75" customHeight="1">
      <c r="A313" s="237" t="s">
        <v>255</v>
      </c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16"/>
      <c r="M313" s="16"/>
      <c r="N313" s="16"/>
      <c r="O313" s="16"/>
      <c r="P313" s="6"/>
    </row>
    <row r="314" spans="1:16" ht="16.5" customHeight="1">
      <c r="A314" s="238" t="s">
        <v>44</v>
      </c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16"/>
      <c r="M314" s="16"/>
      <c r="N314" s="16"/>
      <c r="O314" s="16"/>
      <c r="P314" s="6"/>
    </row>
    <row r="315" spans="1:16">
      <c r="A315" s="215" t="s">
        <v>45</v>
      </c>
      <c r="B315" s="215"/>
      <c r="C315" s="215"/>
      <c r="D315" s="215"/>
      <c r="E315" s="215"/>
      <c r="F315" s="215"/>
      <c r="G315" s="215"/>
      <c r="H315" s="215"/>
      <c r="I315" s="215"/>
      <c r="J315" s="6"/>
      <c r="K315" s="6"/>
      <c r="L315" s="6"/>
      <c r="M315" s="6"/>
      <c r="N315" s="6"/>
      <c r="O315" s="6"/>
      <c r="P315" s="6"/>
    </row>
    <row r="316" spans="1:16">
      <c r="A316" s="191" t="s">
        <v>46</v>
      </c>
      <c r="B316" s="191"/>
      <c r="C316" s="191"/>
      <c r="D316" s="191"/>
      <c r="E316" s="191" t="s">
        <v>47</v>
      </c>
      <c r="F316" s="191"/>
      <c r="G316" s="191"/>
      <c r="H316" s="191" t="s">
        <v>48</v>
      </c>
      <c r="I316" s="191"/>
      <c r="J316" s="191"/>
      <c r="K316" s="191"/>
      <c r="L316" s="191"/>
      <c r="M316" s="6"/>
      <c r="N316" s="6"/>
      <c r="O316" s="6"/>
      <c r="P316" s="6"/>
    </row>
    <row r="317" spans="1:16" ht="18.75" customHeight="1">
      <c r="A317" s="188">
        <v>1</v>
      </c>
      <c r="B317" s="189"/>
      <c r="C317" s="189"/>
      <c r="D317" s="190"/>
      <c r="E317" s="188">
        <v>2</v>
      </c>
      <c r="F317" s="189"/>
      <c r="G317" s="190"/>
      <c r="H317" s="212">
        <v>3</v>
      </c>
      <c r="I317" s="213"/>
      <c r="J317" s="213"/>
      <c r="K317" s="213"/>
      <c r="L317" s="214"/>
    </row>
    <row r="318" spans="1:16" ht="57.75" customHeight="1">
      <c r="A318" s="192" t="s">
        <v>306</v>
      </c>
      <c r="B318" s="193"/>
      <c r="C318" s="193"/>
      <c r="D318" s="194"/>
      <c r="E318" s="188" t="s">
        <v>50</v>
      </c>
      <c r="F318" s="189"/>
      <c r="G318" s="190"/>
      <c r="H318" s="188" t="s">
        <v>51</v>
      </c>
      <c r="I318" s="189"/>
      <c r="J318" s="189"/>
      <c r="K318" s="189"/>
      <c r="L318" s="190"/>
    </row>
    <row r="319" spans="1:16" ht="63.75" customHeight="1">
      <c r="A319" s="192" t="s">
        <v>306</v>
      </c>
      <c r="B319" s="193"/>
      <c r="C319" s="193"/>
      <c r="D319" s="194"/>
      <c r="E319" s="188" t="s">
        <v>52</v>
      </c>
      <c r="F319" s="189"/>
      <c r="G319" s="190"/>
      <c r="H319" s="188" t="s">
        <v>53</v>
      </c>
      <c r="I319" s="189"/>
      <c r="J319" s="189"/>
      <c r="K319" s="189"/>
      <c r="L319" s="190"/>
    </row>
    <row r="320" spans="1:16" ht="57.75" customHeight="1">
      <c r="A320" s="192" t="s">
        <v>306</v>
      </c>
      <c r="B320" s="193"/>
      <c r="C320" s="193"/>
      <c r="D320" s="194"/>
      <c r="E320" s="188" t="s">
        <v>56</v>
      </c>
      <c r="F320" s="189"/>
      <c r="G320" s="190"/>
      <c r="H320" s="188" t="s">
        <v>51</v>
      </c>
      <c r="I320" s="189"/>
      <c r="J320" s="189"/>
      <c r="K320" s="189"/>
      <c r="L320" s="190"/>
    </row>
    <row r="321" spans="1:17" ht="71.25" customHeight="1">
      <c r="A321" s="192" t="s">
        <v>345</v>
      </c>
      <c r="B321" s="193"/>
      <c r="C321" s="193"/>
      <c r="D321" s="194"/>
      <c r="E321" s="188" t="s">
        <v>54</v>
      </c>
      <c r="F321" s="189"/>
      <c r="G321" s="190"/>
      <c r="H321" s="212" t="s">
        <v>174</v>
      </c>
      <c r="I321" s="213"/>
      <c r="J321" s="213"/>
      <c r="K321" s="213"/>
      <c r="L321" s="21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27" t="s">
        <v>277</v>
      </c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9"/>
      <c r="Q323" s="149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9"/>
    </row>
    <row r="325" spans="1:17" ht="32.25" customHeight="1">
      <c r="A325" s="227" t="s">
        <v>280</v>
      </c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10" t="s">
        <v>186</v>
      </c>
      <c r="N325" s="191" t="s">
        <v>21</v>
      </c>
      <c r="O325" s="6"/>
      <c r="P325" s="6"/>
    </row>
    <row r="326" spans="1:17">
      <c r="A326" s="215" t="s">
        <v>281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1"/>
      <c r="N326" s="191"/>
      <c r="O326" s="6"/>
      <c r="P326" s="6"/>
    </row>
    <row r="327" spans="1:17" ht="39" customHeight="1">
      <c r="A327" s="6" t="s">
        <v>282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11"/>
      <c r="N327" s="191"/>
      <c r="O327" s="6"/>
      <c r="P327" s="6"/>
    </row>
    <row r="328" spans="1:17">
      <c r="A328" s="215" t="s">
        <v>278</v>
      </c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6"/>
      <c r="N328" s="9"/>
      <c r="O328" s="6"/>
      <c r="P328" s="6"/>
    </row>
    <row r="329" spans="1:17">
      <c r="A329" s="197" t="s">
        <v>279</v>
      </c>
      <c r="B329" s="197"/>
      <c r="C329" s="197"/>
      <c r="D329" s="197"/>
      <c r="E329" s="197"/>
      <c r="F329" s="197"/>
      <c r="G329" s="197"/>
      <c r="H329" s="197"/>
      <c r="I329" s="197"/>
      <c r="J329" s="197"/>
      <c r="K329" s="6"/>
      <c r="L329" s="6"/>
      <c r="M329" s="6"/>
      <c r="N329" s="9"/>
      <c r="O329" s="6"/>
      <c r="P329" s="6"/>
    </row>
    <row r="330" spans="1:17" s="39" customFormat="1" ht="96" customHeight="1">
      <c r="A330" s="199" t="s">
        <v>271</v>
      </c>
      <c r="B330" s="199" t="s">
        <v>265</v>
      </c>
      <c r="C330" s="199"/>
      <c r="D330" s="199"/>
      <c r="E330" s="199" t="s">
        <v>266</v>
      </c>
      <c r="F330" s="199"/>
      <c r="G330" s="199" t="s">
        <v>267</v>
      </c>
      <c r="H330" s="199"/>
      <c r="I330" s="199"/>
      <c r="J330" s="199" t="s">
        <v>381</v>
      </c>
      <c r="K330" s="199"/>
      <c r="L330" s="199"/>
      <c r="M330" s="199" t="s">
        <v>272</v>
      </c>
      <c r="N330" s="199"/>
      <c r="O330" s="9"/>
      <c r="P330" s="149"/>
    </row>
    <row r="331" spans="1:17" s="39" customFormat="1" ht="87.75" customHeight="1">
      <c r="A331" s="199"/>
      <c r="B331" s="224" t="s">
        <v>275</v>
      </c>
      <c r="C331" s="224" t="s">
        <v>275</v>
      </c>
      <c r="D331" s="224" t="s">
        <v>275</v>
      </c>
      <c r="E331" s="224" t="s">
        <v>275</v>
      </c>
      <c r="F331" s="224" t="s">
        <v>275</v>
      </c>
      <c r="G331" s="199" t="s">
        <v>273</v>
      </c>
      <c r="H331" s="199" t="s">
        <v>269</v>
      </c>
      <c r="I331" s="199"/>
      <c r="J331" s="278" t="s">
        <v>381</v>
      </c>
      <c r="K331" s="199" t="s">
        <v>220</v>
      </c>
      <c r="L331" s="199" t="s">
        <v>274</v>
      </c>
      <c r="M331" s="199" t="s">
        <v>172</v>
      </c>
      <c r="N331" s="199" t="s">
        <v>173</v>
      </c>
      <c r="O331" s="9"/>
      <c r="P331" s="149"/>
    </row>
    <row r="332" spans="1:17" s="39" customFormat="1" ht="58.5" customHeight="1">
      <c r="A332" s="199"/>
      <c r="B332" s="225"/>
      <c r="C332" s="225"/>
      <c r="D332" s="225"/>
      <c r="E332" s="225"/>
      <c r="F332" s="225"/>
      <c r="G332" s="199"/>
      <c r="H332" s="150" t="s">
        <v>22</v>
      </c>
      <c r="I332" s="151" t="s">
        <v>276</v>
      </c>
      <c r="J332" s="199"/>
      <c r="K332" s="199"/>
      <c r="L332" s="199"/>
      <c r="M332" s="199"/>
      <c r="N332" s="199"/>
      <c r="O332" s="9"/>
      <c r="P332" s="149"/>
    </row>
    <row r="333" spans="1:17" s="39" customFormat="1">
      <c r="A333" s="150">
        <v>1</v>
      </c>
      <c r="B333" s="150">
        <v>2</v>
      </c>
      <c r="C333" s="150">
        <v>3</v>
      </c>
      <c r="D333" s="150">
        <v>4</v>
      </c>
      <c r="E333" s="150">
        <v>5</v>
      </c>
      <c r="F333" s="150">
        <v>6</v>
      </c>
      <c r="G333" s="150">
        <v>7</v>
      </c>
      <c r="H333" s="150">
        <v>8</v>
      </c>
      <c r="I333" s="150">
        <v>9</v>
      </c>
      <c r="J333" s="150">
        <v>10</v>
      </c>
      <c r="K333" s="150">
        <v>11</v>
      </c>
      <c r="L333" s="150">
        <v>12</v>
      </c>
      <c r="M333" s="150">
        <v>13</v>
      </c>
      <c r="N333" s="150">
        <v>14</v>
      </c>
      <c r="O333" s="9"/>
      <c r="P333" s="149"/>
    </row>
    <row r="334" spans="1:17" s="39" customFormat="1">
      <c r="A334" s="199" t="s">
        <v>21</v>
      </c>
      <c r="B334" s="199" t="s">
        <v>21</v>
      </c>
      <c r="C334" s="199" t="s">
        <v>21</v>
      </c>
      <c r="D334" s="199" t="s">
        <v>21</v>
      </c>
      <c r="E334" s="199" t="s">
        <v>21</v>
      </c>
      <c r="F334" s="199" t="s">
        <v>21</v>
      </c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99"/>
      <c r="B335" s="199"/>
      <c r="C335" s="199"/>
      <c r="D335" s="199"/>
      <c r="E335" s="199"/>
      <c r="F335" s="199"/>
      <c r="G335" s="150" t="s">
        <v>21</v>
      </c>
      <c r="H335" s="150" t="s">
        <v>21</v>
      </c>
      <c r="I335" s="150" t="s">
        <v>21</v>
      </c>
      <c r="J335" s="150" t="s">
        <v>21</v>
      </c>
      <c r="K335" s="150" t="s">
        <v>21</v>
      </c>
      <c r="L335" s="150" t="s">
        <v>21</v>
      </c>
      <c r="M335" s="150" t="s">
        <v>21</v>
      </c>
      <c r="N335" s="150" t="s">
        <v>21</v>
      </c>
      <c r="O335" s="9"/>
      <c r="P335" s="149"/>
    </row>
    <row r="336" spans="1:17" s="39" customFormat="1">
      <c r="A336" s="153"/>
      <c r="B336" s="153"/>
      <c r="C336" s="153"/>
      <c r="D336" s="153"/>
      <c r="E336" s="153"/>
      <c r="F336" s="153"/>
      <c r="G336" s="153"/>
      <c r="H336" s="153"/>
      <c r="I336" s="153"/>
      <c r="J336" s="160"/>
      <c r="K336" s="153"/>
      <c r="L336" s="153"/>
      <c r="M336" s="153"/>
      <c r="N336" s="153"/>
      <c r="O336" s="9"/>
      <c r="P336" s="149"/>
    </row>
    <row r="337" spans="1:31" s="48" customFormat="1">
      <c r="A337" s="287" t="s">
        <v>287</v>
      </c>
      <c r="B337" s="287"/>
      <c r="C337" s="287"/>
      <c r="D337" s="287"/>
      <c r="E337" s="287"/>
      <c r="F337" s="287"/>
      <c r="G337" s="287"/>
      <c r="H337" s="287"/>
      <c r="I337" s="287"/>
      <c r="J337" s="287"/>
      <c r="K337" s="101"/>
      <c r="L337" s="101"/>
      <c r="M337" s="99"/>
      <c r="N337" s="99"/>
      <c r="O337" s="99"/>
      <c r="P337" s="57"/>
      <c r="Q337" s="94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</row>
    <row r="338" spans="1:31" s="48" customFormat="1" ht="95.25" customHeight="1">
      <c r="A338" s="186" t="s">
        <v>271</v>
      </c>
      <c r="B338" s="186" t="s">
        <v>265</v>
      </c>
      <c r="C338" s="186"/>
      <c r="D338" s="186"/>
      <c r="E338" s="186" t="s">
        <v>266</v>
      </c>
      <c r="F338" s="186"/>
      <c r="G338" s="186" t="s">
        <v>270</v>
      </c>
      <c r="H338" s="186"/>
      <c r="I338" s="186"/>
      <c r="J338" s="279" t="s">
        <v>384</v>
      </c>
      <c r="K338" s="280"/>
      <c r="L338" s="281"/>
      <c r="M338" s="282" t="s">
        <v>384</v>
      </c>
      <c r="N338" s="283"/>
      <c r="O338" s="284"/>
      <c r="P338" s="223" t="s">
        <v>272</v>
      </c>
      <c r="Q338" s="223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57.75" customHeight="1">
      <c r="A339" s="186"/>
      <c r="B339" s="195" t="s">
        <v>275</v>
      </c>
      <c r="C339" s="195" t="s">
        <v>275</v>
      </c>
      <c r="D339" s="195" t="s">
        <v>275</v>
      </c>
      <c r="E339" s="195" t="s">
        <v>275</v>
      </c>
      <c r="F339" s="195" t="s">
        <v>275</v>
      </c>
      <c r="G339" s="195" t="s">
        <v>273</v>
      </c>
      <c r="H339" s="223" t="s">
        <v>269</v>
      </c>
      <c r="I339" s="223"/>
      <c r="J339" s="224" t="s">
        <v>384</v>
      </c>
      <c r="K339" s="195" t="s">
        <v>385</v>
      </c>
      <c r="L339" s="195" t="s">
        <v>386</v>
      </c>
      <c r="M339" s="195" t="s">
        <v>384</v>
      </c>
      <c r="N339" s="195" t="s">
        <v>285</v>
      </c>
      <c r="O339" s="195" t="s">
        <v>286</v>
      </c>
      <c r="P339" s="186" t="s">
        <v>172</v>
      </c>
      <c r="Q339" s="186" t="s">
        <v>173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186"/>
      <c r="B340" s="196"/>
      <c r="C340" s="196"/>
      <c r="D340" s="196"/>
      <c r="E340" s="196"/>
      <c r="F340" s="196"/>
      <c r="G340" s="196"/>
      <c r="H340" s="108" t="s">
        <v>22</v>
      </c>
      <c r="I340" s="103" t="s">
        <v>276</v>
      </c>
      <c r="J340" s="225"/>
      <c r="K340" s="196"/>
      <c r="L340" s="196"/>
      <c r="M340" s="196"/>
      <c r="N340" s="196"/>
      <c r="O340" s="196"/>
      <c r="P340" s="186"/>
      <c r="Q340" s="18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0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 t="s">
        <v>21</v>
      </c>
      <c r="B342" s="204" t="s">
        <v>21</v>
      </c>
      <c r="C342" s="204" t="s">
        <v>21</v>
      </c>
      <c r="D342" s="195" t="s">
        <v>21</v>
      </c>
      <c r="E342" s="195" t="s">
        <v>21</v>
      </c>
      <c r="F342" s="186" t="s">
        <v>21</v>
      </c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04"/>
      <c r="B343" s="204"/>
      <c r="C343" s="204"/>
      <c r="D343" s="196"/>
      <c r="E343" s="196"/>
      <c r="F343" s="186"/>
      <c r="G343" s="97" t="s">
        <v>21</v>
      </c>
      <c r="H343" s="97" t="s">
        <v>21</v>
      </c>
      <c r="I343" s="97" t="s">
        <v>21</v>
      </c>
      <c r="J343" s="150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60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7"/>
      <c r="C345" s="227"/>
      <c r="D345" s="227"/>
      <c r="E345" s="227"/>
      <c r="F345" s="227"/>
      <c r="G345" s="227"/>
      <c r="H345" s="227"/>
      <c r="I345" s="227"/>
      <c r="J345" s="227"/>
      <c r="K345" s="227"/>
      <c r="L345" s="227"/>
      <c r="M345" s="227"/>
      <c r="N345" s="227"/>
      <c r="O345" s="227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 ht="18.75" customHeight="1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 ht="18.75" customHeight="1">
      <c r="A358" s="10" t="s">
        <v>80</v>
      </c>
      <c r="B358" s="188" t="s">
        <v>81</v>
      </c>
      <c r="C358" s="189"/>
      <c r="D358" s="190"/>
      <c r="E358" s="288" t="s">
        <v>82</v>
      </c>
      <c r="F358" s="289"/>
      <c r="G358" s="289"/>
      <c r="H358" s="289"/>
      <c r="I358" s="289"/>
      <c r="J358" s="289"/>
      <c r="K358" s="289"/>
      <c r="L358" s="290"/>
      <c r="M358" s="6"/>
      <c r="N358" s="6"/>
      <c r="O358" s="6"/>
      <c r="P358" s="6"/>
    </row>
    <row r="359" spans="1:16">
      <c r="A359" s="10">
        <v>1</v>
      </c>
      <c r="B359" s="188">
        <v>2</v>
      </c>
      <c r="C359" s="189"/>
      <c r="D359" s="190"/>
      <c r="E359" s="212">
        <v>3</v>
      </c>
      <c r="F359" s="213"/>
      <c r="G359" s="213"/>
      <c r="H359" s="213"/>
      <c r="I359" s="213"/>
      <c r="J359" s="213"/>
      <c r="K359" s="213"/>
      <c r="L359" s="214"/>
      <c r="M359" s="6"/>
      <c r="N359" s="6"/>
      <c r="O359" s="6"/>
      <c r="P359" s="6"/>
    </row>
    <row r="360" spans="1:16" ht="25.5" customHeight="1">
      <c r="A360" s="10" t="s">
        <v>83</v>
      </c>
      <c r="B360" s="188" t="s">
        <v>371</v>
      </c>
      <c r="C360" s="189"/>
      <c r="D360" s="190"/>
      <c r="E360" s="212" t="s">
        <v>84</v>
      </c>
      <c r="F360" s="213"/>
      <c r="G360" s="213"/>
      <c r="H360" s="213"/>
      <c r="I360" s="213"/>
      <c r="J360" s="213"/>
      <c r="K360" s="213"/>
      <c r="L360" s="214"/>
      <c r="M360" s="6"/>
      <c r="N360" s="6"/>
      <c r="O360" s="6"/>
      <c r="P360" s="6"/>
    </row>
    <row r="361" spans="1:16" ht="42.75" customHeight="1">
      <c r="A361" s="10" t="s">
        <v>85</v>
      </c>
      <c r="B361" s="188" t="s">
        <v>86</v>
      </c>
      <c r="C361" s="189"/>
      <c r="D361" s="190"/>
      <c r="E361" s="212" t="s">
        <v>84</v>
      </c>
      <c r="F361" s="213"/>
      <c r="G361" s="213"/>
      <c r="H361" s="213"/>
      <c r="I361" s="213"/>
      <c r="J361" s="213"/>
      <c r="K361" s="213"/>
      <c r="L361" s="214"/>
      <c r="M361" s="6"/>
      <c r="N361" s="6"/>
      <c r="O361" s="6"/>
      <c r="P361" s="6"/>
    </row>
    <row r="362" spans="1:16" ht="42" customHeight="1">
      <c r="A362" s="10" t="s">
        <v>87</v>
      </c>
      <c r="B362" s="188" t="s">
        <v>209</v>
      </c>
      <c r="C362" s="189"/>
      <c r="D362" s="190"/>
      <c r="E362" s="212" t="s">
        <v>84</v>
      </c>
      <c r="F362" s="213"/>
      <c r="G362" s="213"/>
      <c r="H362" s="213"/>
      <c r="I362" s="213"/>
      <c r="J362" s="213"/>
      <c r="K362" s="213"/>
      <c r="L362" s="214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 ht="7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hidden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17.25" customHeight="1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1">
    <mergeCell ref="A312:K312"/>
    <mergeCell ref="B293:D294"/>
    <mergeCell ref="E293:F294"/>
    <mergeCell ref="G293:I293"/>
    <mergeCell ref="A306:O306"/>
    <mergeCell ref="A311:F311"/>
    <mergeCell ref="M283:M284"/>
    <mergeCell ref="N283:N284"/>
    <mergeCell ref="A286:A288"/>
    <mergeCell ref="B286:B288"/>
    <mergeCell ref="C286:C288"/>
    <mergeCell ref="D286:D288"/>
    <mergeCell ref="F286:F288"/>
    <mergeCell ref="A282:A284"/>
    <mergeCell ref="B282:D283"/>
    <mergeCell ref="E282:F283"/>
    <mergeCell ref="B359:D359"/>
    <mergeCell ref="E359:L359"/>
    <mergeCell ref="B360:D360"/>
    <mergeCell ref="E360:L360"/>
    <mergeCell ref="A352:L352"/>
    <mergeCell ref="A353:L353"/>
    <mergeCell ref="A354:O354"/>
    <mergeCell ref="E358:L358"/>
    <mergeCell ref="A357:O357"/>
    <mergeCell ref="A365:O365"/>
    <mergeCell ref="A367:O367"/>
    <mergeCell ref="A368:O368"/>
    <mergeCell ref="A369:O369"/>
    <mergeCell ref="B361:D361"/>
    <mergeCell ref="E361:L361"/>
    <mergeCell ref="B362:D362"/>
    <mergeCell ref="E362:L362"/>
    <mergeCell ref="A363:O363"/>
    <mergeCell ref="A364:O364"/>
    <mergeCell ref="A366:O366"/>
    <mergeCell ref="A345:O345"/>
    <mergeCell ref="A281:J281"/>
    <mergeCell ref="J293:L293"/>
    <mergeCell ref="M293:O293"/>
    <mergeCell ref="A277:L277"/>
    <mergeCell ref="A279:L279"/>
    <mergeCell ref="A280:J280"/>
    <mergeCell ref="M277:M279"/>
    <mergeCell ref="N277:N279"/>
    <mergeCell ref="E286:E288"/>
    <mergeCell ref="G283:G284"/>
    <mergeCell ref="H283:I283"/>
    <mergeCell ref="J283:J284"/>
    <mergeCell ref="K283:K284"/>
    <mergeCell ref="A321:D321"/>
    <mergeCell ref="E321:G321"/>
    <mergeCell ref="H321:L321"/>
    <mergeCell ref="A320:D320"/>
    <mergeCell ref="E320:G320"/>
    <mergeCell ref="A313:K313"/>
    <mergeCell ref="A314:K314"/>
    <mergeCell ref="A315:I315"/>
    <mergeCell ref="L283:L284"/>
    <mergeCell ref="A293:A295"/>
    <mergeCell ref="B270:D270"/>
    <mergeCell ref="E270:I270"/>
    <mergeCell ref="A264:F264"/>
    <mergeCell ref="A265:K265"/>
    <mergeCell ref="A266:K266"/>
    <mergeCell ref="A267:K267"/>
    <mergeCell ref="A268:I268"/>
    <mergeCell ref="G282:I282"/>
    <mergeCell ref="M282:N282"/>
    <mergeCell ref="B269:D269"/>
    <mergeCell ref="E269:I269"/>
    <mergeCell ref="A271:A272"/>
    <mergeCell ref="B271:D271"/>
    <mergeCell ref="E271:I271"/>
    <mergeCell ref="B272:D272"/>
    <mergeCell ref="E272:I272"/>
    <mergeCell ref="J282:L282"/>
    <mergeCell ref="A273:A274"/>
    <mergeCell ref="B273:D273"/>
    <mergeCell ref="E273:I273"/>
    <mergeCell ref="B274:D274"/>
    <mergeCell ref="E274:I274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J223:L223"/>
    <mergeCell ref="G224:G225"/>
    <mergeCell ref="H224:I224"/>
    <mergeCell ref="J224:J225"/>
    <mergeCell ref="K224:K225"/>
    <mergeCell ref="L224:L225"/>
    <mergeCell ref="G223:I223"/>
    <mergeCell ref="A215:A216"/>
    <mergeCell ref="B215:D215"/>
    <mergeCell ref="E215:I215"/>
    <mergeCell ref="B216:D216"/>
    <mergeCell ref="E216:I216"/>
    <mergeCell ref="A223:A225"/>
    <mergeCell ref="B223:D224"/>
    <mergeCell ref="A219:L219"/>
    <mergeCell ref="E223:F224"/>
    <mergeCell ref="O187:O188"/>
    <mergeCell ref="B212:D212"/>
    <mergeCell ref="E212:I212"/>
    <mergeCell ref="A213:A214"/>
    <mergeCell ref="B213:D213"/>
    <mergeCell ref="E213:I213"/>
    <mergeCell ref="B214:D214"/>
    <mergeCell ref="E214:I214"/>
    <mergeCell ref="A207:K207"/>
    <mergeCell ref="A208:K208"/>
    <mergeCell ref="A209:K209"/>
    <mergeCell ref="A210:I210"/>
    <mergeCell ref="B211:D211"/>
    <mergeCell ref="E211:I211"/>
    <mergeCell ref="K179:K180"/>
    <mergeCell ref="L179:L180"/>
    <mergeCell ref="A319:D319"/>
    <mergeCell ref="E319:G319"/>
    <mergeCell ref="H319:L319"/>
    <mergeCell ref="A259:K259"/>
    <mergeCell ref="A257:O257"/>
    <mergeCell ref="A222:J222"/>
    <mergeCell ref="A221:L221"/>
    <mergeCell ref="A220:L220"/>
    <mergeCell ref="A201:O201"/>
    <mergeCell ref="A202:K202"/>
    <mergeCell ref="E203:K203"/>
    <mergeCell ref="E204:K204"/>
    <mergeCell ref="E205:K205"/>
    <mergeCell ref="A206:F206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M141:O141"/>
    <mergeCell ref="G142:G143"/>
    <mergeCell ref="M142:M143"/>
    <mergeCell ref="N142:N143"/>
    <mergeCell ref="A130:L130"/>
    <mergeCell ref="A132:A134"/>
    <mergeCell ref="B132:D133"/>
    <mergeCell ref="E132:F133"/>
    <mergeCell ref="G132:I132"/>
    <mergeCell ref="J132:L132"/>
    <mergeCell ref="G133:G134"/>
    <mergeCell ref="J133:J134"/>
    <mergeCell ref="E141:F142"/>
    <mergeCell ref="G141:I141"/>
    <mergeCell ref="J141:L141"/>
    <mergeCell ref="A136:A139"/>
    <mergeCell ref="B136:B139"/>
    <mergeCell ref="C136:C139"/>
    <mergeCell ref="D136:D139"/>
    <mergeCell ref="E136:E139"/>
    <mergeCell ref="F136:F139"/>
    <mergeCell ref="K133:K134"/>
    <mergeCell ref="L133:L134"/>
    <mergeCell ref="M132:N132"/>
    <mergeCell ref="A173:L173"/>
    <mergeCell ref="E171:G171"/>
    <mergeCell ref="H171:L171"/>
    <mergeCell ref="A171:D171"/>
    <mergeCell ref="A140:J140"/>
    <mergeCell ref="A318:D318"/>
    <mergeCell ref="E318:G318"/>
    <mergeCell ref="H318:L318"/>
    <mergeCell ref="E160:K160"/>
    <mergeCell ref="A161:F161"/>
    <mergeCell ref="A162:K162"/>
    <mergeCell ref="A163:K163"/>
    <mergeCell ref="A164:K164"/>
    <mergeCell ref="A165:I165"/>
    <mergeCell ref="A168:D168"/>
    <mergeCell ref="H142:I142"/>
    <mergeCell ref="J142:J143"/>
    <mergeCell ref="K142:K143"/>
    <mergeCell ref="L142:L143"/>
    <mergeCell ref="A141:A143"/>
    <mergeCell ref="B141:D142"/>
    <mergeCell ref="A174:L174"/>
    <mergeCell ref="A155:O155"/>
    <mergeCell ref="O142:O143"/>
    <mergeCell ref="M133:M134"/>
    <mergeCell ref="N133:N134"/>
    <mergeCell ref="M127:M129"/>
    <mergeCell ref="N127:N129"/>
    <mergeCell ref="A118:K118"/>
    <mergeCell ref="A119:I119"/>
    <mergeCell ref="A125:D125"/>
    <mergeCell ref="A131:J131"/>
    <mergeCell ref="H123:L123"/>
    <mergeCell ref="H122:L122"/>
    <mergeCell ref="A127:L127"/>
    <mergeCell ref="A82:L82"/>
    <mergeCell ref="A84:L84"/>
    <mergeCell ref="A85:J85"/>
    <mergeCell ref="A86:A88"/>
    <mergeCell ref="B86:D87"/>
    <mergeCell ref="A128:L128"/>
    <mergeCell ref="G86:I86"/>
    <mergeCell ref="J86:L86"/>
    <mergeCell ref="G87:G88"/>
    <mergeCell ref="H87:I87"/>
    <mergeCell ref="J87:J88"/>
    <mergeCell ref="K87:K88"/>
    <mergeCell ref="L87:L88"/>
    <mergeCell ref="G96:I96"/>
    <mergeCell ref="H121:L121"/>
    <mergeCell ref="A73:I73"/>
    <mergeCell ref="A291:J291"/>
    <mergeCell ref="A276:L276"/>
    <mergeCell ref="E263:K263"/>
    <mergeCell ref="E262:K262"/>
    <mergeCell ref="E261:K261"/>
    <mergeCell ref="A77:D77"/>
    <mergeCell ref="E77:G77"/>
    <mergeCell ref="H77:L77"/>
    <mergeCell ref="E260:K260"/>
    <mergeCell ref="A111:K111"/>
    <mergeCell ref="E112:K112"/>
    <mergeCell ref="E113:K113"/>
    <mergeCell ref="J97:J98"/>
    <mergeCell ref="K97:K98"/>
    <mergeCell ref="A109:O109"/>
    <mergeCell ref="A110:O110"/>
    <mergeCell ref="D90:D93"/>
    <mergeCell ref="E90:E93"/>
    <mergeCell ref="F90:F93"/>
    <mergeCell ref="E114:K114"/>
    <mergeCell ref="A115:F115"/>
    <mergeCell ref="A116:K116"/>
    <mergeCell ref="A117:K117"/>
    <mergeCell ref="E67:K6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E50:F51"/>
    <mergeCell ref="G50:I50"/>
    <mergeCell ref="J50:L50"/>
    <mergeCell ref="M50:O50"/>
    <mergeCell ref="G51:G52"/>
    <mergeCell ref="H51:I51"/>
    <mergeCell ref="J51:J52"/>
    <mergeCell ref="K51:K52"/>
    <mergeCell ref="L51:L52"/>
    <mergeCell ref="M51:M5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50:Q50"/>
    <mergeCell ref="P51:P52"/>
    <mergeCell ref="Q51:Q52"/>
    <mergeCell ref="A48:O48"/>
    <mergeCell ref="A49:J49"/>
    <mergeCell ref="A50:A52"/>
    <mergeCell ref="B50:D51"/>
    <mergeCell ref="K41:K42"/>
    <mergeCell ref="L41:L42"/>
    <mergeCell ref="A44:A47"/>
    <mergeCell ref="B44:B47"/>
    <mergeCell ref="C44:C47"/>
    <mergeCell ref="D44:D47"/>
    <mergeCell ref="E44:E47"/>
    <mergeCell ref="F44:F47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M96:O96"/>
    <mergeCell ref="G97:G98"/>
    <mergeCell ref="O97:O98"/>
    <mergeCell ref="A90:A93"/>
    <mergeCell ref="B90:B93"/>
    <mergeCell ref="C90:C93"/>
    <mergeCell ref="L97:L98"/>
    <mergeCell ref="J96:L96"/>
    <mergeCell ref="M86:N86"/>
    <mergeCell ref="M87:M88"/>
    <mergeCell ref="N87:N88"/>
    <mergeCell ref="M97:M98"/>
    <mergeCell ref="N97:N98"/>
    <mergeCell ref="H97:I97"/>
    <mergeCell ref="E169:G169"/>
    <mergeCell ref="A170:D170"/>
    <mergeCell ref="E170:G170"/>
    <mergeCell ref="A166:D166"/>
    <mergeCell ref="E166:G166"/>
    <mergeCell ref="A334:A335"/>
    <mergeCell ref="B334:B335"/>
    <mergeCell ref="C334:C335"/>
    <mergeCell ref="D334:D335"/>
    <mergeCell ref="A218:L218"/>
    <mergeCell ref="A184:O184"/>
    <mergeCell ref="H170:L170"/>
    <mergeCell ref="H169:L169"/>
    <mergeCell ref="H168:L168"/>
    <mergeCell ref="H167:L167"/>
    <mergeCell ref="M218:M220"/>
    <mergeCell ref="N218:N220"/>
    <mergeCell ref="M173:M175"/>
    <mergeCell ref="N173:N175"/>
    <mergeCell ref="A176:L176"/>
    <mergeCell ref="A177:J177"/>
    <mergeCell ref="A178:A180"/>
    <mergeCell ref="B178:D179"/>
    <mergeCell ref="H320:L320"/>
    <mergeCell ref="A347:L347"/>
    <mergeCell ref="A346:O346"/>
    <mergeCell ref="E310:K310"/>
    <mergeCell ref="E309:K309"/>
    <mergeCell ref="E308:K308"/>
    <mergeCell ref="A307:K307"/>
    <mergeCell ref="H317:L317"/>
    <mergeCell ref="M178:N178"/>
    <mergeCell ref="M179:M180"/>
    <mergeCell ref="N179:N180"/>
    <mergeCell ref="H316:L316"/>
    <mergeCell ref="A185:J185"/>
    <mergeCell ref="A186:A188"/>
    <mergeCell ref="B186:D187"/>
    <mergeCell ref="E186:F187"/>
    <mergeCell ref="G186:I186"/>
    <mergeCell ref="J186:L186"/>
    <mergeCell ref="A200:O200"/>
    <mergeCell ref="E178:F179"/>
    <mergeCell ref="G178:I178"/>
    <mergeCell ref="J178:L178"/>
    <mergeCell ref="G179:G180"/>
    <mergeCell ref="H179:I179"/>
    <mergeCell ref="J179:J180"/>
    <mergeCell ref="A351:L351"/>
    <mergeCell ref="A350:L350"/>
    <mergeCell ref="A349:L349"/>
    <mergeCell ref="A348:L348"/>
    <mergeCell ref="B358:D358"/>
    <mergeCell ref="A355:O355"/>
    <mergeCell ref="A356:O356"/>
    <mergeCell ref="P186:Q186"/>
    <mergeCell ref="P187:P188"/>
    <mergeCell ref="Q187:Q188"/>
    <mergeCell ref="P231:Q231"/>
    <mergeCell ref="P232:P233"/>
    <mergeCell ref="Q232:Q233"/>
    <mergeCell ref="M223:N223"/>
    <mergeCell ref="M224:M225"/>
    <mergeCell ref="N224:N225"/>
    <mergeCell ref="M294:M295"/>
    <mergeCell ref="N294:N295"/>
    <mergeCell ref="O294:O295"/>
    <mergeCell ref="P294:P295"/>
    <mergeCell ref="A317:D317"/>
    <mergeCell ref="E317:G317"/>
    <mergeCell ref="A316:D316"/>
    <mergeCell ref="E316:G316"/>
    <mergeCell ref="P293:Q293"/>
    <mergeCell ref="G294:G295"/>
    <mergeCell ref="H294:I294"/>
    <mergeCell ref="J294:J295"/>
    <mergeCell ref="K294:K295"/>
    <mergeCell ref="L294:L295"/>
    <mergeCell ref="A122:D122"/>
    <mergeCell ref="E122:G122"/>
    <mergeCell ref="Q294:Q295"/>
    <mergeCell ref="E125:G125"/>
    <mergeCell ref="H125:L125"/>
    <mergeCell ref="A167:D167"/>
    <mergeCell ref="E167:G167"/>
    <mergeCell ref="E159:K159"/>
    <mergeCell ref="E158:K158"/>
    <mergeCell ref="A157:K157"/>
    <mergeCell ref="A156:O156"/>
    <mergeCell ref="H166:L166"/>
    <mergeCell ref="H133:I133"/>
    <mergeCell ref="E168:G168"/>
    <mergeCell ref="P141:Q141"/>
    <mergeCell ref="P142:P143"/>
    <mergeCell ref="Q142:Q143"/>
    <mergeCell ref="A169:D169"/>
    <mergeCell ref="A74:D74"/>
    <mergeCell ref="E74:G74"/>
    <mergeCell ref="H74:L74"/>
    <mergeCell ref="A75:D75"/>
    <mergeCell ref="E75:G75"/>
    <mergeCell ref="A123:D123"/>
    <mergeCell ref="E123:G123"/>
    <mergeCell ref="A124:D124"/>
    <mergeCell ref="E124:G124"/>
    <mergeCell ref="H120:L120"/>
    <mergeCell ref="A121:D121"/>
    <mergeCell ref="E121:G121"/>
    <mergeCell ref="A120:D120"/>
    <mergeCell ref="E120:G120"/>
    <mergeCell ref="H75:L75"/>
    <mergeCell ref="A76:D76"/>
    <mergeCell ref="E76:G76"/>
    <mergeCell ref="H76:L76"/>
    <mergeCell ref="A81:L81"/>
    <mergeCell ref="E78:G78"/>
    <mergeCell ref="H78:L78"/>
    <mergeCell ref="A78:D78"/>
    <mergeCell ref="E86:F87"/>
    <mergeCell ref="H124:L124"/>
    <mergeCell ref="A337:J337"/>
    <mergeCell ref="A338:A340"/>
    <mergeCell ref="E338:F338"/>
    <mergeCell ref="G338:I338"/>
    <mergeCell ref="J338:L338"/>
    <mergeCell ref="M338:O338"/>
    <mergeCell ref="L339:L340"/>
    <mergeCell ref="M339:M340"/>
    <mergeCell ref="N339:N340"/>
    <mergeCell ref="O339:O340"/>
    <mergeCell ref="J330:L330"/>
    <mergeCell ref="L331:L332"/>
    <mergeCell ref="F331:F332"/>
    <mergeCell ref="G331:G332"/>
    <mergeCell ref="P339:P340"/>
    <mergeCell ref="Q339:Q340"/>
    <mergeCell ref="A342:A343"/>
    <mergeCell ref="B342:B343"/>
    <mergeCell ref="C342:C343"/>
    <mergeCell ref="D342:D343"/>
    <mergeCell ref="E342:E343"/>
    <mergeCell ref="F342:F343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E334:E335"/>
    <mergeCell ref="F334:F335"/>
    <mergeCell ref="L15:M15"/>
    <mergeCell ref="N15:O15"/>
    <mergeCell ref="M331:M332"/>
    <mergeCell ref="N331:N332"/>
    <mergeCell ref="B338:D338"/>
    <mergeCell ref="M330:N330"/>
    <mergeCell ref="B331:B332"/>
    <mergeCell ref="C331:C332"/>
    <mergeCell ref="D331:D332"/>
    <mergeCell ref="E331:E332"/>
    <mergeCell ref="A323:O323"/>
    <mergeCell ref="A325:L325"/>
    <mergeCell ref="M325:M327"/>
    <mergeCell ref="N325:N327"/>
    <mergeCell ref="A326:L326"/>
    <mergeCell ref="A328:L328"/>
    <mergeCell ref="H331:I331"/>
    <mergeCell ref="J331:J332"/>
    <mergeCell ref="K331:K332"/>
    <mergeCell ref="A329:J329"/>
    <mergeCell ref="A330:A332"/>
    <mergeCell ref="B330:D330"/>
    <mergeCell ref="E330:F330"/>
    <mergeCell ref="G330:I33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290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0000"/>
  </sheetPr>
  <dimension ref="A3:AE374"/>
  <sheetViews>
    <sheetView view="pageBreakPreview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420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151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333</v>
      </c>
      <c r="K54" s="10">
        <f t="shared" ref="K54:K59" si="0">J54</f>
        <v>333</v>
      </c>
      <c r="L54" s="10">
        <f t="shared" ref="L54:L59" si="1">J54</f>
        <v>333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23</v>
      </c>
      <c r="K56" s="10">
        <f t="shared" si="0"/>
        <v>23</v>
      </c>
      <c r="L56" s="10">
        <f t="shared" si="1"/>
        <v>23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</row>
    <row r="57" spans="1:17" ht="93.75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358</v>
      </c>
      <c r="K62" s="10">
        <f>SUM(K54:K61)</f>
        <v>358</v>
      </c>
      <c r="L62" s="10">
        <f>SUM(L54:L61)</f>
        <v>358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441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441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441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1" customHeight="1">
      <c r="A79" s="192" t="s">
        <v>441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84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318</v>
      </c>
      <c r="K100" s="10">
        <f t="shared" ref="K100:K105" si="3">J100</f>
        <v>318</v>
      </c>
      <c r="L100" s="10">
        <f t="shared" ref="L100:L105" si="4">J100</f>
        <v>318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23</v>
      </c>
      <c r="K102" s="10">
        <f t="shared" si="3"/>
        <v>23</v>
      </c>
      <c r="L102" s="10">
        <f t="shared" si="4"/>
        <v>23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6</v>
      </c>
      <c r="K104" s="10">
        <f t="shared" si="3"/>
        <v>6</v>
      </c>
      <c r="L104" s="10">
        <f t="shared" si="4"/>
        <v>6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347</v>
      </c>
      <c r="K108" s="10">
        <f>SUM(K100:K107)</f>
        <v>347</v>
      </c>
      <c r="L108" s="10">
        <f>SUM(L100:L107)</f>
        <v>347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441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441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441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6.25" customHeight="1">
      <c r="A125" s="192" t="s">
        <v>441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61</v>
      </c>
      <c r="K145" s="10">
        <f t="shared" ref="K145:K150" si="6">J145</f>
        <v>61</v>
      </c>
      <c r="L145" s="10">
        <f t="shared" ref="L145:L150" si="7">J145</f>
        <v>61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63</v>
      </c>
      <c r="K153" s="10">
        <f>SUM(K145:K152)</f>
        <v>63</v>
      </c>
      <c r="L153" s="10">
        <f>SUM(L145:L152)</f>
        <v>63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768</v>
      </c>
      <c r="K154" s="10">
        <f>K62+K108+K153</f>
        <v>768</v>
      </c>
      <c r="L154" s="10">
        <f>L62+L108+L153</f>
        <v>768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77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441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441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441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6.25" customHeight="1">
      <c r="A171" s="192" t="s">
        <v>441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28.5" hidden="1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t="26.25" hidden="1" customHeigh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87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hidden="1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384</v>
      </c>
      <c r="K282" s="219" t="s">
        <v>391</v>
      </c>
      <c r="L282" s="219" t="s">
        <v>392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19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384</v>
      </c>
      <c r="K293" s="219" t="s">
        <v>391</v>
      </c>
      <c r="L293" s="219" t="s">
        <v>392</v>
      </c>
      <c r="M293" s="219" t="s">
        <v>384</v>
      </c>
      <c r="N293" s="219" t="s">
        <v>391</v>
      </c>
      <c r="O293" s="219" t="s">
        <v>392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19"/>
      <c r="M294" s="219"/>
      <c r="N294" s="219"/>
      <c r="O294" s="219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 hidden="1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 hidden="1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 hidden="1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 hidden="1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 hidden="1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 hidden="1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hidden="1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0.25" hidden="1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hidden="1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 hidden="1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idden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 hidden="1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hidden="1" customHeight="1">
      <c r="A317" s="192" t="s">
        <v>307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hidden="1" customHeight="1">
      <c r="A318" s="192" t="s">
        <v>307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hidden="1" customHeight="1">
      <c r="A319" s="192" t="s">
        <v>308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6.25" hidden="1" customHeight="1">
      <c r="A320" s="192" t="s">
        <v>346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224" t="s">
        <v>384</v>
      </c>
      <c r="K330" s="224" t="s">
        <v>385</v>
      </c>
      <c r="L330" s="224" t="s">
        <v>389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225"/>
      <c r="K331" s="225"/>
      <c r="L331" s="225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0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224" t="s">
        <v>384</v>
      </c>
      <c r="K338" s="195" t="s">
        <v>385</v>
      </c>
      <c r="L338" s="195" t="s">
        <v>389</v>
      </c>
      <c r="M338" s="195" t="s">
        <v>384</v>
      </c>
      <c r="N338" s="195" t="s">
        <v>385</v>
      </c>
      <c r="O338" s="195" t="s">
        <v>389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225"/>
      <c r="K339" s="196"/>
      <c r="L339" s="196"/>
      <c r="M339" s="196"/>
      <c r="N339" s="196"/>
      <c r="O339" s="196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59">
        <v>10</v>
      </c>
      <c r="K340" s="122">
        <v>11</v>
      </c>
      <c r="L340" s="122">
        <v>12</v>
      </c>
      <c r="M340" s="125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>
      <c r="A344" s="227" t="s">
        <v>264</v>
      </c>
      <c r="B344" s="227"/>
      <c r="C344" s="227"/>
      <c r="D344" s="227"/>
      <c r="E344" s="227"/>
      <c r="F344" s="227"/>
      <c r="G344" s="227"/>
      <c r="H344" s="227"/>
      <c r="I344" s="227"/>
      <c r="J344" s="227"/>
      <c r="K344" s="227"/>
      <c r="L344" s="227"/>
      <c r="M344" s="227"/>
      <c r="N344" s="227"/>
      <c r="O344" s="227"/>
      <c r="P344" s="6"/>
    </row>
    <row r="345" spans="1:31">
      <c r="A345" s="215" t="s">
        <v>70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31">
      <c r="A346" s="221" t="s">
        <v>71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6"/>
      <c r="N346" s="6"/>
      <c r="O346" s="6"/>
      <c r="P346" s="6"/>
    </row>
    <row r="347" spans="1:31">
      <c r="A347" s="221" t="s">
        <v>72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 ht="16.5" customHeight="1">
      <c r="A348" s="221" t="s">
        <v>73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74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75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76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77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 ht="18.75" customHeight="1">
      <c r="A353" s="222" t="s">
        <v>78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6"/>
    </row>
    <row r="354" spans="1:16" ht="60.75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</row>
    <row r="355" spans="1:16" ht="60.75" customHeight="1">
      <c r="A355" s="222" t="s">
        <v>128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>
      <c r="A356" s="215" t="s">
        <v>79</v>
      </c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6"/>
    </row>
    <row r="357" spans="1:16" ht="18.75" customHeight="1">
      <c r="A357" s="10" t="s">
        <v>80</v>
      </c>
      <c r="B357" s="188" t="s">
        <v>81</v>
      </c>
      <c r="C357" s="189"/>
      <c r="D357" s="190"/>
      <c r="E357" s="288" t="s">
        <v>82</v>
      </c>
      <c r="F357" s="289"/>
      <c r="G357" s="289"/>
      <c r="H357" s="289"/>
      <c r="I357" s="289"/>
      <c r="J357" s="289"/>
      <c r="K357" s="289"/>
      <c r="L357" s="290"/>
      <c r="M357" s="6"/>
      <c r="N357" s="6"/>
      <c r="O357" s="6"/>
      <c r="P357" s="6"/>
    </row>
    <row r="358" spans="1:16">
      <c r="A358" s="10">
        <v>1</v>
      </c>
      <c r="B358" s="188">
        <v>2</v>
      </c>
      <c r="C358" s="189"/>
      <c r="D358" s="190"/>
      <c r="E358" s="212">
        <v>3</v>
      </c>
      <c r="F358" s="213"/>
      <c r="G358" s="213"/>
      <c r="H358" s="213"/>
      <c r="I358" s="213"/>
      <c r="J358" s="213"/>
      <c r="K358" s="213"/>
      <c r="L358" s="214"/>
      <c r="M358" s="6"/>
      <c r="N358" s="6"/>
      <c r="O358" s="6"/>
      <c r="P358" s="6"/>
    </row>
    <row r="359" spans="1:16" ht="40.5" customHeight="1">
      <c r="A359" s="10" t="s">
        <v>83</v>
      </c>
      <c r="B359" s="188" t="s">
        <v>371</v>
      </c>
      <c r="C359" s="189"/>
      <c r="D359" s="190"/>
      <c r="E359" s="212" t="s">
        <v>84</v>
      </c>
      <c r="F359" s="213"/>
      <c r="G359" s="213"/>
      <c r="H359" s="213"/>
      <c r="I359" s="213"/>
      <c r="J359" s="213"/>
      <c r="K359" s="213"/>
      <c r="L359" s="214"/>
      <c r="M359" s="6"/>
      <c r="N359" s="6"/>
      <c r="O359" s="6"/>
      <c r="P359" s="6"/>
    </row>
    <row r="360" spans="1:16" ht="42.75" customHeight="1">
      <c r="A360" s="10" t="s">
        <v>85</v>
      </c>
      <c r="B360" s="188" t="s">
        <v>86</v>
      </c>
      <c r="C360" s="189"/>
      <c r="D360" s="190"/>
      <c r="E360" s="212" t="s">
        <v>84</v>
      </c>
      <c r="F360" s="213"/>
      <c r="G360" s="213"/>
      <c r="H360" s="213"/>
      <c r="I360" s="213"/>
      <c r="J360" s="213"/>
      <c r="K360" s="213"/>
      <c r="L360" s="214"/>
      <c r="M360" s="6"/>
      <c r="N360" s="6"/>
      <c r="O360" s="6"/>
      <c r="P360" s="6"/>
    </row>
    <row r="361" spans="1:16" ht="42" customHeight="1">
      <c r="A361" s="10" t="s">
        <v>87</v>
      </c>
      <c r="B361" s="188" t="s">
        <v>209</v>
      </c>
      <c r="C361" s="189"/>
      <c r="D361" s="190"/>
      <c r="E361" s="212" t="s">
        <v>84</v>
      </c>
      <c r="F361" s="213"/>
      <c r="G361" s="213"/>
      <c r="H361" s="213"/>
      <c r="I361" s="213"/>
      <c r="J361" s="213"/>
      <c r="K361" s="213"/>
      <c r="L361" s="214"/>
      <c r="M361" s="6"/>
      <c r="N361" s="6"/>
      <c r="O361" s="6"/>
      <c r="P361" s="6"/>
    </row>
    <row r="362" spans="1:16">
      <c r="A362" s="215" t="s">
        <v>88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6"/>
    </row>
    <row r="363" spans="1:16">
      <c r="A363" s="215" t="s">
        <v>89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90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175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</row>
    <row r="366" spans="1:16" ht="21" customHeight="1">
      <c r="A366" s="218" t="s">
        <v>91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6"/>
    </row>
    <row r="367" spans="1:16" ht="62.25" customHeight="1">
      <c r="A367" s="218" t="s">
        <v>92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>
      <c r="A368" s="197" t="s">
        <v>93</v>
      </c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 t="s">
        <v>374</v>
      </c>
      <c r="B371" s="6"/>
      <c r="C371" s="6"/>
      <c r="D371" s="6"/>
      <c r="E371" s="6"/>
      <c r="F371" s="6"/>
      <c r="G371" s="6"/>
      <c r="H371" s="6"/>
      <c r="I371" s="6"/>
      <c r="J371" s="6"/>
      <c r="K371" s="6" t="s">
        <v>375</v>
      </c>
      <c r="L371" s="6"/>
      <c r="M371" s="6"/>
      <c r="N371" s="6"/>
      <c r="O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3" t="s">
        <v>374</v>
      </c>
    </row>
  </sheetData>
  <mergeCells count="567">
    <mergeCell ref="N27:O27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M51:M52"/>
    <mergeCell ref="N51:N52"/>
    <mergeCell ref="O51:O52"/>
    <mergeCell ref="B40:D41"/>
    <mergeCell ref="N28:O28"/>
    <mergeCell ref="N29:O29"/>
    <mergeCell ref="N30:O30"/>
    <mergeCell ref="A63:O63"/>
    <mergeCell ref="A64:O64"/>
    <mergeCell ref="A65:K65"/>
    <mergeCell ref="E66:K66"/>
    <mergeCell ref="A69:F69"/>
    <mergeCell ref="A314:I314"/>
    <mergeCell ref="A310:F310"/>
    <mergeCell ref="A311:K311"/>
    <mergeCell ref="A312:K312"/>
    <mergeCell ref="A313:K313"/>
    <mergeCell ref="M282:M283"/>
    <mergeCell ref="A27:J27"/>
    <mergeCell ref="K27:M27"/>
    <mergeCell ref="E281:F282"/>
    <mergeCell ref="A36:L36"/>
    <mergeCell ref="K28:M28"/>
    <mergeCell ref="K29:M29"/>
    <mergeCell ref="K30:M30"/>
    <mergeCell ref="A32:J32"/>
    <mergeCell ref="A35:L35"/>
    <mergeCell ref="M35:M37"/>
    <mergeCell ref="E40:F41"/>
    <mergeCell ref="G51:G52"/>
    <mergeCell ref="D44:D47"/>
    <mergeCell ref="E44:E47"/>
    <mergeCell ref="A44:A47"/>
    <mergeCell ref="B44:B47"/>
    <mergeCell ref="C44:C47"/>
    <mergeCell ref="A72:K7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N23:O23"/>
    <mergeCell ref="A24:J24"/>
    <mergeCell ref="K24:M24"/>
    <mergeCell ref="N24:O24"/>
    <mergeCell ref="A31:J31"/>
    <mergeCell ref="A34:O34"/>
    <mergeCell ref="N35:N37"/>
    <mergeCell ref="H51:I51"/>
    <mergeCell ref="J51:J52"/>
    <mergeCell ref="K41:K42"/>
    <mergeCell ref="L41:L42"/>
    <mergeCell ref="E68:K68"/>
    <mergeCell ref="F44:F47"/>
    <mergeCell ref="A70:K70"/>
    <mergeCell ref="A71:K71"/>
    <mergeCell ref="K51:K52"/>
    <mergeCell ref="L51:L52"/>
    <mergeCell ref="A40:A42"/>
    <mergeCell ref="A319:D319"/>
    <mergeCell ref="E319:G319"/>
    <mergeCell ref="H319:L319"/>
    <mergeCell ref="A73:I73"/>
    <mergeCell ref="A90:A93"/>
    <mergeCell ref="B90:B93"/>
    <mergeCell ref="C90:C93"/>
    <mergeCell ref="D90:D93"/>
    <mergeCell ref="A318:D318"/>
    <mergeCell ref="E318:G318"/>
    <mergeCell ref="H318:L318"/>
    <mergeCell ref="H87:I87"/>
    <mergeCell ref="J87:J88"/>
    <mergeCell ref="K87:K88"/>
    <mergeCell ref="E308:K308"/>
    <mergeCell ref="E309:K309"/>
    <mergeCell ref="A317:D317"/>
    <mergeCell ref="E317:G317"/>
    <mergeCell ref="H317:L317"/>
    <mergeCell ref="D135:D138"/>
    <mergeCell ref="E135:E138"/>
    <mergeCell ref="F135:F138"/>
    <mergeCell ref="G281:I281"/>
    <mergeCell ref="J281:L281"/>
    <mergeCell ref="M281:N281"/>
    <mergeCell ref="G282:G283"/>
    <mergeCell ref="G131:I131"/>
    <mergeCell ref="A126:L126"/>
    <mergeCell ref="J131:L131"/>
    <mergeCell ref="G132:G133"/>
    <mergeCell ref="H132:I132"/>
    <mergeCell ref="J132:J133"/>
    <mergeCell ref="A320:D320"/>
    <mergeCell ref="E320:G320"/>
    <mergeCell ref="H320:L320"/>
    <mergeCell ref="H282:I282"/>
    <mergeCell ref="J282:J283"/>
    <mergeCell ref="K282:K283"/>
    <mergeCell ref="L282:L283"/>
    <mergeCell ref="A285:A287"/>
    <mergeCell ref="B285:B287"/>
    <mergeCell ref="C285:C287"/>
    <mergeCell ref="D285:D287"/>
    <mergeCell ref="E285:E287"/>
    <mergeCell ref="F285:F287"/>
    <mergeCell ref="A305:O305"/>
    <mergeCell ref="A306:K306"/>
    <mergeCell ref="E307:K307"/>
    <mergeCell ref="A316:D316"/>
    <mergeCell ref="E316:G316"/>
    <mergeCell ref="H316:L316"/>
    <mergeCell ref="A315:D315"/>
    <mergeCell ref="G141:I141"/>
    <mergeCell ref="J141:L141"/>
    <mergeCell ref="A135:A138"/>
    <mergeCell ref="B135:B138"/>
    <mergeCell ref="C135:C138"/>
    <mergeCell ref="A140:J140"/>
    <mergeCell ref="E315:G315"/>
    <mergeCell ref="H315:L315"/>
    <mergeCell ref="A290:J290"/>
    <mergeCell ref="A161:F161"/>
    <mergeCell ref="A162:K162"/>
    <mergeCell ref="A163:K163"/>
    <mergeCell ref="E160:K160"/>
    <mergeCell ref="A164:K164"/>
    <mergeCell ref="J142:J143"/>
    <mergeCell ref="K142:K143"/>
    <mergeCell ref="L142:L143"/>
    <mergeCell ref="A171:D171"/>
    <mergeCell ref="E171:G171"/>
    <mergeCell ref="H171:L171"/>
    <mergeCell ref="M142:M143"/>
    <mergeCell ref="N142:N143"/>
    <mergeCell ref="O142:O143"/>
    <mergeCell ref="A141:A143"/>
    <mergeCell ref="B141:D142"/>
    <mergeCell ref="E141:F142"/>
    <mergeCell ref="E170:G170"/>
    <mergeCell ref="H170:L170"/>
    <mergeCell ref="A170:D170"/>
    <mergeCell ref="A165:I165"/>
    <mergeCell ref="H169:L169"/>
    <mergeCell ref="A167:D167"/>
    <mergeCell ref="E167:G167"/>
    <mergeCell ref="H167:L167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A168:D168"/>
    <mergeCell ref="E168:G168"/>
    <mergeCell ref="E76:G76"/>
    <mergeCell ref="H76:L76"/>
    <mergeCell ref="A77:D77"/>
    <mergeCell ref="A123:D123"/>
    <mergeCell ref="E123:G123"/>
    <mergeCell ref="H123:L123"/>
    <mergeCell ref="A124:D124"/>
    <mergeCell ref="E124:G124"/>
    <mergeCell ref="H124:L124"/>
    <mergeCell ref="E77:G77"/>
    <mergeCell ref="J86:L86"/>
    <mergeCell ref="A81:L81"/>
    <mergeCell ref="A111:K111"/>
    <mergeCell ref="E112:K112"/>
    <mergeCell ref="E113:K113"/>
    <mergeCell ref="E114:K11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11:D211"/>
    <mergeCell ref="E211:I211"/>
    <mergeCell ref="A212:A213"/>
    <mergeCell ref="B212:D212"/>
    <mergeCell ref="E212:I212"/>
    <mergeCell ref="B213:D213"/>
    <mergeCell ref="E213:I213"/>
    <mergeCell ref="M186:M187"/>
    <mergeCell ref="N186:N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185:A187"/>
    <mergeCell ref="B185:D186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E222:F223"/>
    <mergeCell ref="G231:G232"/>
    <mergeCell ref="H231:I231"/>
    <mergeCell ref="M231:M232"/>
    <mergeCell ref="J231:J232"/>
    <mergeCell ref="K231:K232"/>
    <mergeCell ref="L231:L232"/>
    <mergeCell ref="A368:O368"/>
    <mergeCell ref="A366:O366"/>
    <mergeCell ref="A367:O367"/>
    <mergeCell ref="B360:D360"/>
    <mergeCell ref="E360:L360"/>
    <mergeCell ref="A362:O362"/>
    <mergeCell ref="A363:O363"/>
    <mergeCell ref="A364:O364"/>
    <mergeCell ref="B357:D357"/>
    <mergeCell ref="E357:L357"/>
    <mergeCell ref="B358:D358"/>
    <mergeCell ref="E358:L358"/>
    <mergeCell ref="B359:D359"/>
    <mergeCell ref="E359:L359"/>
    <mergeCell ref="B361:D361"/>
    <mergeCell ref="E361:L361"/>
    <mergeCell ref="A365:O365"/>
    <mergeCell ref="A356:O356"/>
    <mergeCell ref="A272:A273"/>
    <mergeCell ref="B272:D272"/>
    <mergeCell ref="E272:I272"/>
    <mergeCell ref="B273:D273"/>
    <mergeCell ref="E273:I273"/>
    <mergeCell ref="A350:L350"/>
    <mergeCell ref="A263:F263"/>
    <mergeCell ref="A264:K264"/>
    <mergeCell ref="A265:K265"/>
    <mergeCell ref="A266:K266"/>
    <mergeCell ref="A267:I267"/>
    <mergeCell ref="A351:L351"/>
    <mergeCell ref="A281:A283"/>
    <mergeCell ref="B281:D282"/>
    <mergeCell ref="E271:I271"/>
    <mergeCell ref="A280:J280"/>
    <mergeCell ref="A352:L352"/>
    <mergeCell ref="A353:O353"/>
    <mergeCell ref="A354:O354"/>
    <mergeCell ref="A355:O355"/>
    <mergeCell ref="A345:O345"/>
    <mergeCell ref="A346:L346"/>
    <mergeCell ref="A347:L347"/>
    <mergeCell ref="A348:L348"/>
    <mergeCell ref="A349:L349"/>
    <mergeCell ref="E262:K262"/>
    <mergeCell ref="A344:O344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79:J279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N282:N283"/>
    <mergeCell ref="M329:N329"/>
    <mergeCell ref="B330:B331"/>
    <mergeCell ref="P50:Q50"/>
    <mergeCell ref="P51:P52"/>
    <mergeCell ref="Q51:Q52"/>
    <mergeCell ref="P96:Q96"/>
    <mergeCell ref="M87:M88"/>
    <mergeCell ref="N87:N88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A74:D74"/>
    <mergeCell ref="E74:G74"/>
    <mergeCell ref="H74:L74"/>
    <mergeCell ref="A75:D75"/>
    <mergeCell ref="E75:G75"/>
    <mergeCell ref="H75:L75"/>
    <mergeCell ref="A76:D76"/>
    <mergeCell ref="P230:Q230"/>
    <mergeCell ref="P231:P232"/>
    <mergeCell ref="Q231:Q232"/>
    <mergeCell ref="O97:O98"/>
    <mergeCell ref="A82:L82"/>
    <mergeCell ref="A84:L84"/>
    <mergeCell ref="A86:A88"/>
    <mergeCell ref="A95:J95"/>
    <mergeCell ref="A96:A98"/>
    <mergeCell ref="A85:J85"/>
    <mergeCell ref="G86:I86"/>
    <mergeCell ref="M86:N86"/>
    <mergeCell ref="K97:K98"/>
    <mergeCell ref="L97:L98"/>
    <mergeCell ref="B96:D97"/>
    <mergeCell ref="E96:F97"/>
    <mergeCell ref="G96:I96"/>
    <mergeCell ref="J96:L96"/>
    <mergeCell ref="L87:L88"/>
    <mergeCell ref="G87:G88"/>
    <mergeCell ref="B86:D87"/>
    <mergeCell ref="E86:F87"/>
    <mergeCell ref="G222:I222"/>
    <mergeCell ref="J222:L222"/>
    <mergeCell ref="A139:O139"/>
    <mergeCell ref="M141:O141"/>
    <mergeCell ref="G142:G143"/>
    <mergeCell ref="H142:I142"/>
    <mergeCell ref="M131:N131"/>
    <mergeCell ref="M132:M133"/>
    <mergeCell ref="N132:N133"/>
    <mergeCell ref="P185:Q185"/>
    <mergeCell ref="P186:P187"/>
    <mergeCell ref="Q186:Q187"/>
    <mergeCell ref="P141:Q141"/>
    <mergeCell ref="P142:P143"/>
    <mergeCell ref="Q142:Q143"/>
    <mergeCell ref="O186:O187"/>
    <mergeCell ref="A184:J184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B131:D132"/>
    <mergeCell ref="E131:F132"/>
    <mergeCell ref="M126:M128"/>
    <mergeCell ref="N126:N128"/>
    <mergeCell ref="A109:O109"/>
    <mergeCell ref="A110:O110"/>
    <mergeCell ref="A121:D121"/>
    <mergeCell ref="E121:G121"/>
    <mergeCell ref="H121:L121"/>
    <mergeCell ref="A127:L127"/>
    <mergeCell ref="A129:L129"/>
    <mergeCell ref="K132:K133"/>
    <mergeCell ref="L132:L133"/>
    <mergeCell ref="A125:D125"/>
    <mergeCell ref="E125:G125"/>
    <mergeCell ref="H125:L125"/>
    <mergeCell ref="A115:F115"/>
    <mergeCell ref="A116:K116"/>
    <mergeCell ref="A117:K117"/>
    <mergeCell ref="A118:K118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329:A331"/>
    <mergeCell ref="B329:D329"/>
    <mergeCell ref="E329:F329"/>
    <mergeCell ref="G329:I329"/>
    <mergeCell ref="J329:L329"/>
    <mergeCell ref="B222:D223"/>
    <mergeCell ref="A325:L325"/>
    <mergeCell ref="A327:L327"/>
    <mergeCell ref="H77:L77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30:J130"/>
    <mergeCell ref="A131:A133"/>
    <mergeCell ref="A119:I119"/>
    <mergeCell ref="A120:D120"/>
    <mergeCell ref="E120:G120"/>
    <mergeCell ref="H120:L120"/>
    <mergeCell ref="H168:L168"/>
    <mergeCell ref="A275:L275"/>
    <mergeCell ref="A276:L276"/>
    <mergeCell ref="A278:L278"/>
    <mergeCell ref="A328:J328"/>
    <mergeCell ref="A322:O322"/>
    <mergeCell ref="A324:L324"/>
    <mergeCell ref="M222:N222"/>
    <mergeCell ref="M223:M224"/>
    <mergeCell ref="N223:N224"/>
    <mergeCell ref="M324:M326"/>
    <mergeCell ref="N324:N326"/>
    <mergeCell ref="A169:D169"/>
    <mergeCell ref="E169:G169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E333:E334"/>
    <mergeCell ref="F333:F334"/>
    <mergeCell ref="F330:F331"/>
    <mergeCell ref="G330:G331"/>
    <mergeCell ref="H330:I330"/>
    <mergeCell ref="J330:J331"/>
    <mergeCell ref="C330:C331"/>
    <mergeCell ref="D330:D331"/>
    <mergeCell ref="E330:E331"/>
    <mergeCell ref="P338:P339"/>
    <mergeCell ref="Q338:Q339"/>
    <mergeCell ref="J338:J339"/>
    <mergeCell ref="K338:K339"/>
    <mergeCell ref="P337:Q337"/>
    <mergeCell ref="M338:M339"/>
    <mergeCell ref="N338:N339"/>
    <mergeCell ref="O338:O339"/>
    <mergeCell ref="M330:M331"/>
    <mergeCell ref="N330:N331"/>
    <mergeCell ref="M337:O337"/>
    <mergeCell ref="K330:K331"/>
    <mergeCell ref="L330:L331"/>
    <mergeCell ref="A333:A334"/>
    <mergeCell ref="A341:A342"/>
    <mergeCell ref="B341:B342"/>
    <mergeCell ref="C341:C342"/>
    <mergeCell ref="D341:D342"/>
    <mergeCell ref="E341:E342"/>
    <mergeCell ref="F341:F342"/>
    <mergeCell ref="A336:J336"/>
    <mergeCell ref="A337:A339"/>
    <mergeCell ref="B337:D337"/>
    <mergeCell ref="E337:F337"/>
    <mergeCell ref="G337:I337"/>
    <mergeCell ref="B338:B339"/>
    <mergeCell ref="C338:C339"/>
    <mergeCell ref="J337:L337"/>
    <mergeCell ref="D338:D339"/>
    <mergeCell ref="E338:E339"/>
    <mergeCell ref="F338:F339"/>
    <mergeCell ref="G338:G339"/>
    <mergeCell ref="H338:I338"/>
    <mergeCell ref="L338:L339"/>
    <mergeCell ref="B333:B334"/>
    <mergeCell ref="C333:C334"/>
    <mergeCell ref="D333:D334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</sheetPr>
  <dimension ref="A3:AE373"/>
  <sheetViews>
    <sheetView view="pageBreakPreview" topLeftCell="A83" zoomScale="60" workbookViewId="0">
      <selection activeCell="J105" activeCellId="3" sqref="J100 J102 J104 J105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425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152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402</v>
      </c>
      <c r="K54" s="10">
        <f t="shared" ref="K54:K59" si="0">J54</f>
        <v>402</v>
      </c>
      <c r="L54" s="10">
        <f t="shared" ref="L54:L59" si="1">J54</f>
        <v>402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40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8</v>
      </c>
      <c r="K59" s="10">
        <f t="shared" si="0"/>
        <v>8</v>
      </c>
      <c r="L59" s="10">
        <f t="shared" si="1"/>
        <v>8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411</v>
      </c>
      <c r="K62" s="10">
        <f>SUM(K54:K61)</f>
        <v>411</v>
      </c>
      <c r="L62" s="10">
        <f>SUM(L54:L61)</f>
        <v>411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41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442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7.75" customHeight="1">
      <c r="A77" s="192" t="s">
        <v>442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442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6" customHeight="1">
      <c r="A79" s="192" t="s">
        <v>442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33.5" customHeight="1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389</v>
      </c>
      <c r="K100" s="10">
        <f t="shared" ref="K100:K105" si="3">J100</f>
        <v>389</v>
      </c>
      <c r="L100" s="10">
        <f t="shared" ref="L100:L105" si="4">J100</f>
        <v>389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21</v>
      </c>
      <c r="K102" s="10">
        <f t="shared" si="3"/>
        <v>21</v>
      </c>
      <c r="L102" s="10">
        <f t="shared" si="4"/>
        <v>21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2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414</v>
      </c>
      <c r="K108" s="10">
        <f>SUM(K100:K107)</f>
        <v>414</v>
      </c>
      <c r="L108" s="10">
        <f>SUM(L100:L107)</f>
        <v>414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41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442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442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442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4.75" customHeight="1">
      <c r="A125" s="192" t="s">
        <v>442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70</v>
      </c>
      <c r="K145" s="10">
        <f t="shared" ref="K145:K150" si="6">J145</f>
        <v>70</v>
      </c>
      <c r="L145" s="10">
        <f t="shared" ref="L145:L150" si="7">J145</f>
        <v>70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70</v>
      </c>
      <c r="K153" s="10">
        <f>SUM(K145:K152)</f>
        <v>70</v>
      </c>
      <c r="L153" s="10">
        <f>SUM(L145:L152)</f>
        <v>70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895</v>
      </c>
      <c r="K154" s="10">
        <f>K62+K108+K153</f>
        <v>895</v>
      </c>
      <c r="L154" s="10">
        <f>L62+L108+L153</f>
        <v>895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90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442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8.5" customHeight="1">
      <c r="A169" s="192" t="s">
        <v>442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442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4" customHeight="1">
      <c r="A171" s="192" t="s">
        <v>442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45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93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39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24" t="s">
        <v>384</v>
      </c>
      <c r="K282" s="224" t="s">
        <v>385</v>
      </c>
      <c r="L282" s="224" t="s">
        <v>386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25"/>
      <c r="K283" s="225"/>
      <c r="L283" s="225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5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24" t="s">
        <v>384</v>
      </c>
      <c r="K293" s="224" t="s">
        <v>385</v>
      </c>
      <c r="L293" s="224" t="s">
        <v>386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25"/>
      <c r="K294" s="225"/>
      <c r="L294" s="225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2280</v>
      </c>
      <c r="K298" s="47">
        <f>J298</f>
        <v>2280</v>
      </c>
      <c r="L298" s="47">
        <f>J298</f>
        <v>2280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228</v>
      </c>
      <c r="R298" s="124"/>
    </row>
    <row r="299" spans="1:18" s="39" customFormat="1" ht="58.5" customHeight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6080</v>
      </c>
      <c r="K299" s="47">
        <f>J299</f>
        <v>6080</v>
      </c>
      <c r="L299" s="47">
        <f>J299</f>
        <v>6080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608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8360</v>
      </c>
      <c r="K303" s="50">
        <f>SUM(K296:K302)</f>
        <v>8360</v>
      </c>
      <c r="L303" s="50">
        <f>SUM(L296:L302)</f>
        <v>8360</v>
      </c>
      <c r="M303" s="1"/>
      <c r="N303" s="1"/>
      <c r="O303" s="1"/>
      <c r="P303" s="12">
        <v>10</v>
      </c>
      <c r="Q303" s="42">
        <f t="shared" si="11"/>
        <v>836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442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442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442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7.75" customHeight="1">
      <c r="A320" s="192" t="s">
        <v>442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 ht="12.75" customHeight="1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224" t="s">
        <v>384</v>
      </c>
      <c r="K330" s="224" t="s">
        <v>385</v>
      </c>
      <c r="L330" s="224" t="s">
        <v>386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225"/>
      <c r="K331" s="225"/>
      <c r="L331" s="225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0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224" t="s">
        <v>384</v>
      </c>
      <c r="K338" s="195" t="s">
        <v>385</v>
      </c>
      <c r="L338" s="195" t="s">
        <v>386</v>
      </c>
      <c r="M338" s="195" t="s">
        <v>384</v>
      </c>
      <c r="N338" s="195" t="s">
        <v>385</v>
      </c>
      <c r="O338" s="195" t="s">
        <v>386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225"/>
      <c r="K339" s="196"/>
      <c r="L339" s="196"/>
      <c r="M339" s="196"/>
      <c r="N339" s="196"/>
      <c r="O339" s="196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59">
        <v>10</v>
      </c>
      <c r="K340" s="122">
        <v>11</v>
      </c>
      <c r="L340" s="122">
        <v>12</v>
      </c>
      <c r="M340" s="125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>
      <c r="A344" s="227" t="s">
        <v>264</v>
      </c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6"/>
    </row>
    <row r="345" spans="1:31">
      <c r="A345" s="215" t="s">
        <v>70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31">
      <c r="A346" s="221" t="s">
        <v>71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6"/>
      <c r="N346" s="6"/>
      <c r="O346" s="6"/>
      <c r="P346" s="6"/>
    </row>
    <row r="347" spans="1:31">
      <c r="A347" s="221" t="s">
        <v>72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 ht="16.5" customHeight="1">
      <c r="A348" s="221" t="s">
        <v>73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74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75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76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77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2" t="s">
        <v>78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6"/>
    </row>
    <row r="354" spans="1:16" ht="63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58.5" customHeight="1">
      <c r="A355" s="222" t="s">
        <v>128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>
      <c r="A356" s="215" t="s">
        <v>79</v>
      </c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6"/>
    </row>
    <row r="357" spans="1:16">
      <c r="A357" s="10" t="s">
        <v>80</v>
      </c>
      <c r="B357" s="187" t="s">
        <v>81</v>
      </c>
      <c r="C357" s="216"/>
      <c r="D357" s="216"/>
      <c r="E357" s="198" t="s">
        <v>82</v>
      </c>
      <c r="F357" s="216"/>
      <c r="G357" s="216"/>
      <c r="H357" s="216"/>
      <c r="I357" s="216"/>
      <c r="J357" s="216"/>
      <c r="K357" s="216"/>
      <c r="L357" s="216"/>
      <c r="M357" s="6"/>
      <c r="N357" s="6"/>
      <c r="O357" s="6"/>
      <c r="P357" s="6"/>
    </row>
    <row r="358" spans="1:16">
      <c r="A358" s="10">
        <v>1</v>
      </c>
      <c r="B358" s="187">
        <v>2</v>
      </c>
      <c r="C358" s="216"/>
      <c r="D358" s="216"/>
      <c r="E358" s="191">
        <v>3</v>
      </c>
      <c r="F358" s="191"/>
      <c r="G358" s="191"/>
      <c r="H358" s="191"/>
      <c r="I358" s="191"/>
      <c r="J358" s="191"/>
      <c r="K358" s="216"/>
      <c r="L358" s="216"/>
      <c r="M358" s="6"/>
      <c r="N358" s="6"/>
      <c r="O358" s="6"/>
      <c r="P358" s="6"/>
    </row>
    <row r="359" spans="1:16" ht="40.5" customHeight="1">
      <c r="A359" s="10" t="s">
        <v>83</v>
      </c>
      <c r="B359" s="187" t="s">
        <v>371</v>
      </c>
      <c r="C359" s="216"/>
      <c r="D359" s="216"/>
      <c r="E359" s="191" t="s">
        <v>84</v>
      </c>
      <c r="F359" s="191"/>
      <c r="G359" s="191"/>
      <c r="H359" s="191"/>
      <c r="I359" s="191"/>
      <c r="J359" s="191"/>
      <c r="K359" s="191"/>
      <c r="L359" s="191"/>
      <c r="M359" s="6"/>
      <c r="N359" s="6"/>
      <c r="O359" s="6"/>
      <c r="P359" s="6"/>
    </row>
    <row r="360" spans="1:16" ht="42.75" customHeight="1">
      <c r="A360" s="10" t="s">
        <v>85</v>
      </c>
      <c r="B360" s="187" t="s">
        <v>86</v>
      </c>
      <c r="C360" s="198"/>
      <c r="D360" s="198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" customHeight="1">
      <c r="A361" s="10" t="s">
        <v>87</v>
      </c>
      <c r="B361" s="187" t="s">
        <v>209</v>
      </c>
      <c r="C361" s="216"/>
      <c r="D361" s="216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>
      <c r="A362" s="215" t="s">
        <v>88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6"/>
    </row>
    <row r="363" spans="1:16">
      <c r="A363" s="215" t="s">
        <v>89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90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175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</row>
    <row r="366" spans="1:16" ht="21" customHeight="1">
      <c r="A366" s="218" t="s">
        <v>91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6"/>
    </row>
    <row r="367" spans="1:16" ht="62.25" customHeight="1">
      <c r="A367" s="218" t="s">
        <v>92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>
      <c r="A368" s="197" t="s">
        <v>93</v>
      </c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 t="s">
        <v>374</v>
      </c>
      <c r="B371" s="6"/>
      <c r="C371" s="6"/>
      <c r="D371" s="6"/>
      <c r="E371" s="6"/>
      <c r="F371" s="6"/>
      <c r="G371" s="6"/>
      <c r="H371" s="6"/>
      <c r="I371" s="6"/>
      <c r="J371" s="6"/>
      <c r="K371" s="6" t="s">
        <v>375</v>
      </c>
      <c r="L371" s="6"/>
      <c r="M371" s="6"/>
      <c r="N371" s="6"/>
      <c r="O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</sheetData>
  <mergeCells count="567">
    <mergeCell ref="F330:F331"/>
    <mergeCell ref="G330:G331"/>
    <mergeCell ref="H330:I330"/>
    <mergeCell ref="E308:K308"/>
    <mergeCell ref="E309:K309"/>
    <mergeCell ref="A310:F310"/>
    <mergeCell ref="A314:I314"/>
    <mergeCell ref="D330:D331"/>
    <mergeCell ref="E330:E331"/>
    <mergeCell ref="A327:L327"/>
    <mergeCell ref="A329:A331"/>
    <mergeCell ref="B329:D329"/>
    <mergeCell ref="E329:F329"/>
    <mergeCell ref="G329:I329"/>
    <mergeCell ref="J329:L329"/>
    <mergeCell ref="B330:B331"/>
    <mergeCell ref="C330:C331"/>
    <mergeCell ref="A353:O353"/>
    <mergeCell ref="A352:L352"/>
    <mergeCell ref="M337:O337"/>
    <mergeCell ref="M338:M339"/>
    <mergeCell ref="N338:N339"/>
    <mergeCell ref="M329:N329"/>
    <mergeCell ref="J330:J331"/>
    <mergeCell ref="K330:K331"/>
    <mergeCell ref="L330:L331"/>
    <mergeCell ref="M330:M331"/>
    <mergeCell ref="F333:F334"/>
    <mergeCell ref="A336:J336"/>
    <mergeCell ref="A337:A339"/>
    <mergeCell ref="B337:D337"/>
    <mergeCell ref="E337:F337"/>
    <mergeCell ref="G337:I337"/>
    <mergeCell ref="J337:L337"/>
    <mergeCell ref="L338:L339"/>
    <mergeCell ref="A333:A334"/>
    <mergeCell ref="B333:B334"/>
    <mergeCell ref="C333:C334"/>
    <mergeCell ref="D333:D334"/>
    <mergeCell ref="E333:E334"/>
    <mergeCell ref="N330:N331"/>
    <mergeCell ref="A305:O305"/>
    <mergeCell ref="A306:K306"/>
    <mergeCell ref="E307:K307"/>
    <mergeCell ref="E292:F293"/>
    <mergeCell ref="G292:I292"/>
    <mergeCell ref="J292:L292"/>
    <mergeCell ref="A311:K311"/>
    <mergeCell ref="A312:K312"/>
    <mergeCell ref="A313:K313"/>
    <mergeCell ref="A285:A287"/>
    <mergeCell ref="B285:B287"/>
    <mergeCell ref="C285:C287"/>
    <mergeCell ref="D285:D287"/>
    <mergeCell ref="E285:E287"/>
    <mergeCell ref="F285:F287"/>
    <mergeCell ref="A290:J290"/>
    <mergeCell ref="A27:J27"/>
    <mergeCell ref="K27:M27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7:K67"/>
    <mergeCell ref="A50:A52"/>
    <mergeCell ref="A72:K72"/>
    <mergeCell ref="A73:I73"/>
    <mergeCell ref="A74:D74"/>
    <mergeCell ref="A81:L81"/>
    <mergeCell ref="N282:N283"/>
    <mergeCell ref="A44:A47"/>
    <mergeCell ref="B44:B47"/>
    <mergeCell ref="C44:C47"/>
    <mergeCell ref="F44:F47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N51:N52"/>
    <mergeCell ref="J142:J143"/>
    <mergeCell ref="K142:K143"/>
    <mergeCell ref="B141:D142"/>
    <mergeCell ref="E141:F142"/>
    <mergeCell ref="A135:A138"/>
    <mergeCell ref="B135:B138"/>
    <mergeCell ref="C135:C138"/>
    <mergeCell ref="A140:J140"/>
    <mergeCell ref="A141:A143"/>
    <mergeCell ref="N12:O12"/>
    <mergeCell ref="N13:O13"/>
    <mergeCell ref="N14:O14"/>
    <mergeCell ref="O142:O143"/>
    <mergeCell ref="M142:M143"/>
    <mergeCell ref="N142:N143"/>
    <mergeCell ref="A155:O155"/>
    <mergeCell ref="D44:D47"/>
    <mergeCell ref="E44:E47"/>
    <mergeCell ref="E90:E93"/>
    <mergeCell ref="F90:F93"/>
    <mergeCell ref="K24:M24"/>
    <mergeCell ref="N24:O24"/>
    <mergeCell ref="A31:J31"/>
    <mergeCell ref="A32:J32"/>
    <mergeCell ref="A33:J33"/>
    <mergeCell ref="A34:O34"/>
    <mergeCell ref="J50:L50"/>
    <mergeCell ref="M50:O50"/>
    <mergeCell ref="A38:L38"/>
    <mergeCell ref="A39:J39"/>
    <mergeCell ref="D135:D138"/>
    <mergeCell ref="E135:E138"/>
    <mergeCell ref="F135:F138"/>
    <mergeCell ref="A5:O5"/>
    <mergeCell ref="A18:O18"/>
    <mergeCell ref="A19:O19"/>
    <mergeCell ref="K25:M25"/>
    <mergeCell ref="N25:O25"/>
    <mergeCell ref="A26:J26"/>
    <mergeCell ref="K26:M26"/>
    <mergeCell ref="A35:L35"/>
    <mergeCell ref="M35:M3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L15:M15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7:O27"/>
    <mergeCell ref="N23:O23"/>
    <mergeCell ref="A24:J24"/>
    <mergeCell ref="N26:O26"/>
    <mergeCell ref="O51:O52"/>
    <mergeCell ref="A63:O63"/>
    <mergeCell ref="A64:O64"/>
    <mergeCell ref="A65:K65"/>
    <mergeCell ref="E66:K66"/>
    <mergeCell ref="G51:G52"/>
    <mergeCell ref="H51:I51"/>
    <mergeCell ref="J51:J52"/>
    <mergeCell ref="L142:L143"/>
    <mergeCell ref="K87:K88"/>
    <mergeCell ref="L87:L88"/>
    <mergeCell ref="A85:J85"/>
    <mergeCell ref="G87:G88"/>
    <mergeCell ref="B86:D87"/>
    <mergeCell ref="E86:F87"/>
    <mergeCell ref="G86:I86"/>
    <mergeCell ref="J86:L86"/>
    <mergeCell ref="A127:L127"/>
    <mergeCell ref="G132:G133"/>
    <mergeCell ref="H132:I132"/>
    <mergeCell ref="G141:I141"/>
    <mergeCell ref="J141:L141"/>
    <mergeCell ref="L132:L133"/>
    <mergeCell ref="K132:K133"/>
    <mergeCell ref="A90:A93"/>
    <mergeCell ref="B90:B93"/>
    <mergeCell ref="C90:C93"/>
    <mergeCell ref="D90:D93"/>
    <mergeCell ref="H166:L166"/>
    <mergeCell ref="A157:K157"/>
    <mergeCell ref="E158:K158"/>
    <mergeCell ref="E159:K159"/>
    <mergeCell ref="E160:K160"/>
    <mergeCell ref="A162:K16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J132:J133"/>
    <mergeCell ref="H142:I142"/>
    <mergeCell ref="A328:J328"/>
    <mergeCell ref="H315:L315"/>
    <mergeCell ref="A316:D316"/>
    <mergeCell ref="E316:G316"/>
    <mergeCell ref="H316:L316"/>
    <mergeCell ref="A167:D167"/>
    <mergeCell ref="E167:G167"/>
    <mergeCell ref="H167:L167"/>
    <mergeCell ref="A322:O322"/>
    <mergeCell ref="A324:L324"/>
    <mergeCell ref="N324:N326"/>
    <mergeCell ref="A325:L325"/>
    <mergeCell ref="A315:D315"/>
    <mergeCell ref="E315:G315"/>
    <mergeCell ref="M172:M174"/>
    <mergeCell ref="N172:N174"/>
    <mergeCell ref="A173:L173"/>
    <mergeCell ref="A175:L175"/>
    <mergeCell ref="E281:F282"/>
    <mergeCell ref="G281:I281"/>
    <mergeCell ref="J281:L281"/>
    <mergeCell ref="G282:G283"/>
    <mergeCell ref="H282:I282"/>
    <mergeCell ref="M282:M283"/>
    <mergeCell ref="A205:F205"/>
    <mergeCell ref="A206:K206"/>
    <mergeCell ref="A207:K207"/>
    <mergeCell ref="A176:J176"/>
    <mergeCell ref="J282:J283"/>
    <mergeCell ref="A177:A179"/>
    <mergeCell ref="B177:D178"/>
    <mergeCell ref="E177:F178"/>
    <mergeCell ref="G177:I177"/>
    <mergeCell ref="J177:L177"/>
    <mergeCell ref="A184:J184"/>
    <mergeCell ref="A183:O183"/>
    <mergeCell ref="A181:A182"/>
    <mergeCell ref="B181:B182"/>
    <mergeCell ref="C181:C182"/>
    <mergeCell ref="J185:L185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B211:D211"/>
    <mergeCell ref="E211:I211"/>
    <mergeCell ref="A212:A213"/>
    <mergeCell ref="B212:D212"/>
    <mergeCell ref="E212:I212"/>
    <mergeCell ref="B213:D213"/>
    <mergeCell ref="E213:I213"/>
    <mergeCell ref="A208:K208"/>
    <mergeCell ref="A185:A187"/>
    <mergeCell ref="B185:D186"/>
    <mergeCell ref="E185:F186"/>
    <mergeCell ref="G185:I185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2:A224"/>
    <mergeCell ref="B222:D223"/>
    <mergeCell ref="G231:G232"/>
    <mergeCell ref="H231:I231"/>
    <mergeCell ref="M231:M232"/>
    <mergeCell ref="J231:J232"/>
    <mergeCell ref="K231:K232"/>
    <mergeCell ref="L231:L232"/>
    <mergeCell ref="E259:K259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368:O368"/>
    <mergeCell ref="A366:O366"/>
    <mergeCell ref="A367:O367"/>
    <mergeCell ref="B360:D360"/>
    <mergeCell ref="E360:L360"/>
    <mergeCell ref="A362:O362"/>
    <mergeCell ref="A363:O363"/>
    <mergeCell ref="A364:O364"/>
    <mergeCell ref="B357:D357"/>
    <mergeCell ref="E357:L357"/>
    <mergeCell ref="B358:D358"/>
    <mergeCell ref="E358:L358"/>
    <mergeCell ref="B359:D359"/>
    <mergeCell ref="E359:L359"/>
    <mergeCell ref="B361:D361"/>
    <mergeCell ref="E361:L361"/>
    <mergeCell ref="A365:O365"/>
    <mergeCell ref="A356:O356"/>
    <mergeCell ref="A272:A273"/>
    <mergeCell ref="B272:D272"/>
    <mergeCell ref="E272:I272"/>
    <mergeCell ref="B273:D273"/>
    <mergeCell ref="E273:I273"/>
    <mergeCell ref="A350:L350"/>
    <mergeCell ref="A263:F263"/>
    <mergeCell ref="A264:K264"/>
    <mergeCell ref="A265:K265"/>
    <mergeCell ref="A266:K266"/>
    <mergeCell ref="A267:I267"/>
    <mergeCell ref="A351:L351"/>
    <mergeCell ref="A281:A283"/>
    <mergeCell ref="B281:D282"/>
    <mergeCell ref="B271:D271"/>
    <mergeCell ref="E271:I271"/>
    <mergeCell ref="B270:D270"/>
    <mergeCell ref="E270:I270"/>
    <mergeCell ref="A354:O354"/>
    <mergeCell ref="A355:O355"/>
    <mergeCell ref="A345:O345"/>
    <mergeCell ref="A346:L346"/>
    <mergeCell ref="A347:L347"/>
    <mergeCell ref="A348:L348"/>
    <mergeCell ref="A349:L349"/>
    <mergeCell ref="M324:M326"/>
    <mergeCell ref="E262:K262"/>
    <mergeCell ref="A344:O344"/>
    <mergeCell ref="B268:D268"/>
    <mergeCell ref="E268:I268"/>
    <mergeCell ref="B269:D269"/>
    <mergeCell ref="E269:I269"/>
    <mergeCell ref="M292:O292"/>
    <mergeCell ref="A275:L275"/>
    <mergeCell ref="A276:L276"/>
    <mergeCell ref="A270:A271"/>
    <mergeCell ref="M276:M278"/>
    <mergeCell ref="N276:N278"/>
    <mergeCell ref="A280:J280"/>
    <mergeCell ref="A292:A294"/>
    <mergeCell ref="B292:D293"/>
    <mergeCell ref="M281:N281"/>
    <mergeCell ref="K282:K283"/>
    <mergeCell ref="L282:L283"/>
    <mergeCell ref="A278:L278"/>
    <mergeCell ref="A279:J279"/>
    <mergeCell ref="A341:A342"/>
    <mergeCell ref="M40:N40"/>
    <mergeCell ref="M41:M42"/>
    <mergeCell ref="N41:N42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M217:M219"/>
    <mergeCell ref="N217:N219"/>
    <mergeCell ref="M186:M187"/>
    <mergeCell ref="N186:N187"/>
    <mergeCell ref="M185:O185"/>
    <mergeCell ref="A139:O139"/>
    <mergeCell ref="M141:O141"/>
    <mergeCell ref="G142:G143"/>
    <mergeCell ref="P50:Q50"/>
    <mergeCell ref="P51:P52"/>
    <mergeCell ref="Q51:Q52"/>
    <mergeCell ref="M51:M52"/>
    <mergeCell ref="A48:O48"/>
    <mergeCell ref="A49:J49"/>
    <mergeCell ref="G50:I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P230:Q230"/>
    <mergeCell ref="P231:P232"/>
    <mergeCell ref="Q231:Q232"/>
    <mergeCell ref="A96:A98"/>
    <mergeCell ref="H87:I87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A124:D124"/>
    <mergeCell ref="E124:G124"/>
    <mergeCell ref="H124:L124"/>
    <mergeCell ref="A156:O156"/>
    <mergeCell ref="P185:Q185"/>
    <mergeCell ref="P186:P187"/>
    <mergeCell ref="Q186:Q187"/>
    <mergeCell ref="P141:Q141"/>
    <mergeCell ref="P142:P143"/>
    <mergeCell ref="Q142:Q143"/>
    <mergeCell ref="O186:O187"/>
    <mergeCell ref="G186:G187"/>
    <mergeCell ref="H186:I186"/>
    <mergeCell ref="A172:L172"/>
    <mergeCell ref="E170:G170"/>
    <mergeCell ref="H170:L170"/>
    <mergeCell ref="A170:D170"/>
    <mergeCell ref="H168:L168"/>
    <mergeCell ref="A161:F161"/>
    <mergeCell ref="A163:K163"/>
    <mergeCell ref="A164:K164"/>
    <mergeCell ref="A165:I165"/>
    <mergeCell ref="A166:D166"/>
    <mergeCell ref="E166:G166"/>
    <mergeCell ref="H76:L76"/>
    <mergeCell ref="A77:D77"/>
    <mergeCell ref="E77:G77"/>
    <mergeCell ref="H77:L77"/>
    <mergeCell ref="N126:N128"/>
    <mergeCell ref="A109:O109"/>
    <mergeCell ref="A110:O110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122:D122"/>
    <mergeCell ref="E122:G122"/>
    <mergeCell ref="H122:L122"/>
    <mergeCell ref="A123:D123"/>
    <mergeCell ref="E123:G123"/>
    <mergeCell ref="H123:L123"/>
    <mergeCell ref="P337:Q337"/>
    <mergeCell ref="B338:B339"/>
    <mergeCell ref="C338:C339"/>
    <mergeCell ref="D338:D339"/>
    <mergeCell ref="E338:E339"/>
    <mergeCell ref="F338:F339"/>
    <mergeCell ref="G338:G339"/>
    <mergeCell ref="H338:I338"/>
    <mergeCell ref="J338:J339"/>
    <mergeCell ref="K338:K339"/>
    <mergeCell ref="O338:O339"/>
    <mergeCell ref="P338:P339"/>
    <mergeCell ref="Q338:Q339"/>
    <mergeCell ref="B341:B342"/>
    <mergeCell ref="C341:C342"/>
    <mergeCell ref="D341:D342"/>
    <mergeCell ref="E341:E342"/>
    <mergeCell ref="F341:F342"/>
    <mergeCell ref="H171:L171"/>
    <mergeCell ref="A168:D168"/>
    <mergeCell ref="E168:G168"/>
    <mergeCell ref="A169:D169"/>
    <mergeCell ref="E169:G169"/>
    <mergeCell ref="H169:L169"/>
    <mergeCell ref="A320:D320"/>
    <mergeCell ref="E320:G320"/>
    <mergeCell ref="H320:L320"/>
    <mergeCell ref="A317:D317"/>
    <mergeCell ref="E317:G317"/>
    <mergeCell ref="H317:L317"/>
    <mergeCell ref="A318:D318"/>
    <mergeCell ref="E318:G318"/>
    <mergeCell ref="H318:L318"/>
    <mergeCell ref="A218:L218"/>
    <mergeCell ref="A219:L219"/>
    <mergeCell ref="A220:L220"/>
    <mergeCell ref="A221:J221"/>
    <mergeCell ref="E74:G74"/>
    <mergeCell ref="H74:L74"/>
    <mergeCell ref="A125:D125"/>
    <mergeCell ref="E125:G125"/>
    <mergeCell ref="A319:D319"/>
    <mergeCell ref="E319:G319"/>
    <mergeCell ref="H319:L319"/>
    <mergeCell ref="H125:L125"/>
    <mergeCell ref="A171:D171"/>
    <mergeCell ref="E171:G171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75:D75"/>
    <mergeCell ref="E75:G75"/>
    <mergeCell ref="H75:L75"/>
    <mergeCell ref="A76:D76"/>
    <mergeCell ref="E76:G76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64" max="16" man="1"/>
    <brk id="27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357"/>
  <sheetViews>
    <sheetView view="pageBreakPreview" topLeftCell="A168" zoomScale="60" workbookViewId="0">
      <selection activeCell="B294" sqref="A292:IV30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402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153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373</v>
      </c>
      <c r="K54" s="10">
        <f t="shared" ref="K54:K59" si="0">J54</f>
        <v>373</v>
      </c>
      <c r="L54" s="10">
        <f t="shared" ref="L54:L59" si="1">J54</f>
        <v>373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37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7</v>
      </c>
      <c r="K56" s="10">
        <f t="shared" si="0"/>
        <v>7</v>
      </c>
      <c r="L56" s="10">
        <f t="shared" si="1"/>
        <v>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3</v>
      </c>
      <c r="K59" s="10">
        <f t="shared" si="0"/>
        <v>3</v>
      </c>
      <c r="L59" s="10">
        <f t="shared" si="1"/>
        <v>3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383</v>
      </c>
      <c r="K62" s="10">
        <f>SUM(K54:K61)</f>
        <v>383</v>
      </c>
      <c r="L62" s="10">
        <f>SUM(L54:L61)</f>
        <v>383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38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7.75" customHeight="1">
      <c r="A76" s="192" t="s">
        <v>309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310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309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4.25" customHeight="1">
      <c r="A79" s="192" t="s">
        <v>347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114.7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388</v>
      </c>
      <c r="K100" s="10">
        <f t="shared" ref="K100:K105" si="3">J100</f>
        <v>388</v>
      </c>
      <c r="L100" s="10">
        <f t="shared" ref="L100:L105" si="4">J100</f>
        <v>388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6.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393</v>
      </c>
      <c r="K108" s="10">
        <f>SUM(K100:K107)</f>
        <v>393</v>
      </c>
      <c r="L108" s="10">
        <f>SUM(L100:L107)</f>
        <v>393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57.75" customHeight="1">
      <c r="A122" s="192" t="s">
        <v>309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310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309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347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40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58</v>
      </c>
      <c r="K145" s="10">
        <f t="shared" ref="K145:K150" si="6">J145</f>
        <v>58</v>
      </c>
      <c r="L145" s="10">
        <f t="shared" ref="L145:L150" si="7">J145</f>
        <v>58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58</v>
      </c>
      <c r="K153" s="10">
        <f>SUM(K145:K152)</f>
        <v>58</v>
      </c>
      <c r="L153" s="10">
        <f>SUM(L145:L152)</f>
        <v>58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834</v>
      </c>
      <c r="K154" s="10">
        <f>K62+K108+K153</f>
        <v>834</v>
      </c>
      <c r="L154" s="10">
        <f>L62+L108+L153</f>
        <v>834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83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4.2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57.75" customHeight="1">
      <c r="A168" s="192" t="s">
        <v>309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310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309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347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idden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idden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249</v>
      </c>
      <c r="K282" s="219" t="s">
        <v>250</v>
      </c>
      <c r="L282" s="219" t="s">
        <v>251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20"/>
      <c r="M283" s="191"/>
      <c r="N283" s="187"/>
      <c r="O283" s="124"/>
      <c r="P283" s="124"/>
      <c r="Q283" s="124"/>
      <c r="R283" s="124"/>
    </row>
    <row r="284" spans="1:18" s="39" customFormat="1" ht="93.75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35" t="s">
        <v>381</v>
      </c>
      <c r="K284" s="121" t="s">
        <v>388</v>
      </c>
      <c r="L284" s="121" t="s">
        <v>383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93.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 t="s">
        <v>381</v>
      </c>
      <c r="K285" s="187" t="s">
        <v>382</v>
      </c>
      <c r="L285" s="187" t="s">
        <v>383</v>
      </c>
      <c r="M285" s="12">
        <v>5</v>
      </c>
      <c r="N285" s="12" t="e">
        <f>J285*0.05</f>
        <v>#VALUE!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41.75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idden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219</v>
      </c>
      <c r="K293" s="219" t="s">
        <v>220</v>
      </c>
      <c r="L293" s="219" t="s">
        <v>221</v>
      </c>
      <c r="M293" s="219" t="s">
        <v>219</v>
      </c>
      <c r="N293" s="219" t="s">
        <v>220</v>
      </c>
      <c r="O293" s="219" t="s">
        <v>221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20"/>
      <c r="M294" s="219"/>
      <c r="N294" s="219"/>
      <c r="O294" s="220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 hidden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7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27" t="s">
        <v>277</v>
      </c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9"/>
      <c r="Q306" s="149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9"/>
    </row>
    <row r="308" spans="1:17" ht="32.25" customHeight="1">
      <c r="A308" s="227" t="s">
        <v>280</v>
      </c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  <c r="M308" s="210" t="s">
        <v>186</v>
      </c>
      <c r="N308" s="191" t="s">
        <v>21</v>
      </c>
      <c r="O308" s="6"/>
      <c r="P308" s="6"/>
    </row>
    <row r="309" spans="1:17">
      <c r="A309" s="215" t="s">
        <v>281</v>
      </c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1"/>
      <c r="N309" s="191"/>
      <c r="O309" s="6"/>
      <c r="P309" s="6"/>
    </row>
    <row r="310" spans="1:17" ht="20.25" customHeight="1">
      <c r="A310" s="6" t="s">
        <v>282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11"/>
      <c r="N310" s="191"/>
      <c r="O310" s="6"/>
      <c r="P310" s="6"/>
    </row>
    <row r="311" spans="1:17">
      <c r="A311" s="215" t="s">
        <v>278</v>
      </c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6"/>
      <c r="N311" s="9"/>
      <c r="O311" s="6"/>
      <c r="P311" s="6"/>
    </row>
    <row r="312" spans="1:17">
      <c r="A312" s="197" t="s">
        <v>279</v>
      </c>
      <c r="B312" s="197"/>
      <c r="C312" s="197"/>
      <c r="D312" s="197"/>
      <c r="E312" s="197"/>
      <c r="F312" s="197"/>
      <c r="G312" s="197"/>
      <c r="H312" s="197"/>
      <c r="I312" s="197"/>
      <c r="J312" s="197"/>
      <c r="K312" s="6"/>
      <c r="L312" s="6"/>
      <c r="M312" s="6"/>
      <c r="N312" s="9"/>
      <c r="O312" s="6"/>
      <c r="P312" s="6"/>
    </row>
    <row r="313" spans="1:17" s="39" customFormat="1" ht="96" customHeight="1">
      <c r="A313" s="199" t="s">
        <v>271</v>
      </c>
      <c r="B313" s="199" t="s">
        <v>265</v>
      </c>
      <c r="C313" s="199"/>
      <c r="D313" s="199"/>
      <c r="E313" s="199" t="s">
        <v>266</v>
      </c>
      <c r="F313" s="199"/>
      <c r="G313" s="199" t="s">
        <v>267</v>
      </c>
      <c r="H313" s="199"/>
      <c r="I313" s="199"/>
      <c r="J313" s="199" t="s">
        <v>268</v>
      </c>
      <c r="K313" s="199"/>
      <c r="L313" s="199"/>
      <c r="M313" s="199" t="s">
        <v>272</v>
      </c>
      <c r="N313" s="199"/>
      <c r="O313" s="9"/>
      <c r="P313" s="149"/>
    </row>
    <row r="314" spans="1:17" s="39" customFormat="1" ht="87.75" customHeight="1">
      <c r="A314" s="199"/>
      <c r="B314" s="224" t="s">
        <v>275</v>
      </c>
      <c r="C314" s="224" t="s">
        <v>275</v>
      </c>
      <c r="D314" s="224" t="s">
        <v>275</v>
      </c>
      <c r="E314" s="224" t="s">
        <v>275</v>
      </c>
      <c r="F314" s="224" t="s">
        <v>275</v>
      </c>
      <c r="G314" s="199" t="s">
        <v>273</v>
      </c>
      <c r="H314" s="199" t="s">
        <v>269</v>
      </c>
      <c r="I314" s="199"/>
      <c r="J314" s="187" t="s">
        <v>381</v>
      </c>
      <c r="K314" s="187" t="s">
        <v>382</v>
      </c>
      <c r="L314" s="187" t="s">
        <v>383</v>
      </c>
      <c r="M314" s="199" t="s">
        <v>172</v>
      </c>
      <c r="N314" s="199" t="s">
        <v>173</v>
      </c>
      <c r="O314" s="9"/>
      <c r="P314" s="149"/>
    </row>
    <row r="315" spans="1:17" s="39" customFormat="1" ht="58.5" customHeight="1">
      <c r="A315" s="199"/>
      <c r="B315" s="225"/>
      <c r="C315" s="225"/>
      <c r="D315" s="225"/>
      <c r="E315" s="225"/>
      <c r="F315" s="225"/>
      <c r="G315" s="199"/>
      <c r="H315" s="150" t="s">
        <v>22</v>
      </c>
      <c r="I315" s="151" t="s">
        <v>276</v>
      </c>
      <c r="J315" s="187"/>
      <c r="K315" s="187"/>
      <c r="L315" s="198"/>
      <c r="M315" s="199"/>
      <c r="N315" s="199"/>
      <c r="O315" s="9"/>
      <c r="P315" s="149"/>
    </row>
    <row r="316" spans="1:17" s="39" customFormat="1">
      <c r="A316" s="150">
        <v>1</v>
      </c>
      <c r="B316" s="150">
        <v>2</v>
      </c>
      <c r="C316" s="150">
        <v>3</v>
      </c>
      <c r="D316" s="150">
        <v>4</v>
      </c>
      <c r="E316" s="150">
        <v>5</v>
      </c>
      <c r="F316" s="150">
        <v>6</v>
      </c>
      <c r="G316" s="150">
        <v>7</v>
      </c>
      <c r="H316" s="150">
        <v>8</v>
      </c>
      <c r="I316" s="150">
        <v>9</v>
      </c>
      <c r="J316" s="150">
        <v>10</v>
      </c>
      <c r="K316" s="150">
        <v>11</v>
      </c>
      <c r="L316" s="150">
        <v>12</v>
      </c>
      <c r="M316" s="150">
        <v>13</v>
      </c>
      <c r="N316" s="150">
        <v>14</v>
      </c>
      <c r="O316" s="9"/>
      <c r="P316" s="149"/>
    </row>
    <row r="317" spans="1:17" s="39" customFormat="1">
      <c r="A317" s="199" t="s">
        <v>21</v>
      </c>
      <c r="B317" s="199" t="s">
        <v>21</v>
      </c>
      <c r="C317" s="199" t="s">
        <v>21</v>
      </c>
      <c r="D317" s="199" t="s">
        <v>21</v>
      </c>
      <c r="E317" s="199" t="s">
        <v>21</v>
      </c>
      <c r="F317" s="199" t="s">
        <v>21</v>
      </c>
      <c r="G317" s="150" t="s">
        <v>21</v>
      </c>
      <c r="H317" s="150" t="s">
        <v>21</v>
      </c>
      <c r="I317" s="150" t="s">
        <v>21</v>
      </c>
      <c r="J317" s="150" t="s">
        <v>21</v>
      </c>
      <c r="K317" s="150" t="s">
        <v>21</v>
      </c>
      <c r="L317" s="150" t="s">
        <v>21</v>
      </c>
      <c r="M317" s="150" t="s">
        <v>21</v>
      </c>
      <c r="N317" s="150" t="s">
        <v>21</v>
      </c>
      <c r="O317" s="9"/>
      <c r="P317" s="149"/>
    </row>
    <row r="318" spans="1:17" s="39" customFormat="1">
      <c r="A318" s="199"/>
      <c r="B318" s="199"/>
      <c r="C318" s="199"/>
      <c r="D318" s="199"/>
      <c r="E318" s="199"/>
      <c r="F318" s="199"/>
      <c r="G318" s="150" t="s">
        <v>21</v>
      </c>
      <c r="H318" s="150" t="s">
        <v>21</v>
      </c>
      <c r="I318" s="150" t="s">
        <v>21</v>
      </c>
      <c r="J318" s="150" t="s">
        <v>21</v>
      </c>
      <c r="K318" s="150" t="s">
        <v>21</v>
      </c>
      <c r="L318" s="150" t="s">
        <v>21</v>
      </c>
      <c r="M318" s="150" t="s">
        <v>21</v>
      </c>
      <c r="N318" s="150" t="s">
        <v>21</v>
      </c>
      <c r="O318" s="9"/>
      <c r="P318" s="149"/>
    </row>
    <row r="319" spans="1:17" s="39" customFormat="1">
      <c r="A319" s="153"/>
      <c r="B319" s="153"/>
      <c r="C319" s="153"/>
      <c r="D319" s="153"/>
      <c r="E319" s="153"/>
      <c r="F319" s="153"/>
      <c r="G319" s="153"/>
      <c r="H319" s="153"/>
      <c r="I319" s="153"/>
      <c r="J319" s="160"/>
      <c r="K319" s="153"/>
      <c r="L319" s="153"/>
      <c r="M319" s="153"/>
      <c r="N319" s="153"/>
      <c r="O319" s="9"/>
      <c r="P319" s="149"/>
    </row>
    <row r="320" spans="1:17" s="39" customFormat="1">
      <c r="A320" s="197" t="s">
        <v>287</v>
      </c>
      <c r="B320" s="197"/>
      <c r="C320" s="197"/>
      <c r="D320" s="197"/>
      <c r="E320" s="197"/>
      <c r="F320" s="197"/>
      <c r="G320" s="197"/>
      <c r="H320" s="197"/>
      <c r="I320" s="197"/>
      <c r="J320" s="197"/>
      <c r="K320" s="154"/>
      <c r="L320" s="154"/>
      <c r="M320" s="155"/>
      <c r="N320" s="155"/>
      <c r="O320" s="155"/>
      <c r="P320" s="9"/>
      <c r="Q320" s="149"/>
    </row>
    <row r="321" spans="1:23" s="39" customFormat="1" ht="95.25" customHeight="1">
      <c r="A321" s="199" t="s">
        <v>271</v>
      </c>
      <c r="B321" s="199" t="s">
        <v>265</v>
      </c>
      <c r="C321" s="199"/>
      <c r="D321" s="199"/>
      <c r="E321" s="199" t="s">
        <v>266</v>
      </c>
      <c r="F321" s="199"/>
      <c r="G321" s="199" t="s">
        <v>270</v>
      </c>
      <c r="H321" s="199"/>
      <c r="I321" s="199"/>
      <c r="J321" s="205" t="s">
        <v>268</v>
      </c>
      <c r="K321" s="206"/>
      <c r="L321" s="207"/>
      <c r="M321" s="200" t="s">
        <v>283</v>
      </c>
      <c r="N321" s="201"/>
      <c r="O321" s="202"/>
      <c r="P321" s="203" t="s">
        <v>272</v>
      </c>
      <c r="Q321" s="203"/>
    </row>
    <row r="322" spans="1:23" s="39" customFormat="1" ht="57.75" customHeight="1">
      <c r="A322" s="199"/>
      <c r="B322" s="224" t="s">
        <v>275</v>
      </c>
      <c r="C322" s="224" t="s">
        <v>275</v>
      </c>
      <c r="D322" s="224" t="s">
        <v>275</v>
      </c>
      <c r="E322" s="224" t="s">
        <v>275</v>
      </c>
      <c r="F322" s="224" t="s">
        <v>275</v>
      </c>
      <c r="G322" s="224" t="s">
        <v>273</v>
      </c>
      <c r="H322" s="203" t="s">
        <v>269</v>
      </c>
      <c r="I322" s="203"/>
      <c r="J322" s="187" t="s">
        <v>381</v>
      </c>
      <c r="K322" s="187" t="s">
        <v>382</v>
      </c>
      <c r="L322" s="187" t="s">
        <v>383</v>
      </c>
      <c r="M322" s="187" t="s">
        <v>381</v>
      </c>
      <c r="N322" s="187" t="s">
        <v>382</v>
      </c>
      <c r="O322" s="187" t="s">
        <v>383</v>
      </c>
      <c r="P322" s="199" t="s">
        <v>172</v>
      </c>
      <c r="Q322" s="199" t="s">
        <v>173</v>
      </c>
    </row>
    <row r="323" spans="1:23" s="39" customFormat="1" ht="75">
      <c r="A323" s="199"/>
      <c r="B323" s="225"/>
      <c r="C323" s="225"/>
      <c r="D323" s="225"/>
      <c r="E323" s="225"/>
      <c r="F323" s="225"/>
      <c r="G323" s="225"/>
      <c r="H323" s="157" t="s">
        <v>22</v>
      </c>
      <c r="I323" s="151" t="s">
        <v>276</v>
      </c>
      <c r="J323" s="187"/>
      <c r="K323" s="187"/>
      <c r="L323" s="198"/>
      <c r="M323" s="187"/>
      <c r="N323" s="187"/>
      <c r="O323" s="198"/>
      <c r="P323" s="199"/>
      <c r="Q323" s="199"/>
    </row>
    <row r="324" spans="1:23" s="39" customFormat="1">
      <c r="A324" s="150">
        <v>1</v>
      </c>
      <c r="B324" s="150">
        <v>2</v>
      </c>
      <c r="C324" s="150">
        <v>3</v>
      </c>
      <c r="D324" s="158">
        <v>4</v>
      </c>
      <c r="E324" s="150">
        <v>5</v>
      </c>
      <c r="F324" s="150">
        <v>6</v>
      </c>
      <c r="G324" s="159">
        <v>7</v>
      </c>
      <c r="H324" s="150">
        <v>8</v>
      </c>
      <c r="I324" s="150">
        <v>9</v>
      </c>
      <c r="J324" s="150">
        <v>10</v>
      </c>
      <c r="K324" s="150">
        <v>11</v>
      </c>
      <c r="L324" s="150">
        <v>12</v>
      </c>
      <c r="M324" s="150">
        <v>13</v>
      </c>
      <c r="N324" s="150">
        <v>14</v>
      </c>
      <c r="O324" s="150">
        <v>15</v>
      </c>
      <c r="P324" s="150">
        <v>16</v>
      </c>
      <c r="Q324" s="150">
        <v>17</v>
      </c>
    </row>
    <row r="325" spans="1:23" s="39" customFormat="1">
      <c r="A325" s="291" t="s">
        <v>21</v>
      </c>
      <c r="B325" s="291" t="s">
        <v>21</v>
      </c>
      <c r="C325" s="291" t="s">
        <v>21</v>
      </c>
      <c r="D325" s="224" t="s">
        <v>21</v>
      </c>
      <c r="E325" s="224" t="s">
        <v>21</v>
      </c>
      <c r="F325" s="199" t="s">
        <v>21</v>
      </c>
      <c r="G325" s="150" t="s">
        <v>21</v>
      </c>
      <c r="H325" s="150" t="s">
        <v>21</v>
      </c>
      <c r="I325" s="150" t="s">
        <v>21</v>
      </c>
      <c r="J325" s="150" t="s">
        <v>21</v>
      </c>
      <c r="K325" s="150" t="s">
        <v>21</v>
      </c>
      <c r="L325" s="150" t="s">
        <v>21</v>
      </c>
      <c r="M325" s="150" t="s">
        <v>21</v>
      </c>
      <c r="N325" s="150" t="s">
        <v>21</v>
      </c>
      <c r="O325" s="150" t="s">
        <v>21</v>
      </c>
      <c r="P325" s="150" t="s">
        <v>21</v>
      </c>
      <c r="Q325" s="150" t="s">
        <v>21</v>
      </c>
    </row>
    <row r="326" spans="1:23" s="39" customFormat="1">
      <c r="A326" s="291"/>
      <c r="B326" s="291"/>
      <c r="C326" s="291"/>
      <c r="D326" s="225"/>
      <c r="E326" s="225"/>
      <c r="F326" s="199"/>
      <c r="G326" s="150" t="s">
        <v>21</v>
      </c>
      <c r="H326" s="150" t="s">
        <v>21</v>
      </c>
      <c r="I326" s="150" t="s">
        <v>21</v>
      </c>
      <c r="J326" s="150" t="s">
        <v>21</v>
      </c>
      <c r="K326" s="150" t="s">
        <v>21</v>
      </c>
      <c r="L326" s="150" t="s">
        <v>21</v>
      </c>
      <c r="M326" s="150" t="s">
        <v>21</v>
      </c>
      <c r="N326" s="150" t="s">
        <v>21</v>
      </c>
      <c r="O326" s="150" t="s">
        <v>21</v>
      </c>
      <c r="P326" s="150" t="s">
        <v>21</v>
      </c>
      <c r="Q326" s="150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53"/>
      <c r="B327" s="153"/>
      <c r="C327" s="153"/>
      <c r="D327" s="161"/>
      <c r="E327" s="153"/>
      <c r="F327" s="153"/>
      <c r="G327" s="162"/>
      <c r="H327" s="153"/>
      <c r="I327" s="153"/>
      <c r="J327" s="160"/>
      <c r="K327" s="153"/>
      <c r="L327" s="153"/>
      <c r="M327" s="153"/>
      <c r="N327" s="153"/>
      <c r="O327" s="153"/>
      <c r="P327" s="153"/>
      <c r="Q327" s="153"/>
      <c r="R327" s="3"/>
      <c r="S327" s="3"/>
      <c r="T327" s="3"/>
      <c r="U327" s="3"/>
      <c r="V327" s="3"/>
      <c r="W327" s="3"/>
    </row>
    <row r="328" spans="1:23">
      <c r="A328" s="227" t="s">
        <v>264</v>
      </c>
      <c r="B328" s="228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6"/>
    </row>
    <row r="329" spans="1:23">
      <c r="A329" s="215" t="s">
        <v>70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6"/>
    </row>
    <row r="330" spans="1:23">
      <c r="A330" s="221" t="s">
        <v>71</v>
      </c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6"/>
      <c r="N330" s="6"/>
      <c r="O330" s="6"/>
      <c r="P330" s="6"/>
    </row>
    <row r="331" spans="1:23">
      <c r="A331" s="221" t="s">
        <v>72</v>
      </c>
      <c r="B331" s="221"/>
      <c r="C331" s="221"/>
      <c r="D331" s="221"/>
      <c r="E331" s="221"/>
      <c r="F331" s="221"/>
      <c r="G331" s="221"/>
      <c r="H331" s="221"/>
      <c r="I331" s="221"/>
      <c r="J331" s="293"/>
      <c r="K331" s="293"/>
      <c r="L331" s="293"/>
      <c r="M331" s="6"/>
      <c r="N331" s="6"/>
      <c r="O331" s="6"/>
      <c r="P331" s="6"/>
    </row>
    <row r="332" spans="1:23" ht="16.5" customHeight="1">
      <c r="A332" s="221" t="s">
        <v>73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23">
      <c r="A333" s="221" t="s">
        <v>74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23">
      <c r="A334" s="221" t="s">
        <v>75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23">
      <c r="A335" s="221" t="s">
        <v>76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23">
      <c r="A336" s="221" t="s">
        <v>77</v>
      </c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6"/>
      <c r="N336" s="6"/>
      <c r="O336" s="6"/>
      <c r="P336" s="6"/>
    </row>
    <row r="337" spans="1:16">
      <c r="A337" s="222" t="s">
        <v>78</v>
      </c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6"/>
    </row>
    <row r="338" spans="1:16" ht="60.75" customHeight="1">
      <c r="A338" s="222" t="s">
        <v>127</v>
      </c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</row>
    <row r="339" spans="1:16" ht="60.75" customHeight="1">
      <c r="A339" s="222" t="s">
        <v>128</v>
      </c>
      <c r="B339" s="222"/>
      <c r="C339" s="222"/>
      <c r="D339" s="222"/>
      <c r="E339" s="222"/>
      <c r="F339" s="222"/>
      <c r="G339" s="222"/>
      <c r="H339" s="222"/>
      <c r="I339" s="222"/>
      <c r="J339" s="296"/>
      <c r="K339" s="296"/>
      <c r="L339" s="296"/>
      <c r="M339" s="296"/>
      <c r="N339" s="296"/>
      <c r="O339" s="296"/>
    </row>
    <row r="340" spans="1:16">
      <c r="A340" s="215" t="s">
        <v>79</v>
      </c>
      <c r="B340" s="215"/>
      <c r="C340" s="215"/>
      <c r="D340" s="215"/>
      <c r="E340" s="215"/>
      <c r="F340" s="215"/>
      <c r="G340" s="215"/>
      <c r="H340" s="215"/>
      <c r="I340" s="215"/>
      <c r="J340" s="229"/>
      <c r="K340" s="229"/>
      <c r="L340" s="229"/>
      <c r="M340" s="229"/>
      <c r="N340" s="215"/>
      <c r="O340" s="215"/>
      <c r="P340" s="6"/>
    </row>
    <row r="341" spans="1:16">
      <c r="A341" s="10" t="s">
        <v>80</v>
      </c>
      <c r="B341" s="187" t="s">
        <v>81</v>
      </c>
      <c r="C341" s="216"/>
      <c r="D341" s="216"/>
      <c r="E341" s="198" t="s">
        <v>82</v>
      </c>
      <c r="F341" s="216"/>
      <c r="G341" s="216"/>
      <c r="H341" s="216"/>
      <c r="I341" s="216"/>
      <c r="J341" s="216"/>
      <c r="K341" s="216"/>
      <c r="L341" s="216"/>
      <c r="M341" s="6"/>
      <c r="N341" s="6"/>
      <c r="O341" s="6"/>
      <c r="P341" s="6"/>
    </row>
    <row r="342" spans="1:16">
      <c r="A342" s="10">
        <v>1</v>
      </c>
      <c r="B342" s="187">
        <v>2</v>
      </c>
      <c r="C342" s="216"/>
      <c r="D342" s="216"/>
      <c r="E342" s="191">
        <v>3</v>
      </c>
      <c r="F342" s="191"/>
      <c r="G342" s="191"/>
      <c r="H342" s="191"/>
      <c r="I342" s="191"/>
      <c r="J342" s="191"/>
      <c r="K342" s="216"/>
      <c r="L342" s="216"/>
      <c r="M342" s="6"/>
      <c r="N342" s="6"/>
      <c r="O342" s="6"/>
      <c r="P342" s="6"/>
    </row>
    <row r="343" spans="1:16" ht="40.5" customHeight="1">
      <c r="A343" s="10" t="s">
        <v>83</v>
      </c>
      <c r="B343" s="187" t="s">
        <v>371</v>
      </c>
      <c r="C343" s="216"/>
      <c r="D343" s="216"/>
      <c r="E343" s="191" t="s">
        <v>84</v>
      </c>
      <c r="F343" s="191"/>
      <c r="G343" s="191"/>
      <c r="H343" s="191"/>
      <c r="I343" s="191"/>
      <c r="J343" s="191"/>
      <c r="K343" s="191"/>
      <c r="L343" s="191"/>
      <c r="M343" s="6"/>
      <c r="N343" s="6"/>
      <c r="O343" s="6"/>
      <c r="P343" s="6"/>
    </row>
    <row r="344" spans="1:16" ht="42.75" customHeight="1">
      <c r="A344" s="10" t="s">
        <v>85</v>
      </c>
      <c r="B344" s="187" t="s">
        <v>86</v>
      </c>
      <c r="C344" s="198"/>
      <c r="D344" s="198"/>
      <c r="E344" s="191" t="s">
        <v>84</v>
      </c>
      <c r="F344" s="191"/>
      <c r="G344" s="191"/>
      <c r="H344" s="191"/>
      <c r="I344" s="191"/>
      <c r="J344" s="191"/>
      <c r="K344" s="191"/>
      <c r="L344" s="191"/>
      <c r="M344" s="6"/>
      <c r="N344" s="6"/>
      <c r="O344" s="6"/>
      <c r="P344" s="6"/>
    </row>
    <row r="345" spans="1:16" ht="42" customHeight="1">
      <c r="A345" s="10" t="s">
        <v>87</v>
      </c>
      <c r="B345" s="187" t="s">
        <v>209</v>
      </c>
      <c r="C345" s="216"/>
      <c r="D345" s="216"/>
      <c r="E345" s="191" t="s">
        <v>84</v>
      </c>
      <c r="F345" s="191"/>
      <c r="G345" s="191"/>
      <c r="H345" s="191"/>
      <c r="I345" s="191"/>
      <c r="J345" s="191"/>
      <c r="K345" s="191"/>
      <c r="L345" s="191"/>
      <c r="M345" s="6"/>
      <c r="N345" s="6"/>
      <c r="O345" s="6"/>
      <c r="P345" s="6"/>
    </row>
    <row r="346" spans="1:16">
      <c r="A346" s="215" t="s">
        <v>88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16">
      <c r="A347" s="215" t="s">
        <v>89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16">
      <c r="A348" s="215" t="s">
        <v>90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16">
      <c r="A349" s="215" t="s">
        <v>175</v>
      </c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</row>
    <row r="350" spans="1:16" ht="21" customHeight="1">
      <c r="A350" s="218" t="s">
        <v>91</v>
      </c>
      <c r="B350" s="218"/>
      <c r="C350" s="218"/>
      <c r="D350" s="21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6"/>
    </row>
    <row r="351" spans="1:16" ht="62.25" customHeight="1">
      <c r="A351" s="218" t="s">
        <v>92</v>
      </c>
      <c r="B351" s="218"/>
      <c r="C351" s="218"/>
      <c r="D351" s="21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6"/>
    </row>
    <row r="352" spans="1:16">
      <c r="A352" s="197" t="s">
        <v>93</v>
      </c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 t="s">
        <v>374</v>
      </c>
      <c r="B355" s="6"/>
      <c r="C355" s="6"/>
      <c r="D355" s="6"/>
      <c r="E355" s="6"/>
      <c r="F355" s="6"/>
      <c r="G355" s="6"/>
      <c r="H355" s="6"/>
      <c r="I355" s="6"/>
      <c r="J355" s="6"/>
      <c r="K355" s="6" t="s">
        <v>375</v>
      </c>
      <c r="L355" s="6"/>
      <c r="M355" s="6"/>
      <c r="N355" s="6"/>
      <c r="O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</sheetData>
  <mergeCells count="540">
    <mergeCell ref="A72:K72"/>
    <mergeCell ref="F44:F47"/>
    <mergeCell ref="H77:L77"/>
    <mergeCell ref="A78:D78"/>
    <mergeCell ref="E78:G78"/>
    <mergeCell ref="H78:L7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8:K68"/>
    <mergeCell ref="A69:F69"/>
    <mergeCell ref="A70:K70"/>
    <mergeCell ref="A71:K71"/>
    <mergeCell ref="K51:K52"/>
    <mergeCell ref="L51:L52"/>
    <mergeCell ref="B50:D51"/>
    <mergeCell ref="E50:F51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48:O48"/>
    <mergeCell ref="M35:M37"/>
    <mergeCell ref="A44:A47"/>
    <mergeCell ref="B44:B47"/>
    <mergeCell ref="C44:C47"/>
    <mergeCell ref="D44:D47"/>
    <mergeCell ref="A49:J49"/>
    <mergeCell ref="A50:A52"/>
    <mergeCell ref="G50:I50"/>
    <mergeCell ref="J50:L50"/>
    <mergeCell ref="M50:O50"/>
    <mergeCell ref="N51:N52"/>
    <mergeCell ref="M51:M52"/>
    <mergeCell ref="E67:K67"/>
    <mergeCell ref="B313:D313"/>
    <mergeCell ref="E313:F313"/>
    <mergeCell ref="G313:I313"/>
    <mergeCell ref="J313:L313"/>
    <mergeCell ref="O51:O52"/>
    <mergeCell ref="A63:O63"/>
    <mergeCell ref="A64:O64"/>
    <mergeCell ref="A65:K65"/>
    <mergeCell ref="E66:K66"/>
    <mergeCell ref="G51:G52"/>
    <mergeCell ref="H51:I51"/>
    <mergeCell ref="J51:J52"/>
    <mergeCell ref="A81:L81"/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A73:I73"/>
    <mergeCell ref="E314:E315"/>
    <mergeCell ref="F314:F315"/>
    <mergeCell ref="G314:G315"/>
    <mergeCell ref="H314:I314"/>
    <mergeCell ref="J314:J315"/>
    <mergeCell ref="A90:A93"/>
    <mergeCell ref="B90:B93"/>
    <mergeCell ref="K87:K88"/>
    <mergeCell ref="A85:J85"/>
    <mergeCell ref="G87:G88"/>
    <mergeCell ref="B86:D87"/>
    <mergeCell ref="E86:F87"/>
    <mergeCell ref="G86:I86"/>
    <mergeCell ref="J86:L86"/>
    <mergeCell ref="A311:L311"/>
    <mergeCell ref="A312:J312"/>
    <mergeCell ref="A290:J290"/>
    <mergeCell ref="E281:F282"/>
    <mergeCell ref="G281:I281"/>
    <mergeCell ref="J281:L281"/>
    <mergeCell ref="G282:G283"/>
    <mergeCell ref="H282:I282"/>
    <mergeCell ref="J282:J283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E77:G77"/>
    <mergeCell ref="A126:L126"/>
    <mergeCell ref="A306:O306"/>
    <mergeCell ref="A308:L308"/>
    <mergeCell ref="M308:M310"/>
    <mergeCell ref="L87:L88"/>
    <mergeCell ref="M281:N281"/>
    <mergeCell ref="J285:J286"/>
    <mergeCell ref="K285:K286"/>
    <mergeCell ref="L285:L286"/>
    <mergeCell ref="D285:D287"/>
    <mergeCell ref="E285:E287"/>
    <mergeCell ref="F285:F287"/>
    <mergeCell ref="D135:D138"/>
    <mergeCell ref="E135:E138"/>
    <mergeCell ref="F135:F138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N308:N310"/>
    <mergeCell ref="A309:L309"/>
    <mergeCell ref="A127:L127"/>
    <mergeCell ref="A129:L129"/>
    <mergeCell ref="A130:J130"/>
    <mergeCell ref="A131:A133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25:D125"/>
    <mergeCell ref="E125:G125"/>
    <mergeCell ref="H125:L125"/>
    <mergeCell ref="A155:O155"/>
    <mergeCell ref="M172:M174"/>
    <mergeCell ref="N172:N174"/>
    <mergeCell ref="A173:L173"/>
    <mergeCell ref="A175:L175"/>
    <mergeCell ref="A176:J176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39:O139"/>
    <mergeCell ref="A162:K162"/>
    <mergeCell ref="A163:K163"/>
    <mergeCell ref="A164:K164"/>
    <mergeCell ref="A165:I165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G231:G232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52:O352"/>
    <mergeCell ref="A350:O350"/>
    <mergeCell ref="A351:O351"/>
    <mergeCell ref="B344:D344"/>
    <mergeCell ref="E344:L344"/>
    <mergeCell ref="A346:O346"/>
    <mergeCell ref="A347:O347"/>
    <mergeCell ref="A348:O348"/>
    <mergeCell ref="B341:D341"/>
    <mergeCell ref="E341:L341"/>
    <mergeCell ref="B342:D342"/>
    <mergeCell ref="E342:L342"/>
    <mergeCell ref="B343:D343"/>
    <mergeCell ref="E343:L343"/>
    <mergeCell ref="B345:D345"/>
    <mergeCell ref="E345:L345"/>
    <mergeCell ref="A349:O349"/>
    <mergeCell ref="A340:O340"/>
    <mergeCell ref="A272:A273"/>
    <mergeCell ref="B272:D272"/>
    <mergeCell ref="E272:I272"/>
    <mergeCell ref="B273:D273"/>
    <mergeCell ref="E273:I273"/>
    <mergeCell ref="A334:L334"/>
    <mergeCell ref="A263:F263"/>
    <mergeCell ref="A264:K264"/>
    <mergeCell ref="A265:K265"/>
    <mergeCell ref="A266:K266"/>
    <mergeCell ref="A267:I267"/>
    <mergeCell ref="A335:L335"/>
    <mergeCell ref="A281:A283"/>
    <mergeCell ref="B281:D282"/>
    <mergeCell ref="E271:I271"/>
    <mergeCell ref="A280:J280"/>
    <mergeCell ref="A336:L336"/>
    <mergeCell ref="A337:O337"/>
    <mergeCell ref="A338:O338"/>
    <mergeCell ref="A339:O339"/>
    <mergeCell ref="A329:O329"/>
    <mergeCell ref="A330:L330"/>
    <mergeCell ref="A331:L331"/>
    <mergeCell ref="A332:L332"/>
    <mergeCell ref="A333:L333"/>
    <mergeCell ref="E262:K262"/>
    <mergeCell ref="A328:O328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M282:M283"/>
    <mergeCell ref="N282:N283"/>
    <mergeCell ref="K314:K315"/>
    <mergeCell ref="L314:L315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A111:K111"/>
    <mergeCell ref="E112:K112"/>
    <mergeCell ref="E113:K113"/>
    <mergeCell ref="E114:K114"/>
    <mergeCell ref="L97:L98"/>
    <mergeCell ref="B96:D97"/>
    <mergeCell ref="E96:F97"/>
    <mergeCell ref="G96:I96"/>
    <mergeCell ref="J96:L96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J87:J88"/>
    <mergeCell ref="K97:K98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C90:C93"/>
    <mergeCell ref="D90:D93"/>
    <mergeCell ref="E90:E93"/>
    <mergeCell ref="F90:F93"/>
    <mergeCell ref="M314:M315"/>
    <mergeCell ref="N314:N315"/>
    <mergeCell ref="A317:A318"/>
    <mergeCell ref="B317:B318"/>
    <mergeCell ref="C317:C318"/>
    <mergeCell ref="D317:D318"/>
    <mergeCell ref="E317:E318"/>
    <mergeCell ref="F317:F318"/>
    <mergeCell ref="P322:P323"/>
    <mergeCell ref="A320:J320"/>
    <mergeCell ref="A321:A323"/>
    <mergeCell ref="B321:D321"/>
    <mergeCell ref="E321:F321"/>
    <mergeCell ref="G321:I321"/>
    <mergeCell ref="J321:L321"/>
    <mergeCell ref="K322:K323"/>
    <mergeCell ref="L322:L323"/>
    <mergeCell ref="M321:O321"/>
    <mergeCell ref="B314:B315"/>
    <mergeCell ref="C314:C315"/>
    <mergeCell ref="D314:D315"/>
    <mergeCell ref="A313:A315"/>
    <mergeCell ref="M313:N313"/>
    <mergeCell ref="F325:F326"/>
    <mergeCell ref="M322:M323"/>
    <mergeCell ref="N322:N323"/>
    <mergeCell ref="O322:O323"/>
    <mergeCell ref="P321:Q321"/>
    <mergeCell ref="F322:F323"/>
    <mergeCell ref="G322:G323"/>
    <mergeCell ref="H322:I322"/>
    <mergeCell ref="J322:J323"/>
    <mergeCell ref="Q322:Q323"/>
    <mergeCell ref="A325:A326"/>
    <mergeCell ref="B325:B326"/>
    <mergeCell ref="C325:C326"/>
    <mergeCell ref="D325:D326"/>
    <mergeCell ref="E325:E326"/>
    <mergeCell ref="B322:B323"/>
    <mergeCell ref="C322:C323"/>
    <mergeCell ref="D322:D323"/>
    <mergeCell ref="E322:E323"/>
    <mergeCell ref="A275:L275"/>
    <mergeCell ref="A276:L276"/>
    <mergeCell ref="A278:L278"/>
    <mergeCell ref="A279:J279"/>
    <mergeCell ref="K282:K283"/>
    <mergeCell ref="L282:L283"/>
    <mergeCell ref="A285:A287"/>
    <mergeCell ref="B285:B287"/>
    <mergeCell ref="C285:C287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0000"/>
    <pageSetUpPr fitToPage="1"/>
  </sheetPr>
  <dimension ref="A3:AE377"/>
  <sheetViews>
    <sheetView view="pageBreakPreview" topLeftCell="A102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426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2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52.5" customHeight="1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5.25" customHeight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433</v>
      </c>
      <c r="K54" s="10">
        <f t="shared" ref="K54:K59" si="0">J54</f>
        <v>433</v>
      </c>
      <c r="L54" s="10">
        <f t="shared" ref="L54:L59" si="1">J54</f>
        <v>433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10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0.2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6</v>
      </c>
      <c r="K59" s="10">
        <f t="shared" si="0"/>
        <v>6</v>
      </c>
      <c r="L59" s="10">
        <f t="shared" si="1"/>
        <v>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469</v>
      </c>
      <c r="K62" s="10">
        <f>SUM(K54:K61)</f>
        <v>469</v>
      </c>
      <c r="L62" s="10">
        <f>SUM(L54:L61)</f>
        <v>469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311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312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311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4.75" customHeight="1">
      <c r="A79" s="192" t="s">
        <v>350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100.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9.25" customHeight="1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8.2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296</v>
      </c>
      <c r="K100" s="10">
        <f t="shared" ref="K100:K105" si="3">J100</f>
        <v>296</v>
      </c>
      <c r="L100" s="10">
        <f t="shared" ref="L100:L105" si="4">J100</f>
        <v>296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30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84" customHeight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27</v>
      </c>
      <c r="K102" s="10">
        <f t="shared" si="3"/>
        <v>27</v>
      </c>
      <c r="L102" s="10">
        <f t="shared" si="4"/>
        <v>27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</row>
    <row r="103" spans="1:17" ht="112.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329</v>
      </c>
      <c r="K108" s="10">
        <f>SUM(K100:K107)</f>
        <v>329</v>
      </c>
      <c r="L108" s="10">
        <f>SUM(L100:L107)</f>
        <v>329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311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312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311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7.75" customHeight="1">
      <c r="A125" s="192" t="s">
        <v>349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43</v>
      </c>
      <c r="K145" s="10">
        <f t="shared" ref="K145:K150" si="6">J145</f>
        <v>43</v>
      </c>
      <c r="L145" s="10">
        <f t="shared" ref="L145:L150" si="7">J145</f>
        <v>43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44</v>
      </c>
      <c r="K153" s="10">
        <f>SUM(K145:K152)</f>
        <v>44</v>
      </c>
      <c r="L153" s="10">
        <f>SUM(L145:L152)</f>
        <v>44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842</v>
      </c>
      <c r="K154" s="10">
        <f>K62+K108+K153</f>
        <v>842</v>
      </c>
      <c r="L154" s="10">
        <f>L62+L108+L153</f>
        <v>842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311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312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311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2.25" customHeight="1">
      <c r="A171" s="192" t="s">
        <v>349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45.75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87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93.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41.75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5472</v>
      </c>
      <c r="K299" s="47">
        <f>J299</f>
        <v>5472</v>
      </c>
      <c r="L299" s="47">
        <f>J299</f>
        <v>5472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547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5472</v>
      </c>
      <c r="K303" s="50">
        <f>SUM(K296:K302)</f>
        <v>5472</v>
      </c>
      <c r="L303" s="50">
        <f>SUM(L296:L302)</f>
        <v>5472</v>
      </c>
      <c r="M303" s="1"/>
      <c r="N303" s="1"/>
      <c r="O303" s="1"/>
      <c r="P303" s="12">
        <v>10</v>
      </c>
      <c r="Q303" s="42">
        <f t="shared" si="11"/>
        <v>547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311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312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311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8.5" customHeight="1">
      <c r="A320" s="192" t="s">
        <v>348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87" t="s">
        <v>381</v>
      </c>
      <c r="K330" s="187" t="s">
        <v>382</v>
      </c>
      <c r="L330" s="187" t="s">
        <v>383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187"/>
      <c r="K331" s="187"/>
      <c r="L331" s="198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2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187" t="s">
        <v>381</v>
      </c>
      <c r="K338" s="187" t="s">
        <v>382</v>
      </c>
      <c r="L338" s="187" t="s">
        <v>383</v>
      </c>
      <c r="M338" s="187" t="s">
        <v>381</v>
      </c>
      <c r="N338" s="187" t="s">
        <v>382</v>
      </c>
      <c r="O338" s="187" t="s">
        <v>383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187"/>
      <c r="K339" s="187"/>
      <c r="L339" s="198"/>
      <c r="M339" s="187"/>
      <c r="N339" s="187"/>
      <c r="O339" s="198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33">
        <v>10</v>
      </c>
      <c r="K340" s="132">
        <v>11</v>
      </c>
      <c r="L340" s="132">
        <v>12</v>
      </c>
      <c r="M340" s="133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63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40.5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61.5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7" spans="1:16" ht="69.75" customHeight="1"/>
  </sheetData>
  <mergeCells count="570">
    <mergeCell ref="A305:O305"/>
    <mergeCell ref="A306:K306"/>
    <mergeCell ref="E307:K307"/>
    <mergeCell ref="E308:K308"/>
    <mergeCell ref="E309:K309"/>
    <mergeCell ref="A314:I314"/>
    <mergeCell ref="A310:F310"/>
    <mergeCell ref="A311:K311"/>
    <mergeCell ref="A312:K312"/>
    <mergeCell ref="A313:K313"/>
    <mergeCell ref="M282:M283"/>
    <mergeCell ref="A285:A287"/>
    <mergeCell ref="B285:B287"/>
    <mergeCell ref="C285:C287"/>
    <mergeCell ref="D285:D287"/>
    <mergeCell ref="E285:E287"/>
    <mergeCell ref="F285:F287"/>
    <mergeCell ref="N23:O23"/>
    <mergeCell ref="A24:J24"/>
    <mergeCell ref="K24:M24"/>
    <mergeCell ref="E281:F282"/>
    <mergeCell ref="G281:I281"/>
    <mergeCell ref="J281:L281"/>
    <mergeCell ref="M281:N281"/>
    <mergeCell ref="G282:G283"/>
    <mergeCell ref="H282:I282"/>
    <mergeCell ref="J282:J283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2:O322"/>
    <mergeCell ref="A324:L324"/>
    <mergeCell ref="M324:M326"/>
    <mergeCell ref="N324:N326"/>
    <mergeCell ref="A325:L325"/>
    <mergeCell ref="A72:K72"/>
    <mergeCell ref="A90:A93"/>
    <mergeCell ref="B90:B93"/>
    <mergeCell ref="C90:C93"/>
    <mergeCell ref="D90:D93"/>
    <mergeCell ref="A81:L81"/>
    <mergeCell ref="A319:D319"/>
    <mergeCell ref="E319:G319"/>
    <mergeCell ref="H319:L319"/>
    <mergeCell ref="B86:D87"/>
    <mergeCell ref="E86:F87"/>
    <mergeCell ref="A73:I73"/>
    <mergeCell ref="A320:D320"/>
    <mergeCell ref="E320:G320"/>
    <mergeCell ref="H320:L320"/>
    <mergeCell ref="E90:E93"/>
    <mergeCell ref="F90:F93"/>
    <mergeCell ref="K87:K88"/>
    <mergeCell ref="L87:L88"/>
    <mergeCell ref="A317:D317"/>
    <mergeCell ref="E317:G317"/>
    <mergeCell ref="H317:L317"/>
    <mergeCell ref="A318:D318"/>
    <mergeCell ref="E318:G318"/>
    <mergeCell ref="H318:L31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6:D316"/>
    <mergeCell ref="E316:G316"/>
    <mergeCell ref="H316:L316"/>
    <mergeCell ref="A127:L127"/>
    <mergeCell ref="A129:L129"/>
    <mergeCell ref="A130:J130"/>
    <mergeCell ref="D135:D138"/>
    <mergeCell ref="E135:E138"/>
    <mergeCell ref="F135:F138"/>
    <mergeCell ref="L282:L283"/>
    <mergeCell ref="A131:A133"/>
    <mergeCell ref="B131:D132"/>
    <mergeCell ref="E131:F132"/>
    <mergeCell ref="G131:I131"/>
    <mergeCell ref="G141:I141"/>
    <mergeCell ref="J141:L141"/>
    <mergeCell ref="A126:L126"/>
    <mergeCell ref="A315:D315"/>
    <mergeCell ref="E315:G315"/>
    <mergeCell ref="H315:L315"/>
    <mergeCell ref="J131:L131"/>
    <mergeCell ref="G132:G133"/>
    <mergeCell ref="H132:I132"/>
    <mergeCell ref="A290:J290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G231:G232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1:A283"/>
    <mergeCell ref="B281:D282"/>
    <mergeCell ref="E271:I271"/>
    <mergeCell ref="A280:J280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E262:K262"/>
    <mergeCell ref="A345:O345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N282:N283"/>
    <mergeCell ref="K282:K283"/>
    <mergeCell ref="A327:L327"/>
    <mergeCell ref="A328:J328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M177:N177"/>
    <mergeCell ref="M178:M179"/>
    <mergeCell ref="M217:M219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E222:F223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85:J85"/>
    <mergeCell ref="G87:G88"/>
    <mergeCell ref="G86:I86"/>
    <mergeCell ref="J86:L86"/>
    <mergeCell ref="A329:A331"/>
    <mergeCell ref="B329:D329"/>
    <mergeCell ref="E329:F329"/>
    <mergeCell ref="G329:I329"/>
    <mergeCell ref="J329:L329"/>
    <mergeCell ref="L330:L331"/>
    <mergeCell ref="M329:N329"/>
    <mergeCell ref="B330:B331"/>
    <mergeCell ref="C330:C331"/>
    <mergeCell ref="D330:D331"/>
    <mergeCell ref="E330:E331"/>
    <mergeCell ref="F330:F331"/>
    <mergeCell ref="G330:G331"/>
    <mergeCell ref="H330:I330"/>
    <mergeCell ref="J330:J331"/>
    <mergeCell ref="K330:K331"/>
    <mergeCell ref="M330:M331"/>
    <mergeCell ref="N330:N331"/>
    <mergeCell ref="A333:A334"/>
    <mergeCell ref="B333:B334"/>
    <mergeCell ref="C333:C334"/>
    <mergeCell ref="D333:D334"/>
    <mergeCell ref="E333:E334"/>
    <mergeCell ref="F333:F334"/>
    <mergeCell ref="P337:Q337"/>
    <mergeCell ref="F338:F339"/>
    <mergeCell ref="G338:G339"/>
    <mergeCell ref="H338:I338"/>
    <mergeCell ref="J338:J339"/>
    <mergeCell ref="Q338:Q339"/>
    <mergeCell ref="P338:P339"/>
    <mergeCell ref="M337:O337"/>
    <mergeCell ref="E337:F337"/>
    <mergeCell ref="G337:I337"/>
    <mergeCell ref="M338:M339"/>
    <mergeCell ref="N338:N339"/>
    <mergeCell ref="A275:L275"/>
    <mergeCell ref="A276:L276"/>
    <mergeCell ref="C341:C342"/>
    <mergeCell ref="D341:D342"/>
    <mergeCell ref="E341:E342"/>
    <mergeCell ref="F341:F342"/>
    <mergeCell ref="O338:O339"/>
    <mergeCell ref="K338:K339"/>
    <mergeCell ref="D338:D339"/>
    <mergeCell ref="A278:L278"/>
    <mergeCell ref="A279:J279"/>
    <mergeCell ref="A341:A342"/>
    <mergeCell ref="B341:B342"/>
    <mergeCell ref="A336:J336"/>
    <mergeCell ref="A337:A339"/>
    <mergeCell ref="B337:D337"/>
    <mergeCell ref="J337:L337"/>
    <mergeCell ref="L338:L339"/>
    <mergeCell ref="C338:C339"/>
    <mergeCell ref="B338:B339"/>
    <mergeCell ref="E338:E339"/>
    <mergeCell ref="J285:J286"/>
    <mergeCell ref="K285:K286"/>
    <mergeCell ref="L285:L286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0000"/>
  </sheetPr>
  <dimension ref="A3:AE374"/>
  <sheetViews>
    <sheetView view="pageBreakPreview" topLeftCell="A48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427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131.2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32" customHeight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131.2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431</v>
      </c>
      <c r="K54" s="10">
        <f t="shared" ref="K54:K59" si="0">J54</f>
        <v>431</v>
      </c>
      <c r="L54" s="10">
        <f t="shared" ref="L54:L59" si="1">J54</f>
        <v>431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14.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433</v>
      </c>
      <c r="K62" s="10">
        <f>SUM(K54:K61)</f>
        <v>433</v>
      </c>
      <c r="L62" s="10">
        <f>SUM(L54:L61)</f>
        <v>433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313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313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314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1.5" customHeight="1">
      <c r="A79" s="192" t="s">
        <v>351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8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131.2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131.2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486</v>
      </c>
      <c r="K100" s="10">
        <f t="shared" ref="K100:K105" si="3">J100</f>
        <v>486</v>
      </c>
      <c r="L100" s="10">
        <f t="shared" ref="L100:L105" si="4">J100</f>
        <v>486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488</v>
      </c>
      <c r="K108" s="10">
        <f>SUM(K100:K107)</f>
        <v>488</v>
      </c>
      <c r="L108" s="10">
        <f>SUM(L100:L107)</f>
        <v>488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49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313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313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314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7.75" customHeight="1">
      <c r="A125" s="192" t="s">
        <v>351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131.2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131.2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94</v>
      </c>
      <c r="K145" s="10">
        <f t="shared" ref="K145:K150" si="6">J145</f>
        <v>94</v>
      </c>
      <c r="L145" s="10">
        <f t="shared" ref="L145:L150" si="7">J145</f>
        <v>94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112.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94</v>
      </c>
      <c r="K153" s="10">
        <f>SUM(K145:K152)</f>
        <v>94</v>
      </c>
      <c r="L153" s="10">
        <f>SUM(L145:L152)</f>
        <v>94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1015</v>
      </c>
      <c r="K154" s="10">
        <f>K62+K108+K153</f>
        <v>1015</v>
      </c>
      <c r="L154" s="10">
        <f>L62+L108+L153</f>
        <v>1015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313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313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314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4" customHeight="1">
      <c r="A171" s="192" t="s">
        <v>352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78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131.2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131.2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42724</v>
      </c>
      <c r="K299" s="47">
        <f>J299</f>
        <v>42724</v>
      </c>
      <c r="L299" s="47">
        <f>J299</f>
        <v>42724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4272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42724</v>
      </c>
      <c r="K303" s="50">
        <f>SUM(K296:K302)</f>
        <v>42724</v>
      </c>
      <c r="L303" s="50">
        <f>SUM(L296:L302)</f>
        <v>42724</v>
      </c>
      <c r="M303" s="1"/>
      <c r="N303" s="1"/>
      <c r="O303" s="1"/>
      <c r="P303" s="12">
        <v>10</v>
      </c>
      <c r="Q303" s="42">
        <f t="shared" si="11"/>
        <v>4272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313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313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314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45" customHeight="1">
      <c r="A320" s="192" t="s">
        <v>351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87" t="s">
        <v>381</v>
      </c>
      <c r="K330" s="187" t="s">
        <v>382</v>
      </c>
      <c r="L330" s="187" t="s">
        <v>383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187"/>
      <c r="K331" s="187"/>
      <c r="L331" s="198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0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187" t="s">
        <v>381</v>
      </c>
      <c r="K338" s="187" t="s">
        <v>382</v>
      </c>
      <c r="L338" s="187" t="s">
        <v>383</v>
      </c>
      <c r="M338" s="187" t="s">
        <v>381</v>
      </c>
      <c r="N338" s="187" t="s">
        <v>382</v>
      </c>
      <c r="O338" s="187" t="s">
        <v>383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187"/>
      <c r="K339" s="187"/>
      <c r="L339" s="198"/>
      <c r="M339" s="187"/>
      <c r="N339" s="187"/>
      <c r="O339" s="198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33">
        <v>10</v>
      </c>
      <c r="K340" s="132">
        <v>11</v>
      </c>
      <c r="L340" s="132">
        <v>12</v>
      </c>
      <c r="M340" s="133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63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40.5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60.75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70">
    <mergeCell ref="A305:O305"/>
    <mergeCell ref="A306:K306"/>
    <mergeCell ref="E307:K307"/>
    <mergeCell ref="E308:K308"/>
    <mergeCell ref="E309:K309"/>
    <mergeCell ref="A314:I314"/>
    <mergeCell ref="A310:F310"/>
    <mergeCell ref="A311:K311"/>
    <mergeCell ref="A312:K312"/>
    <mergeCell ref="A313:K313"/>
    <mergeCell ref="M282:M283"/>
    <mergeCell ref="A285:A287"/>
    <mergeCell ref="B285:B287"/>
    <mergeCell ref="C285:C287"/>
    <mergeCell ref="D285:D287"/>
    <mergeCell ref="E285:E287"/>
    <mergeCell ref="F285:F287"/>
    <mergeCell ref="N23:O23"/>
    <mergeCell ref="A24:J24"/>
    <mergeCell ref="K24:M24"/>
    <mergeCell ref="E281:F282"/>
    <mergeCell ref="G281:I281"/>
    <mergeCell ref="J281:L281"/>
    <mergeCell ref="M281:N281"/>
    <mergeCell ref="G282:G283"/>
    <mergeCell ref="H282:I282"/>
    <mergeCell ref="J282:J283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2:O322"/>
    <mergeCell ref="A324:L324"/>
    <mergeCell ref="M324:M326"/>
    <mergeCell ref="N324:N326"/>
    <mergeCell ref="A325:L325"/>
    <mergeCell ref="A72:K72"/>
    <mergeCell ref="A90:A93"/>
    <mergeCell ref="B90:B93"/>
    <mergeCell ref="C90:C93"/>
    <mergeCell ref="D90:D93"/>
    <mergeCell ref="A81:L81"/>
    <mergeCell ref="A319:D319"/>
    <mergeCell ref="E319:G319"/>
    <mergeCell ref="H319:L319"/>
    <mergeCell ref="B86:D87"/>
    <mergeCell ref="E86:F87"/>
    <mergeCell ref="A73:I73"/>
    <mergeCell ref="A320:D320"/>
    <mergeCell ref="E320:G320"/>
    <mergeCell ref="H320:L320"/>
    <mergeCell ref="E90:E93"/>
    <mergeCell ref="F90:F93"/>
    <mergeCell ref="K87:K88"/>
    <mergeCell ref="L87:L88"/>
    <mergeCell ref="A317:D317"/>
    <mergeCell ref="E317:G317"/>
    <mergeCell ref="H317:L317"/>
    <mergeCell ref="A318:D318"/>
    <mergeCell ref="E318:G318"/>
    <mergeCell ref="H318:L31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6:D316"/>
    <mergeCell ref="E316:G316"/>
    <mergeCell ref="H316:L316"/>
    <mergeCell ref="A127:L127"/>
    <mergeCell ref="A129:L129"/>
    <mergeCell ref="A130:J130"/>
    <mergeCell ref="D135:D138"/>
    <mergeCell ref="E135:E138"/>
    <mergeCell ref="F135:F138"/>
    <mergeCell ref="L282:L283"/>
    <mergeCell ref="A131:A133"/>
    <mergeCell ref="B131:D132"/>
    <mergeCell ref="E131:F132"/>
    <mergeCell ref="G131:I131"/>
    <mergeCell ref="G141:I141"/>
    <mergeCell ref="J141:L141"/>
    <mergeCell ref="A126:L126"/>
    <mergeCell ref="A315:D315"/>
    <mergeCell ref="E315:G315"/>
    <mergeCell ref="H315:L315"/>
    <mergeCell ref="J131:L131"/>
    <mergeCell ref="G132:G133"/>
    <mergeCell ref="H132:I132"/>
    <mergeCell ref="A290:J290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1:A283"/>
    <mergeCell ref="B281:D282"/>
    <mergeCell ref="E271:I271"/>
    <mergeCell ref="A280:J280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E262:K262"/>
    <mergeCell ref="A345:O345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N282:N283"/>
    <mergeCell ref="K282:K283"/>
    <mergeCell ref="A327:L327"/>
    <mergeCell ref="A328:J328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74:D74"/>
    <mergeCell ref="E74:G74"/>
    <mergeCell ref="H74:L74"/>
    <mergeCell ref="A85:J85"/>
    <mergeCell ref="G87:G88"/>
    <mergeCell ref="G86:I86"/>
    <mergeCell ref="J86:L86"/>
    <mergeCell ref="E68:K68"/>
    <mergeCell ref="A69:F69"/>
    <mergeCell ref="A70:K70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79:D79"/>
    <mergeCell ref="A121:D121"/>
    <mergeCell ref="E121:G121"/>
    <mergeCell ref="H121:L121"/>
    <mergeCell ref="A122:D122"/>
    <mergeCell ref="E122:G122"/>
    <mergeCell ref="H122:L122"/>
    <mergeCell ref="H168:L168"/>
    <mergeCell ref="A169:D169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55:O155"/>
    <mergeCell ref="A167:D167"/>
    <mergeCell ref="E167:G167"/>
    <mergeCell ref="H167:L167"/>
    <mergeCell ref="A329:A331"/>
    <mergeCell ref="B329:D329"/>
    <mergeCell ref="E329:F329"/>
    <mergeCell ref="G329:I329"/>
    <mergeCell ref="J329:L329"/>
    <mergeCell ref="L330:L331"/>
    <mergeCell ref="M329:N329"/>
    <mergeCell ref="B330:B331"/>
    <mergeCell ref="C330:C331"/>
    <mergeCell ref="D330:D331"/>
    <mergeCell ref="E330:E331"/>
    <mergeCell ref="F330:F331"/>
    <mergeCell ref="G330:G331"/>
    <mergeCell ref="H330:I330"/>
    <mergeCell ref="J330:J331"/>
    <mergeCell ref="K330:K331"/>
    <mergeCell ref="M330:M331"/>
    <mergeCell ref="N330:N331"/>
    <mergeCell ref="A333:A334"/>
    <mergeCell ref="B333:B334"/>
    <mergeCell ref="C333:C334"/>
    <mergeCell ref="D333:D334"/>
    <mergeCell ref="E333:E334"/>
    <mergeCell ref="F333:F334"/>
    <mergeCell ref="P338:P339"/>
    <mergeCell ref="A336:J336"/>
    <mergeCell ref="A337:A339"/>
    <mergeCell ref="B337:D337"/>
    <mergeCell ref="E337:F337"/>
    <mergeCell ref="G337:I337"/>
    <mergeCell ref="J337:L337"/>
    <mergeCell ref="K338:K339"/>
    <mergeCell ref="L338:L339"/>
    <mergeCell ref="M337:O337"/>
    <mergeCell ref="F341:F342"/>
    <mergeCell ref="M338:M339"/>
    <mergeCell ref="N338:N339"/>
    <mergeCell ref="O338:O339"/>
    <mergeCell ref="P337:Q337"/>
    <mergeCell ref="F338:F339"/>
    <mergeCell ref="G338:G339"/>
    <mergeCell ref="H338:I338"/>
    <mergeCell ref="J338:J339"/>
    <mergeCell ref="Q338:Q339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J285:J286"/>
    <mergeCell ref="K285:K286"/>
    <mergeCell ref="L285:L286"/>
    <mergeCell ref="A275:L275"/>
    <mergeCell ref="A276:L276"/>
    <mergeCell ref="A278:L278"/>
    <mergeCell ref="A279:J279"/>
    <mergeCell ref="A168:D168"/>
    <mergeCell ref="E168:G168"/>
    <mergeCell ref="G231:G232"/>
    <mergeCell ref="H231:I23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W358"/>
  <sheetViews>
    <sheetView view="pageBreakPreview" topLeftCell="A115" zoomScale="60" workbookViewId="0">
      <selection activeCell="R294" sqref="A293:IV30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403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156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295</v>
      </c>
      <c r="K54" s="10">
        <f t="shared" ref="K54:K59" si="0">J54</f>
        <v>295</v>
      </c>
      <c r="L54" s="10">
        <f t="shared" ref="L54:L59" si="1">J54</f>
        <v>295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5.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298</v>
      </c>
      <c r="K62" s="10">
        <f>SUM(K54:K61)</f>
        <v>298</v>
      </c>
      <c r="L62" s="10">
        <f>SUM(L54:L61)</f>
        <v>298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315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316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316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0" customHeight="1">
      <c r="A79" s="192" t="s">
        <v>353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115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60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336</v>
      </c>
      <c r="K100" s="10">
        <f t="shared" ref="K100:K105" si="3">J100</f>
        <v>336</v>
      </c>
      <c r="L100" s="10">
        <f t="shared" ref="L100:L105" si="4">J100</f>
        <v>336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34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26</v>
      </c>
      <c r="K102" s="10">
        <f t="shared" si="3"/>
        <v>26</v>
      </c>
      <c r="L102" s="10">
        <f t="shared" si="4"/>
        <v>26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363</v>
      </c>
      <c r="K108" s="10">
        <f>SUM(K100:K107)</f>
        <v>363</v>
      </c>
      <c r="L108" s="10">
        <f>SUM(L100:L107)</f>
        <v>363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315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316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316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7.75" customHeight="1">
      <c r="A125" s="192" t="s">
        <v>354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61</v>
      </c>
      <c r="K145" s="10">
        <f t="shared" ref="K145:K150" si="6">J145</f>
        <v>61</v>
      </c>
      <c r="L145" s="10">
        <f t="shared" ref="L145:L150" si="7">J145</f>
        <v>61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61</v>
      </c>
      <c r="K153" s="10">
        <f>SUM(K145:K152)</f>
        <v>61</v>
      </c>
      <c r="L153" s="10">
        <f>SUM(L145:L152)</f>
        <v>61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722</v>
      </c>
      <c r="K154" s="10">
        <f>K62+K108+K153</f>
        <v>722</v>
      </c>
      <c r="L154" s="10">
        <f>L62+L108+L153</f>
        <v>722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315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316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316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71.25" customHeight="1">
      <c r="A171" s="192" t="s">
        <v>354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42" t="s">
        <v>125</v>
      </c>
      <c r="B182" s="244" t="s">
        <v>125</v>
      </c>
      <c r="C182" s="244" t="s">
        <v>125</v>
      </c>
      <c r="D182" s="244" t="s">
        <v>125</v>
      </c>
      <c r="E182" s="244" t="s">
        <v>125</v>
      </c>
      <c r="F182" s="24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26" hidden="1">
      <c r="A183" s="243"/>
      <c r="B183" s="245"/>
      <c r="C183" s="245"/>
      <c r="D183" s="245"/>
      <c r="E183" s="245"/>
      <c r="F183" s="24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42" t="s">
        <v>125</v>
      </c>
      <c r="B227" s="244" t="s">
        <v>125</v>
      </c>
      <c r="C227" s="244" t="s">
        <v>125</v>
      </c>
      <c r="D227" s="208" t="s">
        <v>21</v>
      </c>
      <c r="E227" s="244" t="s">
        <v>125</v>
      </c>
      <c r="F227" s="20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t="126" hidden="1">
      <c r="A228" s="243"/>
      <c r="B228" s="245"/>
      <c r="C228" s="245"/>
      <c r="D228" s="209"/>
      <c r="E228" s="245"/>
      <c r="F228" s="209"/>
      <c r="G228" s="11" t="s">
        <v>123</v>
      </c>
      <c r="H228" s="10" t="s">
        <v>113</v>
      </c>
      <c r="I228" s="10">
        <v>744</v>
      </c>
      <c r="J228" s="10">
        <v>100</v>
      </c>
      <c r="K228" s="12" t="s">
        <v>21</v>
      </c>
      <c r="L228" s="12" t="s">
        <v>21</v>
      </c>
      <c r="M228" s="12">
        <v>5</v>
      </c>
      <c r="N228" s="42">
        <f>J228*0.05</f>
        <v>5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 hidden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 hidden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 hidden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 hidden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 hidden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idden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219" t="s">
        <v>249</v>
      </c>
      <c r="K283" s="219" t="s">
        <v>250</v>
      </c>
      <c r="L283" s="219" t="s">
        <v>251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75" hidden="1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219"/>
      <c r="K284" s="219"/>
      <c r="L284" s="298"/>
      <c r="M284" s="191"/>
      <c r="N284" s="187"/>
      <c r="O284" s="124"/>
      <c r="P284" s="124"/>
      <c r="Q284" s="124"/>
      <c r="R284" s="124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87" t="s">
        <v>381</v>
      </c>
      <c r="K285" s="187" t="s">
        <v>382</v>
      </c>
      <c r="L285" s="187" t="s">
        <v>383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87"/>
      <c r="K286" s="187"/>
      <c r="L286" s="198"/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 hidden="1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26" hidden="1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idden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idden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219" t="s">
        <v>219</v>
      </c>
      <c r="K294" s="219" t="s">
        <v>220</v>
      </c>
      <c r="L294" s="219" t="s">
        <v>221</v>
      </c>
      <c r="M294" s="219" t="s">
        <v>219</v>
      </c>
      <c r="N294" s="219" t="s">
        <v>220</v>
      </c>
      <c r="O294" s="219" t="s">
        <v>221</v>
      </c>
      <c r="P294" s="208" t="s">
        <v>172</v>
      </c>
      <c r="Q294" s="187" t="s">
        <v>173</v>
      </c>
      <c r="R294" s="179"/>
    </row>
    <row r="295" spans="1:18" s="39" customFormat="1" ht="75" hidden="1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219"/>
      <c r="K295" s="219"/>
      <c r="L295" s="298"/>
      <c r="M295" s="219"/>
      <c r="N295" s="219"/>
      <c r="O295" s="220"/>
      <c r="P295" s="209"/>
      <c r="Q295" s="187"/>
      <c r="R295" s="179"/>
    </row>
    <row r="296" spans="1:18" s="39" customFormat="1" hidden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56.25" hidden="1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25"/>
      <c r="K297" s="25"/>
      <c r="L297" s="25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4"/>
    </row>
    <row r="298" spans="1:18" s="39" customFormat="1" ht="56.25" hidden="1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4"/>
    </row>
    <row r="299" spans="1:18" s="39" customFormat="1" ht="56.25" hidden="1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t="56.25" hidden="1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4"/>
    </row>
    <row r="304" spans="1:18" s="39" customFormat="1" hidden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27" t="s">
        <v>277</v>
      </c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9"/>
      <c r="Q306" s="149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9"/>
    </row>
    <row r="308" spans="1:17" ht="32.25" customHeight="1">
      <c r="A308" s="227" t="s">
        <v>280</v>
      </c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  <c r="M308" s="210" t="s">
        <v>186</v>
      </c>
      <c r="N308" s="191" t="s">
        <v>21</v>
      </c>
      <c r="O308" s="6"/>
      <c r="P308" s="6"/>
    </row>
    <row r="309" spans="1:17">
      <c r="A309" s="215" t="s">
        <v>281</v>
      </c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1"/>
      <c r="N309" s="191"/>
      <c r="O309" s="6"/>
      <c r="P309" s="6"/>
    </row>
    <row r="310" spans="1:17" ht="30" customHeight="1">
      <c r="A310" s="6" t="s">
        <v>282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11"/>
      <c r="N310" s="191"/>
      <c r="O310" s="6"/>
      <c r="P310" s="6"/>
    </row>
    <row r="311" spans="1:17">
      <c r="A311" s="215" t="s">
        <v>278</v>
      </c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6"/>
      <c r="N311" s="9"/>
      <c r="O311" s="6"/>
      <c r="P311" s="6"/>
    </row>
    <row r="312" spans="1:17">
      <c r="A312" s="197" t="s">
        <v>279</v>
      </c>
      <c r="B312" s="197"/>
      <c r="C312" s="197"/>
      <c r="D312" s="197"/>
      <c r="E312" s="197"/>
      <c r="F312" s="197"/>
      <c r="G312" s="197"/>
      <c r="H312" s="197"/>
      <c r="I312" s="197"/>
      <c r="J312" s="197"/>
      <c r="K312" s="6"/>
      <c r="L312" s="6"/>
      <c r="M312" s="6"/>
      <c r="N312" s="9"/>
      <c r="O312" s="6"/>
      <c r="P312" s="6"/>
    </row>
    <row r="313" spans="1:17" s="39" customFormat="1" ht="96" customHeight="1">
      <c r="A313" s="199" t="s">
        <v>271</v>
      </c>
      <c r="B313" s="199" t="s">
        <v>265</v>
      </c>
      <c r="C313" s="199"/>
      <c r="D313" s="199"/>
      <c r="E313" s="199" t="s">
        <v>266</v>
      </c>
      <c r="F313" s="199"/>
      <c r="G313" s="199" t="s">
        <v>267</v>
      </c>
      <c r="H313" s="199"/>
      <c r="I313" s="199"/>
      <c r="J313" s="199" t="s">
        <v>268</v>
      </c>
      <c r="K313" s="199"/>
      <c r="L313" s="199"/>
      <c r="M313" s="199" t="s">
        <v>272</v>
      </c>
      <c r="N313" s="199"/>
      <c r="O313" s="9"/>
      <c r="P313" s="149"/>
    </row>
    <row r="314" spans="1:17" s="39" customFormat="1" ht="87.75" customHeight="1">
      <c r="A314" s="199"/>
      <c r="B314" s="224" t="s">
        <v>275</v>
      </c>
      <c r="C314" s="224" t="s">
        <v>275</v>
      </c>
      <c r="D314" s="224" t="s">
        <v>275</v>
      </c>
      <c r="E314" s="224" t="s">
        <v>275</v>
      </c>
      <c r="F314" s="224" t="s">
        <v>275</v>
      </c>
      <c r="G314" s="199" t="s">
        <v>273</v>
      </c>
      <c r="H314" s="199" t="s">
        <v>269</v>
      </c>
      <c r="I314" s="199"/>
      <c r="J314" s="187" t="s">
        <v>381</v>
      </c>
      <c r="K314" s="187" t="s">
        <v>382</v>
      </c>
      <c r="L314" s="187" t="s">
        <v>383</v>
      </c>
      <c r="M314" s="199" t="s">
        <v>172</v>
      </c>
      <c r="N314" s="199" t="s">
        <v>173</v>
      </c>
      <c r="O314" s="9"/>
      <c r="P314" s="149"/>
    </row>
    <row r="315" spans="1:17" s="39" customFormat="1" ht="58.5" customHeight="1">
      <c r="A315" s="199"/>
      <c r="B315" s="225"/>
      <c r="C315" s="225"/>
      <c r="D315" s="225"/>
      <c r="E315" s="225"/>
      <c r="F315" s="225"/>
      <c r="G315" s="199"/>
      <c r="H315" s="150" t="s">
        <v>22</v>
      </c>
      <c r="I315" s="151" t="s">
        <v>276</v>
      </c>
      <c r="J315" s="187"/>
      <c r="K315" s="187"/>
      <c r="L315" s="198"/>
      <c r="M315" s="199"/>
      <c r="N315" s="199"/>
      <c r="O315" s="9"/>
      <c r="P315" s="149"/>
    </row>
    <row r="316" spans="1:17" s="39" customFormat="1">
      <c r="A316" s="150">
        <v>1</v>
      </c>
      <c r="B316" s="150">
        <v>2</v>
      </c>
      <c r="C316" s="150">
        <v>3</v>
      </c>
      <c r="D316" s="150">
        <v>4</v>
      </c>
      <c r="E316" s="150">
        <v>5</v>
      </c>
      <c r="F316" s="150">
        <v>6</v>
      </c>
      <c r="G316" s="150">
        <v>7</v>
      </c>
      <c r="H316" s="150">
        <v>8</v>
      </c>
      <c r="I316" s="150">
        <v>9</v>
      </c>
      <c r="J316" s="150">
        <v>10</v>
      </c>
      <c r="K316" s="150">
        <v>11</v>
      </c>
      <c r="L316" s="150">
        <v>12</v>
      </c>
      <c r="M316" s="150">
        <v>13</v>
      </c>
      <c r="N316" s="150">
        <v>14</v>
      </c>
      <c r="O316" s="9"/>
      <c r="P316" s="149"/>
    </row>
    <row r="317" spans="1:17" s="39" customFormat="1">
      <c r="A317" s="199" t="s">
        <v>21</v>
      </c>
      <c r="B317" s="199" t="s">
        <v>21</v>
      </c>
      <c r="C317" s="199" t="s">
        <v>21</v>
      </c>
      <c r="D317" s="199" t="s">
        <v>21</v>
      </c>
      <c r="E317" s="199" t="s">
        <v>21</v>
      </c>
      <c r="F317" s="199" t="s">
        <v>21</v>
      </c>
      <c r="G317" s="150" t="s">
        <v>21</v>
      </c>
      <c r="H317" s="150" t="s">
        <v>21</v>
      </c>
      <c r="I317" s="150" t="s">
        <v>21</v>
      </c>
      <c r="J317" s="150" t="s">
        <v>21</v>
      </c>
      <c r="K317" s="150" t="s">
        <v>21</v>
      </c>
      <c r="L317" s="150" t="s">
        <v>21</v>
      </c>
      <c r="M317" s="150" t="s">
        <v>21</v>
      </c>
      <c r="N317" s="150" t="s">
        <v>21</v>
      </c>
      <c r="O317" s="9"/>
      <c r="P317" s="149"/>
    </row>
    <row r="318" spans="1:17" s="39" customFormat="1">
      <c r="A318" s="199"/>
      <c r="B318" s="199"/>
      <c r="C318" s="199"/>
      <c r="D318" s="199"/>
      <c r="E318" s="199"/>
      <c r="F318" s="199"/>
      <c r="G318" s="150" t="s">
        <v>21</v>
      </c>
      <c r="H318" s="150" t="s">
        <v>21</v>
      </c>
      <c r="I318" s="150" t="s">
        <v>21</v>
      </c>
      <c r="J318" s="150" t="s">
        <v>21</v>
      </c>
      <c r="K318" s="150" t="s">
        <v>21</v>
      </c>
      <c r="L318" s="150" t="s">
        <v>21</v>
      </c>
      <c r="M318" s="150" t="s">
        <v>21</v>
      </c>
      <c r="N318" s="150" t="s">
        <v>21</v>
      </c>
      <c r="O318" s="9"/>
      <c r="P318" s="149"/>
    </row>
    <row r="319" spans="1:17" s="39" customFormat="1">
      <c r="A319" s="153"/>
      <c r="B319" s="153"/>
      <c r="C319" s="153"/>
      <c r="D319" s="153"/>
      <c r="E319" s="153"/>
      <c r="F319" s="153"/>
      <c r="G319" s="153"/>
      <c r="H319" s="153"/>
      <c r="I319" s="153"/>
      <c r="J319" s="160"/>
      <c r="K319" s="153"/>
      <c r="L319" s="153"/>
      <c r="M319" s="153"/>
      <c r="N319" s="153"/>
      <c r="O319" s="9"/>
      <c r="P319" s="149"/>
    </row>
    <row r="320" spans="1:17" s="39" customFormat="1">
      <c r="A320" s="197" t="s">
        <v>287</v>
      </c>
      <c r="B320" s="197"/>
      <c r="C320" s="197"/>
      <c r="D320" s="197"/>
      <c r="E320" s="197"/>
      <c r="F320" s="197"/>
      <c r="G320" s="197"/>
      <c r="H320" s="197"/>
      <c r="I320" s="197"/>
      <c r="J320" s="197"/>
      <c r="K320" s="154"/>
      <c r="L320" s="154"/>
      <c r="M320" s="155"/>
      <c r="N320" s="155"/>
      <c r="O320" s="155"/>
      <c r="P320" s="9"/>
      <c r="Q320" s="149"/>
    </row>
    <row r="321" spans="1:23" s="39" customFormat="1" ht="95.25" customHeight="1">
      <c r="A321" s="199" t="s">
        <v>271</v>
      </c>
      <c r="B321" s="199" t="s">
        <v>265</v>
      </c>
      <c r="C321" s="199"/>
      <c r="D321" s="199"/>
      <c r="E321" s="199" t="s">
        <v>266</v>
      </c>
      <c r="F321" s="199"/>
      <c r="G321" s="199" t="s">
        <v>270</v>
      </c>
      <c r="H321" s="199"/>
      <c r="I321" s="199"/>
      <c r="J321" s="205" t="s">
        <v>268</v>
      </c>
      <c r="K321" s="206"/>
      <c r="L321" s="207"/>
      <c r="M321" s="200" t="s">
        <v>283</v>
      </c>
      <c r="N321" s="201"/>
      <c r="O321" s="202"/>
      <c r="P321" s="203" t="s">
        <v>272</v>
      </c>
      <c r="Q321" s="203"/>
    </row>
    <row r="322" spans="1:23" s="39" customFormat="1" ht="57.75" customHeight="1">
      <c r="A322" s="199"/>
      <c r="B322" s="224" t="s">
        <v>275</v>
      </c>
      <c r="C322" s="224" t="s">
        <v>275</v>
      </c>
      <c r="D322" s="224" t="s">
        <v>275</v>
      </c>
      <c r="E322" s="224" t="s">
        <v>275</v>
      </c>
      <c r="F322" s="224" t="s">
        <v>275</v>
      </c>
      <c r="G322" s="224" t="s">
        <v>273</v>
      </c>
      <c r="H322" s="203" t="s">
        <v>269</v>
      </c>
      <c r="I322" s="203"/>
      <c r="J322" s="187" t="s">
        <v>381</v>
      </c>
      <c r="K322" s="187" t="s">
        <v>382</v>
      </c>
      <c r="L322" s="187" t="s">
        <v>383</v>
      </c>
      <c r="M322" s="187" t="s">
        <v>381</v>
      </c>
      <c r="N322" s="187" t="s">
        <v>382</v>
      </c>
      <c r="O322" s="187" t="s">
        <v>383</v>
      </c>
      <c r="P322" s="199" t="s">
        <v>172</v>
      </c>
      <c r="Q322" s="199" t="s">
        <v>173</v>
      </c>
    </row>
    <row r="323" spans="1:23" s="39" customFormat="1" ht="75">
      <c r="A323" s="199"/>
      <c r="B323" s="225"/>
      <c r="C323" s="225"/>
      <c r="D323" s="225"/>
      <c r="E323" s="225"/>
      <c r="F323" s="225"/>
      <c r="G323" s="225"/>
      <c r="H323" s="157" t="s">
        <v>22</v>
      </c>
      <c r="I323" s="151" t="s">
        <v>276</v>
      </c>
      <c r="J323" s="187"/>
      <c r="K323" s="187"/>
      <c r="L323" s="198"/>
      <c r="M323" s="187"/>
      <c r="N323" s="187"/>
      <c r="O323" s="198"/>
      <c r="P323" s="199"/>
      <c r="Q323" s="199"/>
    </row>
    <row r="324" spans="1:23" s="39" customFormat="1">
      <c r="A324" s="150">
        <v>1</v>
      </c>
      <c r="B324" s="150">
        <v>2</v>
      </c>
      <c r="C324" s="150">
        <v>3</v>
      </c>
      <c r="D324" s="158">
        <v>4</v>
      </c>
      <c r="E324" s="150">
        <v>5</v>
      </c>
      <c r="F324" s="150">
        <v>6</v>
      </c>
      <c r="G324" s="159">
        <v>7</v>
      </c>
      <c r="H324" s="150">
        <v>8</v>
      </c>
      <c r="I324" s="150">
        <v>9</v>
      </c>
      <c r="J324" s="150">
        <v>10</v>
      </c>
      <c r="K324" s="150">
        <v>11</v>
      </c>
      <c r="L324" s="150">
        <v>12</v>
      </c>
      <c r="M324" s="150">
        <v>13</v>
      </c>
      <c r="N324" s="150">
        <v>14</v>
      </c>
      <c r="O324" s="150">
        <v>15</v>
      </c>
      <c r="P324" s="150">
        <v>16</v>
      </c>
      <c r="Q324" s="150">
        <v>17</v>
      </c>
    </row>
    <row r="325" spans="1:23" s="39" customFormat="1">
      <c r="A325" s="291" t="s">
        <v>21</v>
      </c>
      <c r="B325" s="291" t="s">
        <v>21</v>
      </c>
      <c r="C325" s="291" t="s">
        <v>21</v>
      </c>
      <c r="D325" s="224" t="s">
        <v>21</v>
      </c>
      <c r="E325" s="224" t="s">
        <v>21</v>
      </c>
      <c r="F325" s="199" t="s">
        <v>21</v>
      </c>
      <c r="G325" s="150" t="s">
        <v>21</v>
      </c>
      <c r="H325" s="150" t="s">
        <v>21</v>
      </c>
      <c r="I325" s="150" t="s">
        <v>21</v>
      </c>
      <c r="J325" s="150" t="s">
        <v>21</v>
      </c>
      <c r="K325" s="150" t="s">
        <v>21</v>
      </c>
      <c r="L325" s="150" t="s">
        <v>21</v>
      </c>
      <c r="M325" s="150" t="s">
        <v>21</v>
      </c>
      <c r="N325" s="150" t="s">
        <v>21</v>
      </c>
      <c r="O325" s="150" t="s">
        <v>21</v>
      </c>
      <c r="P325" s="150" t="s">
        <v>21</v>
      </c>
      <c r="Q325" s="150" t="s">
        <v>21</v>
      </c>
    </row>
    <row r="326" spans="1:23" s="39" customFormat="1">
      <c r="A326" s="291"/>
      <c r="B326" s="291"/>
      <c r="C326" s="291"/>
      <c r="D326" s="225"/>
      <c r="E326" s="225"/>
      <c r="F326" s="199"/>
      <c r="G326" s="150" t="s">
        <v>21</v>
      </c>
      <c r="H326" s="150" t="s">
        <v>21</v>
      </c>
      <c r="I326" s="150" t="s">
        <v>21</v>
      </c>
      <c r="J326" s="150" t="s">
        <v>21</v>
      </c>
      <c r="K326" s="150" t="s">
        <v>21</v>
      </c>
      <c r="L326" s="150" t="s">
        <v>21</v>
      </c>
      <c r="M326" s="150" t="s">
        <v>21</v>
      </c>
      <c r="N326" s="150" t="s">
        <v>21</v>
      </c>
      <c r="O326" s="150" t="s">
        <v>21</v>
      </c>
      <c r="P326" s="150" t="s">
        <v>21</v>
      </c>
      <c r="Q326" s="150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53"/>
      <c r="B327" s="153"/>
      <c r="C327" s="153"/>
      <c r="D327" s="161"/>
      <c r="E327" s="153"/>
      <c r="F327" s="153"/>
      <c r="G327" s="162"/>
      <c r="H327" s="153"/>
      <c r="I327" s="153"/>
      <c r="J327" s="160"/>
      <c r="K327" s="153"/>
      <c r="L327" s="153"/>
      <c r="M327" s="153"/>
      <c r="N327" s="153"/>
      <c r="O327" s="153"/>
      <c r="P327" s="153"/>
      <c r="Q327" s="153"/>
      <c r="R327" s="3"/>
      <c r="S327" s="3"/>
      <c r="T327" s="3"/>
      <c r="U327" s="3"/>
      <c r="V327" s="3"/>
      <c r="W327" s="3"/>
    </row>
    <row r="328" spans="1:23" s="39" customFormat="1">
      <c r="A328" s="163"/>
      <c r="B328" s="163"/>
      <c r="C328" s="163"/>
      <c r="D328" s="164"/>
      <c r="E328" s="163"/>
      <c r="F328" s="163"/>
      <c r="G328" s="164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3"/>
      <c r="S328" s="3"/>
      <c r="T328" s="3"/>
      <c r="U328" s="3"/>
      <c r="V328" s="3"/>
      <c r="W328" s="3"/>
    </row>
    <row r="329" spans="1:23">
      <c r="A329" s="227" t="s">
        <v>264</v>
      </c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6"/>
    </row>
    <row r="330" spans="1:23">
      <c r="A330" s="215" t="s">
        <v>70</v>
      </c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6"/>
    </row>
    <row r="331" spans="1:23">
      <c r="A331" s="221" t="s">
        <v>71</v>
      </c>
      <c r="B331" s="221"/>
      <c r="C331" s="221"/>
      <c r="D331" s="221"/>
      <c r="E331" s="221"/>
      <c r="F331" s="221"/>
      <c r="G331" s="221"/>
      <c r="H331" s="221"/>
      <c r="I331" s="221"/>
      <c r="J331" s="293"/>
      <c r="K331" s="293"/>
      <c r="L331" s="293"/>
      <c r="M331" s="6"/>
      <c r="N331" s="6"/>
      <c r="O331" s="6"/>
      <c r="P331" s="6"/>
    </row>
    <row r="332" spans="1:23">
      <c r="A332" s="221" t="s">
        <v>72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23" ht="16.5" customHeight="1">
      <c r="A333" s="221" t="s">
        <v>73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23">
      <c r="A334" s="221" t="s">
        <v>74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23">
      <c r="A335" s="221" t="s">
        <v>75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23">
      <c r="A336" s="221" t="s">
        <v>76</v>
      </c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6"/>
      <c r="N336" s="6"/>
      <c r="O336" s="6"/>
      <c r="P336" s="6"/>
    </row>
    <row r="337" spans="1:16">
      <c r="A337" s="221" t="s">
        <v>77</v>
      </c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6"/>
      <c r="N337" s="6"/>
      <c r="O337" s="6"/>
      <c r="P337" s="6"/>
    </row>
    <row r="338" spans="1:16" ht="18.75" customHeight="1">
      <c r="A338" s="222" t="s">
        <v>78</v>
      </c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6"/>
    </row>
    <row r="339" spans="1:16" ht="60.75" customHeight="1">
      <c r="A339" s="222" t="s">
        <v>127</v>
      </c>
      <c r="B339" s="222"/>
      <c r="C339" s="222"/>
      <c r="D339" s="222"/>
      <c r="E339" s="222"/>
      <c r="F339" s="222"/>
      <c r="G339" s="222"/>
      <c r="H339" s="222"/>
      <c r="I339" s="222"/>
      <c r="J339" s="296"/>
      <c r="K339" s="296"/>
      <c r="L339" s="296"/>
      <c r="M339" s="296"/>
      <c r="N339" s="296"/>
      <c r="O339" s="296"/>
    </row>
    <row r="340" spans="1:16" ht="60.75" customHeight="1">
      <c r="A340" s="222" t="s">
        <v>128</v>
      </c>
      <c r="B340" s="222"/>
      <c r="C340" s="222"/>
      <c r="D340" s="222"/>
      <c r="E340" s="222"/>
      <c r="F340" s="222"/>
      <c r="G340" s="222"/>
      <c r="H340" s="222"/>
      <c r="I340" s="222"/>
      <c r="J340" s="296"/>
      <c r="K340" s="296"/>
      <c r="L340" s="296"/>
      <c r="M340" s="296"/>
      <c r="N340" s="222"/>
      <c r="O340" s="222"/>
    </row>
    <row r="341" spans="1:16">
      <c r="A341" s="215" t="s">
        <v>79</v>
      </c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6"/>
    </row>
    <row r="342" spans="1:16" ht="18.75" customHeight="1">
      <c r="A342" s="10" t="s">
        <v>80</v>
      </c>
      <c r="B342" s="188" t="s">
        <v>81</v>
      </c>
      <c r="C342" s="189"/>
      <c r="D342" s="190"/>
      <c r="E342" s="288" t="s">
        <v>82</v>
      </c>
      <c r="F342" s="289"/>
      <c r="G342" s="289"/>
      <c r="H342" s="289"/>
      <c r="I342" s="289"/>
      <c r="J342" s="289"/>
      <c r="K342" s="289"/>
      <c r="L342" s="290"/>
      <c r="M342" s="6"/>
      <c r="N342" s="6"/>
      <c r="O342" s="6"/>
      <c r="P342" s="6"/>
    </row>
    <row r="343" spans="1:16">
      <c r="A343" s="10">
        <v>1</v>
      </c>
      <c r="B343" s="188">
        <v>2</v>
      </c>
      <c r="C343" s="189"/>
      <c r="D343" s="190"/>
      <c r="E343" s="212">
        <v>3</v>
      </c>
      <c r="F343" s="213"/>
      <c r="G343" s="213"/>
      <c r="H343" s="213"/>
      <c r="I343" s="213"/>
      <c r="J343" s="213"/>
      <c r="K343" s="213"/>
      <c r="L343" s="214"/>
      <c r="M343" s="6"/>
      <c r="N343" s="6"/>
      <c r="O343" s="6"/>
      <c r="P343" s="6"/>
    </row>
    <row r="344" spans="1:16" ht="40.5" customHeight="1">
      <c r="A344" s="10" t="s">
        <v>83</v>
      </c>
      <c r="B344" s="188" t="s">
        <v>371</v>
      </c>
      <c r="C344" s="189"/>
      <c r="D344" s="190"/>
      <c r="E344" s="212" t="s">
        <v>84</v>
      </c>
      <c r="F344" s="213"/>
      <c r="G344" s="213"/>
      <c r="H344" s="213"/>
      <c r="I344" s="213"/>
      <c r="J344" s="213"/>
      <c r="K344" s="213"/>
      <c r="L344" s="214"/>
      <c r="M344" s="6"/>
      <c r="N344" s="6"/>
      <c r="O344" s="6"/>
      <c r="P344" s="6"/>
    </row>
    <row r="345" spans="1:16" ht="42.75" customHeight="1">
      <c r="A345" s="10" t="s">
        <v>85</v>
      </c>
      <c r="B345" s="188" t="s">
        <v>86</v>
      </c>
      <c r="C345" s="189"/>
      <c r="D345" s="190"/>
      <c r="E345" s="212" t="s">
        <v>84</v>
      </c>
      <c r="F345" s="213"/>
      <c r="G345" s="213"/>
      <c r="H345" s="213"/>
      <c r="I345" s="213"/>
      <c r="J345" s="213"/>
      <c r="K345" s="213"/>
      <c r="L345" s="214"/>
      <c r="M345" s="6"/>
      <c r="N345" s="6"/>
      <c r="O345" s="6"/>
      <c r="P345" s="6"/>
    </row>
    <row r="346" spans="1:16" ht="42" customHeight="1">
      <c r="A346" s="10" t="s">
        <v>87</v>
      </c>
      <c r="B346" s="188" t="s">
        <v>209</v>
      </c>
      <c r="C346" s="189"/>
      <c r="D346" s="190"/>
      <c r="E346" s="212" t="s">
        <v>84</v>
      </c>
      <c r="F346" s="213"/>
      <c r="G346" s="213"/>
      <c r="H346" s="213"/>
      <c r="I346" s="213"/>
      <c r="J346" s="213"/>
      <c r="K346" s="213"/>
      <c r="L346" s="214"/>
      <c r="M346" s="6"/>
      <c r="N346" s="6"/>
      <c r="O346" s="6"/>
      <c r="P346" s="6"/>
    </row>
    <row r="347" spans="1:16">
      <c r="A347" s="215" t="s">
        <v>88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16">
      <c r="A348" s="215" t="s">
        <v>89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16">
      <c r="A349" s="215" t="s">
        <v>90</v>
      </c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6"/>
    </row>
    <row r="350" spans="1:16">
      <c r="A350" s="215" t="s">
        <v>175</v>
      </c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</row>
    <row r="351" spans="1:16" ht="21" customHeight="1">
      <c r="A351" s="218" t="s">
        <v>91</v>
      </c>
      <c r="B351" s="218"/>
      <c r="C351" s="218"/>
      <c r="D351" s="21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6"/>
    </row>
    <row r="352" spans="1:16" ht="62.25" customHeight="1">
      <c r="A352" s="218" t="s">
        <v>92</v>
      </c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6"/>
    </row>
    <row r="353" spans="1:16">
      <c r="A353" s="197" t="s">
        <v>93</v>
      </c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374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375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40">
    <mergeCell ref="N26:O26"/>
    <mergeCell ref="M283:M284"/>
    <mergeCell ref="N35:N37"/>
    <mergeCell ref="A36:L36"/>
    <mergeCell ref="F135:F138"/>
    <mergeCell ref="A33:J33"/>
    <mergeCell ref="A34:O34"/>
    <mergeCell ref="A70:K70"/>
    <mergeCell ref="A35:L35"/>
    <mergeCell ref="M51:M52"/>
    <mergeCell ref="N41:N42"/>
    <mergeCell ref="K28:M28"/>
    <mergeCell ref="K41:K42"/>
    <mergeCell ref="F44:F47"/>
    <mergeCell ref="G41:G42"/>
    <mergeCell ref="J40:L40"/>
    <mergeCell ref="A44:A47"/>
    <mergeCell ref="L41:L42"/>
    <mergeCell ref="E68:K68"/>
    <mergeCell ref="A49:J49"/>
    <mergeCell ref="A73:I73"/>
    <mergeCell ref="A72:K72"/>
    <mergeCell ref="N51:N52"/>
    <mergeCell ref="O51:O52"/>
    <mergeCell ref="A24:J24"/>
    <mergeCell ref="K26:M26"/>
    <mergeCell ref="K24:M24"/>
    <mergeCell ref="N24:O24"/>
    <mergeCell ref="A31:J31"/>
    <mergeCell ref="K27:M27"/>
    <mergeCell ref="A27:J27"/>
    <mergeCell ref="N283:N284"/>
    <mergeCell ref="G283:G284"/>
    <mergeCell ref="H283:I283"/>
    <mergeCell ref="A90:A93"/>
    <mergeCell ref="B90:B93"/>
    <mergeCell ref="C90:C93"/>
    <mergeCell ref="J283:J284"/>
    <mergeCell ref="D135:D138"/>
    <mergeCell ref="E135:E138"/>
    <mergeCell ref="B44:B47"/>
    <mergeCell ref="C44:C47"/>
    <mergeCell ref="A32:J32"/>
    <mergeCell ref="A26:J26"/>
    <mergeCell ref="A48:O48"/>
    <mergeCell ref="N27:O27"/>
    <mergeCell ref="E44:E47"/>
    <mergeCell ref="N29:O29"/>
    <mergeCell ref="N12:O12"/>
    <mergeCell ref="D90:D93"/>
    <mergeCell ref="E90:E93"/>
    <mergeCell ref="F90:F93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71:K71"/>
    <mergeCell ref="K51:K52"/>
    <mergeCell ref="L51:L52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63:O63"/>
    <mergeCell ref="A64:O64"/>
    <mergeCell ref="A65:K65"/>
    <mergeCell ref="E66:K66"/>
    <mergeCell ref="G51:G52"/>
    <mergeCell ref="A69:F69"/>
    <mergeCell ref="B50:D51"/>
    <mergeCell ref="E50:F51"/>
    <mergeCell ref="G50:I50"/>
    <mergeCell ref="J50:L50"/>
    <mergeCell ref="E67:K67"/>
    <mergeCell ref="J51:J52"/>
    <mergeCell ref="H51:I51"/>
    <mergeCell ref="A50:A52"/>
    <mergeCell ref="A84:L84"/>
    <mergeCell ref="A86:A88"/>
    <mergeCell ref="A85:J85"/>
    <mergeCell ref="H120:L120"/>
    <mergeCell ref="C314:C315"/>
    <mergeCell ref="D314:D315"/>
    <mergeCell ref="E314:E315"/>
    <mergeCell ref="F314:F315"/>
    <mergeCell ref="G314:G315"/>
    <mergeCell ref="H314:I314"/>
    <mergeCell ref="A291:J291"/>
    <mergeCell ref="E282:F283"/>
    <mergeCell ref="G282:I282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B286:B288"/>
    <mergeCell ref="C286:C288"/>
    <mergeCell ref="D286:D288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39:O139"/>
    <mergeCell ref="M141:O14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E171:G171"/>
    <mergeCell ref="H171:L171"/>
    <mergeCell ref="A171:D171"/>
    <mergeCell ref="A74:D74"/>
    <mergeCell ref="E74:G74"/>
    <mergeCell ref="H74:L74"/>
    <mergeCell ref="A125:D125"/>
    <mergeCell ref="E125:G125"/>
    <mergeCell ref="H125:L125"/>
    <mergeCell ref="A168:D168"/>
    <mergeCell ref="E168:G168"/>
    <mergeCell ref="H168:L168"/>
    <mergeCell ref="A166:D166"/>
    <mergeCell ref="E166:G166"/>
    <mergeCell ref="H166:L166"/>
    <mergeCell ref="A95:J95"/>
    <mergeCell ref="A96:A98"/>
    <mergeCell ref="H87:I87"/>
    <mergeCell ref="J87:J88"/>
    <mergeCell ref="K87:K88"/>
    <mergeCell ref="L87:L88"/>
    <mergeCell ref="G87:G88"/>
    <mergeCell ref="B86:D87"/>
    <mergeCell ref="A161:F161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M179:M180"/>
    <mergeCell ref="N179:N180"/>
    <mergeCell ref="A173:L173"/>
    <mergeCell ref="A185:J185"/>
    <mergeCell ref="A186:A188"/>
    <mergeCell ref="B186:D187"/>
    <mergeCell ref="E186:F187"/>
    <mergeCell ref="G186:I186"/>
    <mergeCell ref="J186:L186"/>
    <mergeCell ref="G179:G180"/>
    <mergeCell ref="H179:I179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M232:M233"/>
    <mergeCell ref="J232:J233"/>
    <mergeCell ref="K232:K233"/>
    <mergeCell ref="L232:L233"/>
    <mergeCell ref="E260:K260"/>
    <mergeCell ref="E261:K261"/>
    <mergeCell ref="E262:K262"/>
    <mergeCell ref="A257:O257"/>
    <mergeCell ref="A259:K259"/>
    <mergeCell ref="A219:L219"/>
    <mergeCell ref="A220:L220"/>
    <mergeCell ref="A221:L221"/>
    <mergeCell ref="A222:J222"/>
    <mergeCell ref="N232:N233"/>
    <mergeCell ref="A227:A228"/>
    <mergeCell ref="B227:B228"/>
    <mergeCell ref="C227:C228"/>
    <mergeCell ref="D227:D228"/>
    <mergeCell ref="E227:E228"/>
    <mergeCell ref="F227:F228"/>
    <mergeCell ref="A229:O229"/>
    <mergeCell ref="A230:J230"/>
    <mergeCell ref="O232:O233"/>
    <mergeCell ref="A231:A233"/>
    <mergeCell ref="B231:D232"/>
    <mergeCell ref="E231:F232"/>
    <mergeCell ref="G231:I231"/>
    <mergeCell ref="J231:L231"/>
    <mergeCell ref="M231:O231"/>
    <mergeCell ref="A223:A225"/>
    <mergeCell ref="E223:F224"/>
    <mergeCell ref="G232:G233"/>
    <mergeCell ref="H232:I232"/>
    <mergeCell ref="A353:O353"/>
    <mergeCell ref="A351:O351"/>
    <mergeCell ref="A352:O352"/>
    <mergeCell ref="B345:D345"/>
    <mergeCell ref="E345:L345"/>
    <mergeCell ref="A347:O347"/>
    <mergeCell ref="A348:O348"/>
    <mergeCell ref="A349:O349"/>
    <mergeCell ref="B342:D342"/>
    <mergeCell ref="E342:L342"/>
    <mergeCell ref="B343:D343"/>
    <mergeCell ref="E343:L343"/>
    <mergeCell ref="B344:D344"/>
    <mergeCell ref="E344:L344"/>
    <mergeCell ref="B346:D346"/>
    <mergeCell ref="E346:L346"/>
    <mergeCell ref="A350:O350"/>
    <mergeCell ref="A341:O341"/>
    <mergeCell ref="A273:A274"/>
    <mergeCell ref="B273:D273"/>
    <mergeCell ref="E273:I273"/>
    <mergeCell ref="B274:D274"/>
    <mergeCell ref="E274:I274"/>
    <mergeCell ref="A335:L335"/>
    <mergeCell ref="A264:F264"/>
    <mergeCell ref="A265:K265"/>
    <mergeCell ref="A266:K266"/>
    <mergeCell ref="A267:K267"/>
    <mergeCell ref="A268:I268"/>
    <mergeCell ref="A336:L336"/>
    <mergeCell ref="A282:A284"/>
    <mergeCell ref="B282:D283"/>
    <mergeCell ref="E272:I272"/>
    <mergeCell ref="A281:J281"/>
    <mergeCell ref="A337:L337"/>
    <mergeCell ref="A338:O338"/>
    <mergeCell ref="A339:O339"/>
    <mergeCell ref="A340:O340"/>
    <mergeCell ref="A330:O330"/>
    <mergeCell ref="A331:L331"/>
    <mergeCell ref="A332:L332"/>
    <mergeCell ref="A333:L333"/>
    <mergeCell ref="A334:L334"/>
    <mergeCell ref="E263:K263"/>
    <mergeCell ref="A329:O329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J282:L282"/>
    <mergeCell ref="M282:N282"/>
    <mergeCell ref="H322:I322"/>
    <mergeCell ref="L322:L323"/>
    <mergeCell ref="G224:G225"/>
    <mergeCell ref="H224:I224"/>
    <mergeCell ref="J224:J225"/>
    <mergeCell ref="K224:K225"/>
    <mergeCell ref="L224:L225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M218:M220"/>
    <mergeCell ref="N218:N220"/>
    <mergeCell ref="P186:Q186"/>
    <mergeCell ref="P187:P188"/>
    <mergeCell ref="Q187:Q188"/>
    <mergeCell ref="P141:Q141"/>
    <mergeCell ref="P142:P143"/>
    <mergeCell ref="Q142:Q143"/>
    <mergeCell ref="P231:Q231"/>
    <mergeCell ref="P232:P233"/>
    <mergeCell ref="Q232:Q233"/>
    <mergeCell ref="M223:N223"/>
    <mergeCell ref="M224:M225"/>
    <mergeCell ref="N224:N225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E86:F87"/>
    <mergeCell ref="G86:I8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120:D120"/>
    <mergeCell ref="E120:G120"/>
    <mergeCell ref="J86:L86"/>
    <mergeCell ref="A81:L81"/>
    <mergeCell ref="A82:L82"/>
    <mergeCell ref="A169:D169"/>
    <mergeCell ref="E169:G169"/>
    <mergeCell ref="H169:L169"/>
    <mergeCell ref="A170:D170"/>
    <mergeCell ref="E170:G170"/>
    <mergeCell ref="H170:L170"/>
    <mergeCell ref="B223:D224"/>
    <mergeCell ref="B322:B323"/>
    <mergeCell ref="C322:C323"/>
    <mergeCell ref="D322:D323"/>
    <mergeCell ref="E322:E323"/>
    <mergeCell ref="F322:F323"/>
    <mergeCell ref="G322:G323"/>
    <mergeCell ref="J285:J286"/>
    <mergeCell ref="K285:K286"/>
    <mergeCell ref="L285:L286"/>
    <mergeCell ref="A276:L276"/>
    <mergeCell ref="A277:L277"/>
    <mergeCell ref="A279:L279"/>
    <mergeCell ref="A280:J280"/>
    <mergeCell ref="K283:K284"/>
    <mergeCell ref="L283:L284"/>
    <mergeCell ref="G223:I223"/>
    <mergeCell ref="J223:L223"/>
    <mergeCell ref="O322:O323"/>
    <mergeCell ref="J321:L321"/>
    <mergeCell ref="M321:O321"/>
    <mergeCell ref="P322:P323"/>
    <mergeCell ref="Q322:Q323"/>
    <mergeCell ref="J322:J323"/>
    <mergeCell ref="K322:K323"/>
    <mergeCell ref="P321:Q321"/>
    <mergeCell ref="M322:M323"/>
    <mergeCell ref="A325:A326"/>
    <mergeCell ref="B325:B326"/>
    <mergeCell ref="C325:C326"/>
    <mergeCell ref="D325:D326"/>
    <mergeCell ref="E325:E326"/>
    <mergeCell ref="F325:F326"/>
    <mergeCell ref="A306:O306"/>
    <mergeCell ref="A308:L308"/>
    <mergeCell ref="M308:M310"/>
    <mergeCell ref="N308:N310"/>
    <mergeCell ref="A309:L309"/>
    <mergeCell ref="A311:L311"/>
    <mergeCell ref="A312:J312"/>
    <mergeCell ref="A313:A315"/>
    <mergeCell ref="B313:D313"/>
    <mergeCell ref="E313:F313"/>
    <mergeCell ref="G313:I313"/>
    <mergeCell ref="J313:L313"/>
    <mergeCell ref="F317:F318"/>
    <mergeCell ref="M313:N313"/>
    <mergeCell ref="B314:B315"/>
    <mergeCell ref="J314:J315"/>
    <mergeCell ref="K314:K315"/>
    <mergeCell ref="L314:L315"/>
    <mergeCell ref="A286:A288"/>
    <mergeCell ref="N314:N31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N322:N323"/>
    <mergeCell ref="M314:M315"/>
    <mergeCell ref="E286:E288"/>
    <mergeCell ref="F286:F28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0000"/>
  </sheetPr>
  <dimension ref="A3:AE375"/>
  <sheetViews>
    <sheetView view="pageBreakPreview" topLeftCell="A289" zoomScale="60" workbookViewId="0">
      <selection activeCell="R312" sqref="R312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428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157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08" t="s">
        <v>125</v>
      </c>
      <c r="B44" s="208" t="s">
        <v>125</v>
      </c>
      <c r="C44" s="208" t="s">
        <v>125</v>
      </c>
      <c r="D44" s="208" t="s">
        <v>125</v>
      </c>
      <c r="E44" s="208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26"/>
      <c r="B45" s="226"/>
      <c r="C45" s="226"/>
      <c r="D45" s="226"/>
      <c r="E45" s="22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26"/>
      <c r="B46" s="226"/>
      <c r="C46" s="226"/>
      <c r="D46" s="226"/>
      <c r="E46" s="22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09"/>
      <c r="B47" s="209"/>
      <c r="C47" s="209"/>
      <c r="D47" s="209"/>
      <c r="E47" s="209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163</v>
      </c>
      <c r="K54" s="10">
        <f t="shared" ref="K54:K59" si="0">J54</f>
        <v>163</v>
      </c>
      <c r="L54" s="10">
        <f t="shared" ref="L54:L59" si="1">J54</f>
        <v>163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40</v>
      </c>
      <c r="K56" s="10">
        <f t="shared" si="0"/>
        <v>40</v>
      </c>
      <c r="L56" s="10">
        <f t="shared" si="1"/>
        <v>40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4</v>
      </c>
    </row>
    <row r="57" spans="1:17" ht="78.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.7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207</v>
      </c>
      <c r="K62" s="10">
        <f>SUM(K54:K61)</f>
        <v>207</v>
      </c>
      <c r="L62" s="10">
        <f>SUM(L54:L61)</f>
        <v>207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21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7.75" customHeight="1">
      <c r="A76" s="192" t="s">
        <v>317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317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317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6" customHeight="1">
      <c r="A79" s="192" t="s">
        <v>355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0" customHeight="1">
      <c r="A90" s="23" t="s">
        <v>125</v>
      </c>
      <c r="B90" s="23" t="s">
        <v>125</v>
      </c>
      <c r="C90" s="23" t="s">
        <v>125</v>
      </c>
      <c r="D90" s="23" t="s">
        <v>125</v>
      </c>
      <c r="E90" s="23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"/>
      <c r="B91" s="24"/>
      <c r="C91" s="24"/>
      <c r="D91" s="24"/>
      <c r="E91" s="24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"/>
      <c r="B92" s="24"/>
      <c r="C92" s="24"/>
      <c r="D92" s="24"/>
      <c r="E92" s="24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5"/>
      <c r="B93" s="25"/>
      <c r="C93" s="25"/>
      <c r="D93" s="25"/>
      <c r="E93" s="2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117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200</v>
      </c>
      <c r="K100" s="10">
        <f t="shared" ref="K100:K105" si="3">J100</f>
        <v>200</v>
      </c>
      <c r="L100" s="10">
        <f t="shared" ref="L100:L105" si="4">J100</f>
        <v>200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20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244</v>
      </c>
      <c r="K108" s="10">
        <f>SUM(K100:K107)</f>
        <v>244</v>
      </c>
      <c r="L108" s="10">
        <f>SUM(L100:L107)</f>
        <v>244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24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57.75" customHeight="1">
      <c r="A122" s="192" t="s">
        <v>317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317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317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356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3" t="s">
        <v>125</v>
      </c>
      <c r="B135" s="23" t="s">
        <v>125</v>
      </c>
      <c r="C135" s="23" t="s">
        <v>125</v>
      </c>
      <c r="D135" s="23" t="s">
        <v>125</v>
      </c>
      <c r="E135" s="23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"/>
      <c r="B136" s="24"/>
      <c r="C136" s="24"/>
      <c r="D136" s="24"/>
      <c r="E136" s="24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"/>
      <c r="B137" s="24"/>
      <c r="C137" s="24"/>
      <c r="D137" s="24"/>
      <c r="E137" s="24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5"/>
      <c r="B138" s="25"/>
      <c r="C138" s="25"/>
      <c r="D138" s="25"/>
      <c r="E138" s="2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39</v>
      </c>
      <c r="K145" s="10">
        <f t="shared" ref="K145:K150" si="6">J145</f>
        <v>39</v>
      </c>
      <c r="L145" s="10">
        <f t="shared" ref="L145:L150" si="7">J145</f>
        <v>39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39</v>
      </c>
      <c r="K153" s="10">
        <f>SUM(K145:K152)</f>
        <v>39</v>
      </c>
      <c r="L153" s="10">
        <f>SUM(L145:L152)</f>
        <v>39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490</v>
      </c>
      <c r="K154" s="10">
        <f>K62+K108+K153</f>
        <v>490</v>
      </c>
      <c r="L154" s="10">
        <f>L62+L108+L153</f>
        <v>490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49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57.75" customHeight="1">
      <c r="A168" s="192" t="s">
        <v>317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317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317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356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08.75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62.2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9.75" customHeight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93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4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/>
      <c r="K296" s="47">
        <f t="shared" ref="K296:K301" si="11">J296</f>
        <v>0</v>
      </c>
      <c r="L296" s="47">
        <f t="shared" ref="L296:L301" si="12"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 customHeight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3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4621</v>
      </c>
      <c r="K299" s="47">
        <f t="shared" si="11"/>
        <v>4621</v>
      </c>
      <c r="L299" s="47">
        <f t="shared" si="12"/>
        <v>4621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462</v>
      </c>
      <c r="R299" s="124"/>
    </row>
    <row r="300" spans="1:18" s="39" customFormat="1" ht="56.2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4877</v>
      </c>
      <c r="K300" s="47">
        <f>J300</f>
        <v>4877</v>
      </c>
      <c r="L300" s="47">
        <f>J300</f>
        <v>4877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488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3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9498</v>
      </c>
      <c r="K303" s="50">
        <f>SUM(K296:K302)</f>
        <v>9498</v>
      </c>
      <c r="L303" s="50">
        <f>SUM(L296:L302)</f>
        <v>9498</v>
      </c>
      <c r="M303" s="1"/>
      <c r="N303" s="1"/>
      <c r="O303" s="1"/>
      <c r="P303" s="12">
        <v>10</v>
      </c>
      <c r="Q303" s="42">
        <f t="shared" si="13"/>
        <v>950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8">
        <v>1</v>
      </c>
      <c r="B316" s="189"/>
      <c r="C316" s="189"/>
      <c r="D316" s="190"/>
      <c r="E316" s="188">
        <v>2</v>
      </c>
      <c r="F316" s="189"/>
      <c r="G316" s="190"/>
      <c r="H316" s="212">
        <v>3</v>
      </c>
      <c r="I316" s="213"/>
      <c r="J316" s="213"/>
      <c r="K316" s="213"/>
      <c r="L316" s="214"/>
    </row>
    <row r="317" spans="1:16" ht="57.75" customHeight="1">
      <c r="A317" s="192" t="s">
        <v>317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317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317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45" customHeight="1">
      <c r="A320" s="192" t="s">
        <v>356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87" t="s">
        <v>381</v>
      </c>
      <c r="K330" s="187" t="s">
        <v>382</v>
      </c>
      <c r="L330" s="187" t="s">
        <v>383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187"/>
      <c r="K331" s="187"/>
      <c r="L331" s="198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2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187" t="s">
        <v>381</v>
      </c>
      <c r="K338" s="187" t="s">
        <v>382</v>
      </c>
      <c r="L338" s="187" t="s">
        <v>383</v>
      </c>
      <c r="M338" s="187" t="s">
        <v>381</v>
      </c>
      <c r="N338" s="187" t="s">
        <v>382</v>
      </c>
      <c r="O338" s="187" t="s">
        <v>383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187"/>
      <c r="K339" s="187"/>
      <c r="L339" s="198"/>
      <c r="M339" s="187"/>
      <c r="N339" s="187"/>
      <c r="O339" s="198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33">
        <v>10</v>
      </c>
      <c r="K340" s="132">
        <v>11</v>
      </c>
      <c r="L340" s="132">
        <v>12</v>
      </c>
      <c r="M340" s="133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63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7"/>
      <c r="C345" s="227"/>
      <c r="D345" s="227"/>
      <c r="E345" s="227"/>
      <c r="F345" s="227"/>
      <c r="G345" s="227"/>
      <c r="H345" s="227"/>
      <c r="I345" s="227"/>
      <c r="J345" s="227"/>
      <c r="K345" s="227"/>
      <c r="L345" s="227"/>
      <c r="M345" s="227"/>
      <c r="N345" s="227"/>
      <c r="O345" s="227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 ht="18.75" customHeight="1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6"/>
    </row>
    <row r="356" spans="1:16" ht="60.75" hidden="1" customHeight="1">
      <c r="A356" s="222" t="s">
        <v>127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 ht="60.75" customHeight="1">
      <c r="A357" s="222" t="s">
        <v>128</v>
      </c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</row>
    <row r="358" spans="1:16">
      <c r="A358" s="215" t="s">
        <v>79</v>
      </c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6"/>
    </row>
    <row r="359" spans="1:16" ht="18.75" customHeight="1">
      <c r="A359" s="10" t="s">
        <v>80</v>
      </c>
      <c r="B359" s="188" t="s">
        <v>81</v>
      </c>
      <c r="C359" s="189"/>
      <c r="D359" s="190"/>
      <c r="E359" s="288" t="s">
        <v>82</v>
      </c>
      <c r="F359" s="289"/>
      <c r="G359" s="289"/>
      <c r="H359" s="289"/>
      <c r="I359" s="289"/>
      <c r="J359" s="289"/>
      <c r="K359" s="289"/>
      <c r="L359" s="290"/>
      <c r="M359" s="6"/>
      <c r="N359" s="6"/>
      <c r="O359" s="6"/>
      <c r="P359" s="6"/>
    </row>
    <row r="360" spans="1:16">
      <c r="A360" s="10">
        <v>1</v>
      </c>
      <c r="B360" s="188">
        <v>2</v>
      </c>
      <c r="C360" s="189"/>
      <c r="D360" s="190"/>
      <c r="E360" s="212">
        <v>3</v>
      </c>
      <c r="F360" s="213"/>
      <c r="G360" s="213"/>
      <c r="H360" s="213"/>
      <c r="I360" s="213"/>
      <c r="J360" s="213"/>
      <c r="K360" s="213"/>
      <c r="L360" s="214"/>
      <c r="M360" s="6"/>
      <c r="N360" s="6"/>
      <c r="O360" s="6"/>
      <c r="P360" s="6"/>
    </row>
    <row r="361" spans="1:16" ht="40.5" customHeight="1">
      <c r="A361" s="10" t="s">
        <v>83</v>
      </c>
      <c r="B361" s="188" t="s">
        <v>239</v>
      </c>
      <c r="C361" s="189"/>
      <c r="D361" s="190"/>
      <c r="E361" s="212" t="s">
        <v>84</v>
      </c>
      <c r="F361" s="213"/>
      <c r="G361" s="213"/>
      <c r="H361" s="213"/>
      <c r="I361" s="213"/>
      <c r="J361" s="213"/>
      <c r="K361" s="213"/>
      <c r="L361" s="214"/>
      <c r="M361" s="6"/>
      <c r="N361" s="6"/>
      <c r="O361" s="6"/>
      <c r="P361" s="6"/>
    </row>
    <row r="362" spans="1:16" ht="42.75" customHeight="1">
      <c r="A362" s="10" t="s">
        <v>85</v>
      </c>
      <c r="B362" s="188" t="s">
        <v>86</v>
      </c>
      <c r="C362" s="189"/>
      <c r="D362" s="190"/>
      <c r="E362" s="212" t="s">
        <v>84</v>
      </c>
      <c r="F362" s="213"/>
      <c r="G362" s="213"/>
      <c r="H362" s="213"/>
      <c r="I362" s="213"/>
      <c r="J362" s="213"/>
      <c r="K362" s="213"/>
      <c r="L362" s="214"/>
      <c r="M362" s="6"/>
      <c r="N362" s="6"/>
      <c r="O362" s="6"/>
      <c r="P362" s="6"/>
    </row>
    <row r="363" spans="1:16" ht="42" customHeight="1">
      <c r="A363" s="10" t="s">
        <v>87</v>
      </c>
      <c r="B363" s="188" t="s">
        <v>209</v>
      </c>
      <c r="C363" s="189"/>
      <c r="D363" s="190"/>
      <c r="E363" s="212" t="s">
        <v>84</v>
      </c>
      <c r="F363" s="213"/>
      <c r="G363" s="213"/>
      <c r="H363" s="213"/>
      <c r="I363" s="213"/>
      <c r="J363" s="213"/>
      <c r="K363" s="213"/>
      <c r="L363" s="214"/>
      <c r="M363" s="6"/>
      <c r="N363" s="6"/>
      <c r="O363" s="6"/>
      <c r="P363" s="6"/>
    </row>
    <row r="364" spans="1:16">
      <c r="A364" s="215" t="s">
        <v>88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89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90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6"/>
    </row>
    <row r="367" spans="1:16">
      <c r="A367" s="215" t="s">
        <v>175</v>
      </c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</row>
    <row r="368" spans="1:16" ht="21" customHeight="1">
      <c r="A368" s="218" t="s">
        <v>91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 ht="62.25" customHeight="1">
      <c r="A369" s="218" t="s">
        <v>92</v>
      </c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6"/>
    </row>
    <row r="370" spans="1:16">
      <c r="A370" s="197" t="s">
        <v>93</v>
      </c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374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375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58">
    <mergeCell ref="A86:A88"/>
    <mergeCell ref="B86:D87"/>
    <mergeCell ref="E86:F87"/>
    <mergeCell ref="G86:I86"/>
    <mergeCell ref="M282:M283"/>
    <mergeCell ref="J97:J98"/>
    <mergeCell ref="K97:K98"/>
    <mergeCell ref="L97:L98"/>
    <mergeCell ref="J87:J88"/>
    <mergeCell ref="F90:F93"/>
    <mergeCell ref="M97:M98"/>
    <mergeCell ref="A96:A98"/>
    <mergeCell ref="B96:D97"/>
    <mergeCell ref="E96:F97"/>
    <mergeCell ref="A127:L127"/>
    <mergeCell ref="A129:L129"/>
    <mergeCell ref="A118:K118"/>
    <mergeCell ref="A119:I119"/>
    <mergeCell ref="A121:D121"/>
    <mergeCell ref="E121:G121"/>
    <mergeCell ref="A130:J130"/>
    <mergeCell ref="A126:L126"/>
    <mergeCell ref="A120:D120"/>
    <mergeCell ref="E120:G120"/>
    <mergeCell ref="A319:D319"/>
    <mergeCell ref="E319:G319"/>
    <mergeCell ref="A73:I73"/>
    <mergeCell ref="E281:F282"/>
    <mergeCell ref="G281:I281"/>
    <mergeCell ref="J281:L281"/>
    <mergeCell ref="H319:L319"/>
    <mergeCell ref="J86:L86"/>
    <mergeCell ref="G87:G88"/>
    <mergeCell ref="H87:I87"/>
    <mergeCell ref="A318:D318"/>
    <mergeCell ref="E318:G318"/>
    <mergeCell ref="H318:L318"/>
    <mergeCell ref="A116:K116"/>
    <mergeCell ref="A117:K117"/>
    <mergeCell ref="A109:O109"/>
    <mergeCell ref="A110:O110"/>
    <mergeCell ref="A111:K111"/>
    <mergeCell ref="E112:K112"/>
    <mergeCell ref="E113:K113"/>
    <mergeCell ref="O97:O98"/>
    <mergeCell ref="G97:G98"/>
    <mergeCell ref="H97:I97"/>
    <mergeCell ref="E114:K114"/>
    <mergeCell ref="A44:A47"/>
    <mergeCell ref="B44:B47"/>
    <mergeCell ref="C44:C47"/>
    <mergeCell ref="D44:D47"/>
    <mergeCell ref="E44:E47"/>
    <mergeCell ref="G51:G52"/>
    <mergeCell ref="G50:I50"/>
    <mergeCell ref="A48:O48"/>
    <mergeCell ref="A49:J49"/>
    <mergeCell ref="A50:A52"/>
    <mergeCell ref="B50:D51"/>
    <mergeCell ref="E50:F51"/>
    <mergeCell ref="L51:L52"/>
    <mergeCell ref="H51:I51"/>
    <mergeCell ref="J51:J52"/>
    <mergeCell ref="J50:L50"/>
    <mergeCell ref="K51:K52"/>
    <mergeCell ref="F44:F47"/>
    <mergeCell ref="A69:F69"/>
    <mergeCell ref="A70:K70"/>
    <mergeCell ref="A71:K71"/>
    <mergeCell ref="E67:K67"/>
    <mergeCell ref="A63:O63"/>
    <mergeCell ref="E285:E287"/>
    <mergeCell ref="E68:K68"/>
    <mergeCell ref="F285:F287"/>
    <mergeCell ref="N282:N283"/>
    <mergeCell ref="A72:K72"/>
    <mergeCell ref="K87:K88"/>
    <mergeCell ref="L87:L88"/>
    <mergeCell ref="A82:L82"/>
    <mergeCell ref="A84:L84"/>
    <mergeCell ref="A85:J85"/>
    <mergeCell ref="M86:N86"/>
    <mergeCell ref="M87:M88"/>
    <mergeCell ref="N97:N98"/>
    <mergeCell ref="G96:I96"/>
    <mergeCell ref="J96:L96"/>
    <mergeCell ref="A81:L81"/>
    <mergeCell ref="A94:O94"/>
    <mergeCell ref="M96:O96"/>
    <mergeCell ref="A115:F11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G40:I40"/>
    <mergeCell ref="J40:L40"/>
    <mergeCell ref="G41:G42"/>
    <mergeCell ref="H41:I41"/>
    <mergeCell ref="J41:J42"/>
    <mergeCell ref="A38:L38"/>
    <mergeCell ref="A39:J39"/>
    <mergeCell ref="A40:A42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17:G317"/>
    <mergeCell ref="H317:L317"/>
    <mergeCell ref="K282:K283"/>
    <mergeCell ref="L282:L283"/>
    <mergeCell ref="E307:K307"/>
    <mergeCell ref="E308:K308"/>
    <mergeCell ref="E309:K309"/>
    <mergeCell ref="H282:I282"/>
    <mergeCell ref="E315:G315"/>
    <mergeCell ref="E160:K160"/>
    <mergeCell ref="A161:F161"/>
    <mergeCell ref="H120:L120"/>
    <mergeCell ref="G131:I131"/>
    <mergeCell ref="J131:L131"/>
    <mergeCell ref="A123:D123"/>
    <mergeCell ref="H121:L121"/>
    <mergeCell ref="B131:D132"/>
    <mergeCell ref="K142:K143"/>
    <mergeCell ref="E131:F132"/>
    <mergeCell ref="A140:J140"/>
    <mergeCell ref="A141:A143"/>
    <mergeCell ref="B141:D142"/>
    <mergeCell ref="E141:F142"/>
    <mergeCell ref="G141:I141"/>
    <mergeCell ref="J141:L141"/>
    <mergeCell ref="G142:G143"/>
    <mergeCell ref="A312:K312"/>
    <mergeCell ref="A313:K313"/>
    <mergeCell ref="A285:A287"/>
    <mergeCell ref="B285:B287"/>
    <mergeCell ref="C285:C287"/>
    <mergeCell ref="E292:F293"/>
    <mergeCell ref="G292:I292"/>
    <mergeCell ref="A162:K162"/>
    <mergeCell ref="A163:K163"/>
    <mergeCell ref="A164:K164"/>
    <mergeCell ref="A165:I165"/>
    <mergeCell ref="J282:J283"/>
    <mergeCell ref="A184:J184"/>
    <mergeCell ref="A181:A182"/>
    <mergeCell ref="B181:B182"/>
    <mergeCell ref="C181:C182"/>
    <mergeCell ref="D181:D182"/>
    <mergeCell ref="M292:O292"/>
    <mergeCell ref="G282:G283"/>
    <mergeCell ref="A311:K311"/>
    <mergeCell ref="H74:L74"/>
    <mergeCell ref="A171:D171"/>
    <mergeCell ref="E171:G171"/>
    <mergeCell ref="H171:L171"/>
    <mergeCell ref="A155:O155"/>
    <mergeCell ref="A156:O156"/>
    <mergeCell ref="A157:K157"/>
    <mergeCell ref="E170:G170"/>
    <mergeCell ref="H170:L170"/>
    <mergeCell ref="A170:D170"/>
    <mergeCell ref="A167:D167"/>
    <mergeCell ref="E167:G167"/>
    <mergeCell ref="M131:N131"/>
    <mergeCell ref="M132:M133"/>
    <mergeCell ref="N132:N133"/>
    <mergeCell ref="A75:D75"/>
    <mergeCell ref="E75:G75"/>
    <mergeCell ref="H75:L75"/>
    <mergeCell ref="A76:D76"/>
    <mergeCell ref="E76:G76"/>
    <mergeCell ref="H76:L76"/>
    <mergeCell ref="A77:D77"/>
    <mergeCell ref="E79:G79"/>
    <mergeCell ref="A124:D124"/>
    <mergeCell ref="G178:G179"/>
    <mergeCell ref="H167:L167"/>
    <mergeCell ref="H178:I178"/>
    <mergeCell ref="J178:J179"/>
    <mergeCell ref="K178:K179"/>
    <mergeCell ref="L178:L179"/>
    <mergeCell ref="A183:O183"/>
    <mergeCell ref="B177:D178"/>
    <mergeCell ref="E177:F178"/>
    <mergeCell ref="G177:I177"/>
    <mergeCell ref="J177:L177"/>
    <mergeCell ref="M177:N177"/>
    <mergeCell ref="M178:M179"/>
    <mergeCell ref="N178:N179"/>
    <mergeCell ref="E181:E182"/>
    <mergeCell ref="F181:F182"/>
    <mergeCell ref="A172:L172"/>
    <mergeCell ref="A173:L173"/>
    <mergeCell ref="A175:L175"/>
    <mergeCell ref="A176:J176"/>
    <mergeCell ref="A177:A179"/>
    <mergeCell ref="H169:L169"/>
    <mergeCell ref="M172:M174"/>
    <mergeCell ref="M186:M187"/>
    <mergeCell ref="N186:N187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05:F205"/>
    <mergeCell ref="A206:K206"/>
    <mergeCell ref="A208:K208"/>
    <mergeCell ref="A209:I209"/>
    <mergeCell ref="A185:A187"/>
    <mergeCell ref="B185:D186"/>
    <mergeCell ref="E185:F186"/>
    <mergeCell ref="G185:I185"/>
    <mergeCell ref="J185:L185"/>
    <mergeCell ref="A207:K207"/>
    <mergeCell ref="M185:O185"/>
    <mergeCell ref="G186:G187"/>
    <mergeCell ref="A218:L218"/>
    <mergeCell ref="A219:L219"/>
    <mergeCell ref="A220:L220"/>
    <mergeCell ref="A221:J221"/>
    <mergeCell ref="L223:L224"/>
    <mergeCell ref="H223:I223"/>
    <mergeCell ref="J223:J224"/>
    <mergeCell ref="K223:K224"/>
    <mergeCell ref="H186:I186"/>
    <mergeCell ref="J186:J187"/>
    <mergeCell ref="K186:K187"/>
    <mergeCell ref="L186:L187"/>
    <mergeCell ref="A212:A213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B222:D223"/>
    <mergeCell ref="E222:F223"/>
    <mergeCell ref="H316:L316"/>
    <mergeCell ref="A310:F310"/>
    <mergeCell ref="A314:I314"/>
    <mergeCell ref="A256:O256"/>
    <mergeCell ref="O231:O232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M231:M232"/>
    <mergeCell ref="J231:J232"/>
    <mergeCell ref="K231:K232"/>
    <mergeCell ref="L231:L232"/>
    <mergeCell ref="H315:L315"/>
    <mergeCell ref="A290:J290"/>
    <mergeCell ref="A305:O305"/>
    <mergeCell ref="A306:K306"/>
    <mergeCell ref="J292:L292"/>
    <mergeCell ref="D285:D287"/>
    <mergeCell ref="M281:N281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1:L351"/>
    <mergeCell ref="A352:L352"/>
    <mergeCell ref="A281:A283"/>
    <mergeCell ref="B281:D282"/>
    <mergeCell ref="A355:O355"/>
    <mergeCell ref="A356:O356"/>
    <mergeCell ref="A357:O357"/>
    <mergeCell ref="A346:O346"/>
    <mergeCell ref="A347:L347"/>
    <mergeCell ref="A348:L348"/>
    <mergeCell ref="A349:L349"/>
    <mergeCell ref="A350:L350"/>
    <mergeCell ref="A354:O354"/>
    <mergeCell ref="A353:L353"/>
    <mergeCell ref="A345:O345"/>
    <mergeCell ref="M276:M278"/>
    <mergeCell ref="N276:N278"/>
    <mergeCell ref="J330:J331"/>
    <mergeCell ref="P50:Q50"/>
    <mergeCell ref="P51:P52"/>
    <mergeCell ref="Q51:Q52"/>
    <mergeCell ref="M50:O50"/>
    <mergeCell ref="M51:M52"/>
    <mergeCell ref="N51:N52"/>
    <mergeCell ref="O51:O52"/>
    <mergeCell ref="M126:M128"/>
    <mergeCell ref="M81:M83"/>
    <mergeCell ref="N81:N83"/>
    <mergeCell ref="A64:O64"/>
    <mergeCell ref="A65:K65"/>
    <mergeCell ref="E66:K66"/>
    <mergeCell ref="A74:D74"/>
    <mergeCell ref="E74:G74"/>
    <mergeCell ref="H79:L79"/>
    <mergeCell ref="A79:D79"/>
    <mergeCell ref="E77:G77"/>
    <mergeCell ref="H77:L77"/>
    <mergeCell ref="E123:G123"/>
    <mergeCell ref="H123:L123"/>
    <mergeCell ref="N87:N88"/>
    <mergeCell ref="P96:Q96"/>
    <mergeCell ref="P97:P98"/>
    <mergeCell ref="P186:P187"/>
    <mergeCell ref="Q186:Q187"/>
    <mergeCell ref="N172:N174"/>
    <mergeCell ref="M141:O141"/>
    <mergeCell ref="N142:N143"/>
    <mergeCell ref="O142:O143"/>
    <mergeCell ref="O186:O187"/>
    <mergeCell ref="P231:P232"/>
    <mergeCell ref="Q231:Q232"/>
    <mergeCell ref="M217:M219"/>
    <mergeCell ref="N217:N219"/>
    <mergeCell ref="A228:O228"/>
    <mergeCell ref="A229:J229"/>
    <mergeCell ref="M222:N222"/>
    <mergeCell ref="N231:N232"/>
    <mergeCell ref="D226:D227"/>
    <mergeCell ref="E226:E227"/>
    <mergeCell ref="F226:F227"/>
    <mergeCell ref="B211:D211"/>
    <mergeCell ref="E211:I211"/>
    <mergeCell ref="A217:L217"/>
    <mergeCell ref="A226:A227"/>
    <mergeCell ref="B226:B227"/>
    <mergeCell ref="C226:C227"/>
    <mergeCell ref="Q97:Q98"/>
    <mergeCell ref="P185:Q185"/>
    <mergeCell ref="P293:P294"/>
    <mergeCell ref="M223:M224"/>
    <mergeCell ref="N223:N224"/>
    <mergeCell ref="N126:N128"/>
    <mergeCell ref="A78:D78"/>
    <mergeCell ref="E78:G78"/>
    <mergeCell ref="P141:Q141"/>
    <mergeCell ref="P142:P143"/>
    <mergeCell ref="Q142:Q143"/>
    <mergeCell ref="P230:Q230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Q293:Q294"/>
    <mergeCell ref="O293:O294"/>
    <mergeCell ref="A95:J95"/>
    <mergeCell ref="H78:L78"/>
    <mergeCell ref="A122:D122"/>
    <mergeCell ref="E122:G122"/>
    <mergeCell ref="H122:L122"/>
    <mergeCell ref="E125:G125"/>
    <mergeCell ref="H125:L125"/>
    <mergeCell ref="E158:K158"/>
    <mergeCell ref="E159:K159"/>
    <mergeCell ref="L142:L143"/>
    <mergeCell ref="A139:O139"/>
    <mergeCell ref="F135:F138"/>
    <mergeCell ref="A131:A133"/>
    <mergeCell ref="H142:I142"/>
    <mergeCell ref="J142:J143"/>
    <mergeCell ref="M142:M143"/>
    <mergeCell ref="G132:G133"/>
    <mergeCell ref="H132:I132"/>
    <mergeCell ref="J132:J133"/>
    <mergeCell ref="K132:K133"/>
    <mergeCell ref="L132:L133"/>
    <mergeCell ref="A328:J328"/>
    <mergeCell ref="F330:F331"/>
    <mergeCell ref="G330:G331"/>
    <mergeCell ref="H330:I330"/>
    <mergeCell ref="M329:N329"/>
    <mergeCell ref="B330:B331"/>
    <mergeCell ref="C330:C331"/>
    <mergeCell ref="D330:D331"/>
    <mergeCell ref="E124:G124"/>
    <mergeCell ref="H124:L124"/>
    <mergeCell ref="E262:K262"/>
    <mergeCell ref="A263:F263"/>
    <mergeCell ref="A264:K264"/>
    <mergeCell ref="A265:K265"/>
    <mergeCell ref="A266:K266"/>
    <mergeCell ref="A267:I267"/>
    <mergeCell ref="A258:K258"/>
    <mergeCell ref="A222:A224"/>
    <mergeCell ref="B268:D268"/>
    <mergeCell ref="E268:I268"/>
    <mergeCell ref="E259:K259"/>
    <mergeCell ref="E260:K260"/>
    <mergeCell ref="E261:K261"/>
    <mergeCell ref="B269:D269"/>
    <mergeCell ref="A324:L324"/>
    <mergeCell ref="M324:M326"/>
    <mergeCell ref="N324:N326"/>
    <mergeCell ref="A325:L325"/>
    <mergeCell ref="A327:L327"/>
    <mergeCell ref="E269:I269"/>
    <mergeCell ref="A270:A271"/>
    <mergeCell ref="B270:D270"/>
    <mergeCell ref="E270:I270"/>
    <mergeCell ref="B271:D271"/>
    <mergeCell ref="B292:D293"/>
    <mergeCell ref="A276:L276"/>
    <mergeCell ref="A278:L278"/>
    <mergeCell ref="E271:I271"/>
    <mergeCell ref="A280:J280"/>
    <mergeCell ref="A320:D320"/>
    <mergeCell ref="E320:G320"/>
    <mergeCell ref="H320:L320"/>
    <mergeCell ref="A292:A294"/>
    <mergeCell ref="A317:D317"/>
    <mergeCell ref="A279:J279"/>
    <mergeCell ref="A315:D315"/>
    <mergeCell ref="A316:D316"/>
    <mergeCell ref="E316:G316"/>
    <mergeCell ref="C338:C339"/>
    <mergeCell ref="D338:D339"/>
    <mergeCell ref="E338:E339"/>
    <mergeCell ref="F338:F339"/>
    <mergeCell ref="A336:J336"/>
    <mergeCell ref="A329:A331"/>
    <mergeCell ref="B329:D329"/>
    <mergeCell ref="E329:F329"/>
    <mergeCell ref="G329:I329"/>
    <mergeCell ref="J329:L329"/>
    <mergeCell ref="E330:E331"/>
    <mergeCell ref="K330:K331"/>
    <mergeCell ref="L330:L331"/>
    <mergeCell ref="P337:Q337"/>
    <mergeCell ref="P338:P339"/>
    <mergeCell ref="Q338:Q339"/>
    <mergeCell ref="J338:J339"/>
    <mergeCell ref="K338:K339"/>
    <mergeCell ref="A341:A342"/>
    <mergeCell ref="B341:B342"/>
    <mergeCell ref="C341:C342"/>
    <mergeCell ref="D341:D342"/>
    <mergeCell ref="E341:E342"/>
    <mergeCell ref="F341:F342"/>
    <mergeCell ref="H338:I338"/>
    <mergeCell ref="G338:G339"/>
    <mergeCell ref="M338:M339"/>
    <mergeCell ref="N338:N339"/>
    <mergeCell ref="A337:A339"/>
    <mergeCell ref="B337:D337"/>
    <mergeCell ref="E337:F337"/>
    <mergeCell ref="G337:I337"/>
    <mergeCell ref="L338:L339"/>
    <mergeCell ref="O338:O339"/>
    <mergeCell ref="J337:L337"/>
    <mergeCell ref="M337:O337"/>
    <mergeCell ref="B338:B339"/>
    <mergeCell ref="M330:M331"/>
    <mergeCell ref="N330:N331"/>
    <mergeCell ref="A333:A334"/>
    <mergeCell ref="B333:B334"/>
    <mergeCell ref="L15:M15"/>
    <mergeCell ref="N15:O15"/>
    <mergeCell ref="A275:L275"/>
    <mergeCell ref="G222:I222"/>
    <mergeCell ref="J222:L222"/>
    <mergeCell ref="G223:G224"/>
    <mergeCell ref="A166:D166"/>
    <mergeCell ref="E166:G166"/>
    <mergeCell ref="H166:L166"/>
    <mergeCell ref="A125:D125"/>
    <mergeCell ref="C333:C334"/>
    <mergeCell ref="D333:D334"/>
    <mergeCell ref="E333:E334"/>
    <mergeCell ref="F333:F334"/>
    <mergeCell ref="A168:D168"/>
    <mergeCell ref="E168:G168"/>
    <mergeCell ref="H168:L168"/>
    <mergeCell ref="A169:D169"/>
    <mergeCell ref="E169:G169"/>
    <mergeCell ref="A322:O322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374"/>
  <sheetViews>
    <sheetView view="pageBreakPreview" topLeftCell="A300" zoomScale="60" zoomScaleNormal="87" workbookViewId="0">
      <selection activeCell="A318" sqref="A318:D321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422</v>
      </c>
    </row>
    <row r="4" spans="1:16">
      <c r="L4" s="3" t="s">
        <v>412</v>
      </c>
    </row>
    <row r="5" spans="1:16" ht="35.25" customHeight="1">
      <c r="A5" s="264" t="s">
        <v>421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142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21" customHeight="1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461</v>
      </c>
      <c r="K54" s="10">
        <f t="shared" ref="K54:K59" si="0">J54</f>
        <v>461</v>
      </c>
      <c r="L54" s="10">
        <f t="shared" ref="L54:L59" si="1">J54</f>
        <v>461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93.75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75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464</v>
      </c>
      <c r="K62" s="10">
        <f>SUM(K54:K61)</f>
        <v>464</v>
      </c>
      <c r="L62" s="10">
        <f>SUM(L54:L61)</f>
        <v>464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46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440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440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440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2.25" customHeight="1">
      <c r="A79" s="192" t="s">
        <v>440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" customHeight="1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522</v>
      </c>
      <c r="K100" s="10">
        <f t="shared" ref="K100:K105" si="3">J100</f>
        <v>522</v>
      </c>
      <c r="L100" s="10">
        <f t="shared" ref="L100:L105" si="4">J100</f>
        <v>522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5" hidden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523</v>
      </c>
      <c r="K108" s="10">
        <f>SUM(K100:K107)</f>
        <v>523</v>
      </c>
      <c r="L108" s="10">
        <f>SUM(L100:L107)</f>
        <v>523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440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440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440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2.25" customHeight="1">
      <c r="A125" s="192" t="s">
        <v>440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27" t="s">
        <v>105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 ht="24" customHeight="1">
      <c r="A131" s="197" t="s">
        <v>119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6"/>
      <c r="L131" s="6"/>
      <c r="M131" s="6"/>
      <c r="N131" s="9"/>
      <c r="O131" s="6"/>
      <c r="P131" s="6"/>
    </row>
    <row r="132" spans="1:17" ht="36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7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94.5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104</v>
      </c>
      <c r="K145" s="10">
        <f t="shared" ref="K145:K150" si="6">J145</f>
        <v>104</v>
      </c>
      <c r="L145" s="10">
        <f t="shared" ref="L145:L150" si="7">J145</f>
        <v>104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104</v>
      </c>
      <c r="K153" s="10">
        <f>SUM(K145:K152)</f>
        <v>104</v>
      </c>
      <c r="L153" s="10">
        <f>SUM(L145:L152)</f>
        <v>104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1091</v>
      </c>
      <c r="K154" s="10">
        <f>K62+K108+K153</f>
        <v>1091</v>
      </c>
      <c r="L154" s="10">
        <f>L62+L108+L153</f>
        <v>1091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109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440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440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440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2.25" customHeight="1">
      <c r="A171" s="192" t="s">
        <v>440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42" t="s">
        <v>125</v>
      </c>
      <c r="B182" s="244" t="s">
        <v>125</v>
      </c>
      <c r="C182" s="244" t="s">
        <v>125</v>
      </c>
      <c r="D182" s="244" t="s">
        <v>125</v>
      </c>
      <c r="E182" s="244" t="s">
        <v>125</v>
      </c>
      <c r="F182" s="24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43"/>
      <c r="B183" s="245"/>
      <c r="C183" s="245"/>
      <c r="D183" s="245"/>
      <c r="E183" s="245"/>
      <c r="F183" s="24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 ht="80.25" customHeight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t="60" customHeight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219" t="s">
        <v>381</v>
      </c>
      <c r="K283" s="219" t="s">
        <v>388</v>
      </c>
      <c r="L283" s="219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60" customHeight="1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219"/>
      <c r="K284" s="219"/>
      <c r="L284" s="220"/>
      <c r="M284" s="191"/>
      <c r="N284" s="187"/>
      <c r="O284" s="124"/>
      <c r="P284" s="124"/>
      <c r="Q284" s="124"/>
      <c r="R284" s="124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112.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41.75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t="99" customHeight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t="41.25" customHeight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219" t="s">
        <v>381</v>
      </c>
      <c r="K294" s="219" t="s">
        <v>382</v>
      </c>
      <c r="L294" s="219" t="s">
        <v>383</v>
      </c>
      <c r="M294" s="219" t="s">
        <v>381</v>
      </c>
      <c r="N294" s="219" t="s">
        <v>382</v>
      </c>
      <c r="O294" s="219" t="s">
        <v>383</v>
      </c>
      <c r="P294" s="208" t="s">
        <v>172</v>
      </c>
      <c r="Q294" s="187" t="s">
        <v>173</v>
      </c>
      <c r="R294" s="179"/>
    </row>
    <row r="295" spans="1:18" s="39" customFormat="1" ht="75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219"/>
      <c r="K295" s="219"/>
      <c r="L295" s="220"/>
      <c r="M295" s="219"/>
      <c r="N295" s="219"/>
      <c r="O295" s="220"/>
      <c r="P295" s="209"/>
      <c r="Q295" s="187"/>
      <c r="R295" s="179"/>
    </row>
    <row r="296" spans="1:18" s="39" customFormat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37.5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1995</v>
      </c>
      <c r="K297" s="47">
        <f t="shared" ref="K297:K302" si="11">J297</f>
        <v>1995</v>
      </c>
      <c r="L297" s="47">
        <f t="shared" ref="L297:L302" si="12">J297</f>
        <v>1995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3">J297*0.1</f>
        <v>200</v>
      </c>
      <c r="R297" s="124"/>
    </row>
    <row r="298" spans="1:18" s="39" customFormat="1" ht="37.5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7700</v>
      </c>
      <c r="K298" s="47">
        <f t="shared" si="11"/>
        <v>7700</v>
      </c>
      <c r="L298" s="47">
        <f t="shared" si="12"/>
        <v>7700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770</v>
      </c>
      <c r="R298" s="124"/>
    </row>
    <row r="299" spans="1:18" s="39" customFormat="1" ht="37.5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21210</v>
      </c>
      <c r="K299" s="47">
        <f t="shared" si="11"/>
        <v>21210</v>
      </c>
      <c r="L299" s="47">
        <f t="shared" si="12"/>
        <v>21210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2121</v>
      </c>
      <c r="R299" s="124"/>
    </row>
    <row r="300" spans="1:18" s="39" customFormat="1" ht="37.5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9765</v>
      </c>
      <c r="K300" s="47">
        <f t="shared" si="11"/>
        <v>9765</v>
      </c>
      <c r="L300" s="47">
        <f t="shared" si="12"/>
        <v>9765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977</v>
      </c>
      <c r="R300" s="124"/>
    </row>
    <row r="301" spans="1:18" s="39" customFormat="1" ht="37.5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2100</v>
      </c>
      <c r="K301" s="47">
        <f t="shared" si="11"/>
        <v>2100</v>
      </c>
      <c r="L301" s="47">
        <f t="shared" si="12"/>
        <v>2100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210</v>
      </c>
      <c r="R301" s="124"/>
    </row>
    <row r="302" spans="1:18" s="39" customFormat="1" ht="37.5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>
        <v>1330</v>
      </c>
      <c r="K302" s="47">
        <f t="shared" si="11"/>
        <v>1330</v>
      </c>
      <c r="L302" s="47">
        <f t="shared" si="12"/>
        <v>1330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133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4"/>
    </row>
    <row r="304" spans="1:18" s="39" customFormat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44100</v>
      </c>
      <c r="K304" s="50">
        <f>SUM(K297:K303)</f>
        <v>44100</v>
      </c>
      <c r="L304" s="50">
        <f>SUM(L297:L303)</f>
        <v>44100</v>
      </c>
      <c r="M304" s="1"/>
      <c r="N304" s="1"/>
      <c r="O304" s="1"/>
      <c r="P304" s="12">
        <v>10</v>
      </c>
      <c r="Q304" s="42">
        <f t="shared" si="13"/>
        <v>4410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15" t="s">
        <v>35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>
      <c r="A307" s="187" t="s">
        <v>36</v>
      </c>
      <c r="B307" s="187"/>
      <c r="C307" s="187"/>
      <c r="D307" s="187"/>
      <c r="E307" s="187"/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187" t="s">
        <v>22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187">
        <v>5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187" t="s">
        <v>21</v>
      </c>
      <c r="F310" s="191"/>
      <c r="G310" s="191"/>
      <c r="H310" s="191"/>
      <c r="I310" s="191"/>
      <c r="J310" s="191"/>
      <c r="K310" s="191"/>
      <c r="L310" s="6"/>
      <c r="M310" s="6"/>
      <c r="N310" s="6"/>
      <c r="O310" s="6"/>
      <c r="P310" s="6"/>
    </row>
    <row r="311" spans="1:16">
      <c r="A311" s="215" t="s">
        <v>41</v>
      </c>
      <c r="B311" s="215"/>
      <c r="C311" s="215"/>
      <c r="D311" s="215"/>
      <c r="E311" s="215"/>
      <c r="F311" s="21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36" t="s">
        <v>42</v>
      </c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16"/>
      <c r="M312" s="16"/>
      <c r="N312" s="16"/>
      <c r="O312" s="16"/>
      <c r="P312" s="6"/>
    </row>
    <row r="313" spans="1:16" ht="84.75" customHeight="1">
      <c r="A313" s="237" t="s">
        <v>255</v>
      </c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16"/>
      <c r="M313" s="16"/>
      <c r="N313" s="16"/>
      <c r="O313" s="16"/>
      <c r="P313" s="6"/>
    </row>
    <row r="314" spans="1:16" ht="16.5" customHeight="1">
      <c r="A314" s="238" t="s">
        <v>44</v>
      </c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16"/>
      <c r="M314" s="16"/>
      <c r="N314" s="16"/>
      <c r="O314" s="16"/>
      <c r="P314" s="6"/>
    </row>
    <row r="315" spans="1:16">
      <c r="A315" s="215" t="s">
        <v>45</v>
      </c>
      <c r="B315" s="215"/>
      <c r="C315" s="215"/>
      <c r="D315" s="215"/>
      <c r="E315" s="215"/>
      <c r="F315" s="215"/>
      <c r="G315" s="215"/>
      <c r="H315" s="215"/>
      <c r="I315" s="215"/>
      <c r="J315" s="6"/>
      <c r="K315" s="6"/>
      <c r="L315" s="6"/>
      <c r="M315" s="6"/>
      <c r="N315" s="6"/>
      <c r="O315" s="6"/>
      <c r="P315" s="6"/>
    </row>
    <row r="316" spans="1:16">
      <c r="A316" s="191" t="s">
        <v>46</v>
      </c>
      <c r="B316" s="191"/>
      <c r="C316" s="191"/>
      <c r="D316" s="191"/>
      <c r="E316" s="191" t="s">
        <v>47</v>
      </c>
      <c r="F316" s="191"/>
      <c r="G316" s="191"/>
      <c r="H316" s="191" t="s">
        <v>48</v>
      </c>
      <c r="I316" s="191"/>
      <c r="J316" s="191"/>
      <c r="K316" s="191"/>
      <c r="L316" s="191"/>
      <c r="M316" s="6"/>
      <c r="N316" s="6"/>
      <c r="O316" s="6"/>
      <c r="P316" s="6"/>
    </row>
    <row r="317" spans="1:16">
      <c r="A317" s="187">
        <v>1</v>
      </c>
      <c r="B317" s="187"/>
      <c r="C317" s="187"/>
      <c r="D317" s="187"/>
      <c r="E317" s="188">
        <v>2</v>
      </c>
      <c r="F317" s="189"/>
      <c r="G317" s="190"/>
      <c r="H317" s="191">
        <v>3</v>
      </c>
      <c r="I317" s="191"/>
      <c r="J317" s="191"/>
      <c r="K317" s="191"/>
      <c r="L317" s="191"/>
    </row>
    <row r="318" spans="1:16" ht="57.75" customHeight="1">
      <c r="A318" s="192" t="s">
        <v>440</v>
      </c>
      <c r="B318" s="193"/>
      <c r="C318" s="193"/>
      <c r="D318" s="194"/>
      <c r="E318" s="188" t="s">
        <v>50</v>
      </c>
      <c r="F318" s="189"/>
      <c r="G318" s="190"/>
      <c r="H318" s="188" t="s">
        <v>51</v>
      </c>
      <c r="I318" s="189"/>
      <c r="J318" s="189"/>
      <c r="K318" s="189"/>
      <c r="L318" s="190"/>
    </row>
    <row r="319" spans="1:16" ht="63.75" customHeight="1">
      <c r="A319" s="192" t="s">
        <v>440</v>
      </c>
      <c r="B319" s="193"/>
      <c r="C319" s="193"/>
      <c r="D319" s="194"/>
      <c r="E319" s="188" t="s">
        <v>52</v>
      </c>
      <c r="F319" s="189"/>
      <c r="G319" s="190"/>
      <c r="H319" s="188" t="s">
        <v>53</v>
      </c>
      <c r="I319" s="189"/>
      <c r="J319" s="189"/>
      <c r="K319" s="189"/>
      <c r="L319" s="190"/>
    </row>
    <row r="320" spans="1:16" ht="57.75" customHeight="1">
      <c r="A320" s="192" t="s">
        <v>440</v>
      </c>
      <c r="B320" s="193"/>
      <c r="C320" s="193"/>
      <c r="D320" s="194"/>
      <c r="E320" s="188" t="s">
        <v>56</v>
      </c>
      <c r="F320" s="189"/>
      <c r="G320" s="190"/>
      <c r="H320" s="188" t="s">
        <v>51</v>
      </c>
      <c r="I320" s="189"/>
      <c r="J320" s="189"/>
      <c r="K320" s="189"/>
      <c r="L320" s="190"/>
    </row>
    <row r="321" spans="1:17" ht="62.25" customHeight="1">
      <c r="A321" s="192" t="s">
        <v>440</v>
      </c>
      <c r="B321" s="193"/>
      <c r="C321" s="193"/>
      <c r="D321" s="194"/>
      <c r="E321" s="188" t="s">
        <v>54</v>
      </c>
      <c r="F321" s="189"/>
      <c r="G321" s="190"/>
      <c r="H321" s="212" t="s">
        <v>174</v>
      </c>
      <c r="I321" s="213"/>
      <c r="J321" s="213"/>
      <c r="K321" s="213"/>
      <c r="L321" s="214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7.7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 ht="27.75" customHeight="1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99" t="s">
        <v>381</v>
      </c>
      <c r="K330" s="199" t="s">
        <v>382</v>
      </c>
      <c r="L330" s="199" t="s">
        <v>389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278"/>
      <c r="K331" s="199"/>
      <c r="L331" s="199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0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224" t="s">
        <v>384</v>
      </c>
      <c r="K338" s="195" t="s">
        <v>385</v>
      </c>
      <c r="L338" s="195" t="s">
        <v>386</v>
      </c>
      <c r="M338" s="195" t="s">
        <v>384</v>
      </c>
      <c r="N338" s="195" t="s">
        <v>385</v>
      </c>
      <c r="O338" s="195" t="s">
        <v>386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225"/>
      <c r="K339" s="196"/>
      <c r="L339" s="196"/>
      <c r="M339" s="196"/>
      <c r="N339" s="196"/>
      <c r="O339" s="196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50">
        <v>10</v>
      </c>
      <c r="K340" s="97">
        <v>11</v>
      </c>
      <c r="L340" s="97">
        <v>12</v>
      </c>
      <c r="M340" s="97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ht="11.25" customHeight="1">
      <c r="A344" s="27"/>
      <c r="B344" s="27"/>
      <c r="C344" s="21"/>
      <c r="D344" s="21"/>
      <c r="E344" s="27"/>
      <c r="F344" s="27"/>
      <c r="G344" s="27"/>
      <c r="H344" s="9"/>
      <c r="I344" s="9"/>
      <c r="J344" s="9"/>
      <c r="K344" s="9"/>
      <c r="L344" s="9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40.5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42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60">
    <mergeCell ref="E309:K309"/>
    <mergeCell ref="E310:K310"/>
    <mergeCell ref="A315:I315"/>
    <mergeCell ref="A311:F311"/>
    <mergeCell ref="A312:K312"/>
    <mergeCell ref="A313:K313"/>
    <mergeCell ref="A314:K314"/>
    <mergeCell ref="A306:O306"/>
    <mergeCell ref="A307:K307"/>
    <mergeCell ref="E308:K308"/>
    <mergeCell ref="L12:M12"/>
    <mergeCell ref="L13:M13"/>
    <mergeCell ref="L14:M14"/>
    <mergeCell ref="M293:O293"/>
    <mergeCell ref="A276:L276"/>
    <mergeCell ref="A277:L277"/>
    <mergeCell ref="A280:J280"/>
    <mergeCell ref="N12:O12"/>
    <mergeCell ref="N13:O13"/>
    <mergeCell ref="N14:O14"/>
    <mergeCell ref="D136:D139"/>
    <mergeCell ref="E136:E139"/>
    <mergeCell ref="F136:F139"/>
    <mergeCell ref="A73:I73"/>
    <mergeCell ref="G87:G88"/>
    <mergeCell ref="H87:I87"/>
    <mergeCell ref="C136:C139"/>
    <mergeCell ref="A44:A47"/>
    <mergeCell ref="B44:B47"/>
    <mergeCell ref="C44:C47"/>
    <mergeCell ref="D44:D47"/>
    <mergeCell ref="E44:E47"/>
    <mergeCell ref="F44:F47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M132:N132"/>
    <mergeCell ref="M133:M134"/>
    <mergeCell ref="N133:N134"/>
    <mergeCell ref="A136:A139"/>
    <mergeCell ref="B136:B139"/>
    <mergeCell ref="A115:F115"/>
    <mergeCell ref="J329:L329"/>
    <mergeCell ref="L330:L331"/>
    <mergeCell ref="A346:O346"/>
    <mergeCell ref="M330:M331"/>
    <mergeCell ref="N330:N331"/>
    <mergeCell ref="A281:J281"/>
    <mergeCell ref="A293:A295"/>
    <mergeCell ref="B293:D294"/>
    <mergeCell ref="E293:F294"/>
    <mergeCell ref="A327:L327"/>
    <mergeCell ref="M329:N329"/>
    <mergeCell ref="A321:D321"/>
    <mergeCell ref="A317:D317"/>
    <mergeCell ref="E317:G317"/>
    <mergeCell ref="H317:L317"/>
    <mergeCell ref="O294:O295"/>
    <mergeCell ref="N294:N295"/>
    <mergeCell ref="A320:D320"/>
    <mergeCell ref="A352:L352"/>
    <mergeCell ref="A347:L347"/>
    <mergeCell ref="A348:L348"/>
    <mergeCell ref="A349:L349"/>
    <mergeCell ref="A350:L350"/>
    <mergeCell ref="F330:F331"/>
    <mergeCell ref="G330:G331"/>
    <mergeCell ref="H330:I330"/>
    <mergeCell ref="J330:J331"/>
    <mergeCell ref="K330:K331"/>
    <mergeCell ref="A345:O345"/>
    <mergeCell ref="B330:B331"/>
    <mergeCell ref="C330:C331"/>
    <mergeCell ref="D330:D331"/>
    <mergeCell ref="E330:E331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B362:D362"/>
    <mergeCell ref="E362:L362"/>
    <mergeCell ref="A357:O357"/>
    <mergeCell ref="B358:D358"/>
    <mergeCell ref="E358:L358"/>
    <mergeCell ref="A353:L353"/>
    <mergeCell ref="A354:O354"/>
    <mergeCell ref="A355:O355"/>
    <mergeCell ref="A356:O356"/>
    <mergeCell ref="M277:M279"/>
    <mergeCell ref="N277:N279"/>
    <mergeCell ref="B286:B288"/>
    <mergeCell ref="C286:C288"/>
    <mergeCell ref="D286:D288"/>
    <mergeCell ref="E286:E288"/>
    <mergeCell ref="G283:G284"/>
    <mergeCell ref="A351:L351"/>
    <mergeCell ref="H320:L320"/>
    <mergeCell ref="E318:G318"/>
    <mergeCell ref="H318:L318"/>
    <mergeCell ref="A316:D316"/>
    <mergeCell ref="E316:G316"/>
    <mergeCell ref="H316:L316"/>
    <mergeCell ref="A319:D319"/>
    <mergeCell ref="E319:G319"/>
    <mergeCell ref="H319:L319"/>
    <mergeCell ref="E320:G320"/>
    <mergeCell ref="A328:J328"/>
    <mergeCell ref="A329:A331"/>
    <mergeCell ref="B329:D329"/>
    <mergeCell ref="E329:F329"/>
    <mergeCell ref="G329:I329"/>
    <mergeCell ref="A264:F264"/>
    <mergeCell ref="A265:K265"/>
    <mergeCell ref="A266:K266"/>
    <mergeCell ref="A267:K267"/>
    <mergeCell ref="A268:I268"/>
    <mergeCell ref="A279:L279"/>
    <mergeCell ref="B271:D271"/>
    <mergeCell ref="E271:I271"/>
    <mergeCell ref="B272:D272"/>
    <mergeCell ref="E272:I272"/>
    <mergeCell ref="B269:D269"/>
    <mergeCell ref="E269:I269"/>
    <mergeCell ref="B270:D270"/>
    <mergeCell ref="E270:I270"/>
    <mergeCell ref="A271:A272"/>
    <mergeCell ref="A273:A274"/>
    <mergeCell ref="B273:D273"/>
    <mergeCell ref="E273:I273"/>
    <mergeCell ref="B274:D274"/>
    <mergeCell ref="E274:I274"/>
    <mergeCell ref="A257:O257"/>
    <mergeCell ref="A259:K259"/>
    <mergeCell ref="E260:K260"/>
    <mergeCell ref="E261:K261"/>
    <mergeCell ref="E262:K262"/>
    <mergeCell ref="E263:K263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186:D187"/>
    <mergeCell ref="E186:F187"/>
    <mergeCell ref="G186:I186"/>
    <mergeCell ref="J186:L186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73:M175"/>
    <mergeCell ref="N173:N175"/>
    <mergeCell ref="A174:L174"/>
    <mergeCell ref="A176:L176"/>
    <mergeCell ref="A177:J177"/>
    <mergeCell ref="A178:A180"/>
    <mergeCell ref="B178:D179"/>
    <mergeCell ref="A322:O322"/>
    <mergeCell ref="A324:L324"/>
    <mergeCell ref="M324:M326"/>
    <mergeCell ref="N324:N326"/>
    <mergeCell ref="A325:L325"/>
    <mergeCell ref="G178:I178"/>
    <mergeCell ref="J178:L178"/>
    <mergeCell ref="E178:F179"/>
    <mergeCell ref="G179:G180"/>
    <mergeCell ref="H179:I179"/>
    <mergeCell ref="E321:G321"/>
    <mergeCell ref="H321:L321"/>
    <mergeCell ref="H294:I294"/>
    <mergeCell ref="J294:J295"/>
    <mergeCell ref="K294:K295"/>
    <mergeCell ref="L294:L295"/>
    <mergeCell ref="G294:G295"/>
    <mergeCell ref="O142:O143"/>
    <mergeCell ref="N142:N143"/>
    <mergeCell ref="L142:L143"/>
    <mergeCell ref="A163:K163"/>
    <mergeCell ref="A164:K164"/>
    <mergeCell ref="A165:I165"/>
    <mergeCell ref="A168:D168"/>
    <mergeCell ref="E168:G168"/>
    <mergeCell ref="H168:L168"/>
    <mergeCell ref="A157:K157"/>
    <mergeCell ref="E158:K158"/>
    <mergeCell ref="E159:K159"/>
    <mergeCell ref="E160:K160"/>
    <mergeCell ref="A161:F161"/>
    <mergeCell ref="A162:K162"/>
    <mergeCell ref="E167:G167"/>
    <mergeCell ref="H167:L167"/>
    <mergeCell ref="H125:L125"/>
    <mergeCell ref="A116:K116"/>
    <mergeCell ref="A117:K117"/>
    <mergeCell ref="A118:K118"/>
    <mergeCell ref="A119:I119"/>
    <mergeCell ref="H122:L122"/>
    <mergeCell ref="H121:L121"/>
    <mergeCell ref="H120:L120"/>
    <mergeCell ref="A121:D121"/>
    <mergeCell ref="A123:D123"/>
    <mergeCell ref="E123:G123"/>
    <mergeCell ref="A122:D122"/>
    <mergeCell ref="M142:M143"/>
    <mergeCell ref="A141:A143"/>
    <mergeCell ref="B96:D97"/>
    <mergeCell ref="E96:F97"/>
    <mergeCell ref="G96:I96"/>
    <mergeCell ref="J96:L96"/>
    <mergeCell ref="J97:J98"/>
    <mergeCell ref="K97:K98"/>
    <mergeCell ref="L97:L98"/>
    <mergeCell ref="G133:G134"/>
    <mergeCell ref="H133:I133"/>
    <mergeCell ref="J133:J134"/>
    <mergeCell ref="K133:K134"/>
    <mergeCell ref="L133:L134"/>
    <mergeCell ref="M97:M98"/>
    <mergeCell ref="B132:D133"/>
    <mergeCell ref="E132:F133"/>
    <mergeCell ref="E112:K112"/>
    <mergeCell ref="E113:K113"/>
    <mergeCell ref="E114:K114"/>
    <mergeCell ref="H123:L123"/>
    <mergeCell ref="E121:G121"/>
    <mergeCell ref="E122:G122"/>
    <mergeCell ref="E125:G125"/>
    <mergeCell ref="O97:O98"/>
    <mergeCell ref="A109:O109"/>
    <mergeCell ref="A110:O110"/>
    <mergeCell ref="A111:K111"/>
    <mergeCell ref="M81:M83"/>
    <mergeCell ref="N81:N83"/>
    <mergeCell ref="A82:L82"/>
    <mergeCell ref="A84:L84"/>
    <mergeCell ref="A85:J85"/>
    <mergeCell ref="A86:A88"/>
    <mergeCell ref="B86:D87"/>
    <mergeCell ref="A94:O94"/>
    <mergeCell ref="M96:O96"/>
    <mergeCell ref="B90:B93"/>
    <mergeCell ref="C90:C93"/>
    <mergeCell ref="D90:D93"/>
    <mergeCell ref="E90:E93"/>
    <mergeCell ref="F90:F93"/>
    <mergeCell ref="G97:G98"/>
    <mergeCell ref="H97:I97"/>
    <mergeCell ref="A95:J95"/>
    <mergeCell ref="A96:A98"/>
    <mergeCell ref="A167:D167"/>
    <mergeCell ref="A169:D169"/>
    <mergeCell ref="E169:G169"/>
    <mergeCell ref="H169:L169"/>
    <mergeCell ref="A127:L127"/>
    <mergeCell ref="G132:I132"/>
    <mergeCell ref="A170:D170"/>
    <mergeCell ref="E170:G170"/>
    <mergeCell ref="H170:L170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A318:D318"/>
    <mergeCell ref="J132:L132"/>
    <mergeCell ref="A185:J185"/>
    <mergeCell ref="A186:A188"/>
    <mergeCell ref="E68:K68"/>
    <mergeCell ref="A69:F69"/>
    <mergeCell ref="A70:K70"/>
    <mergeCell ref="A71:K71"/>
    <mergeCell ref="A72:K72"/>
    <mergeCell ref="A125:D125"/>
    <mergeCell ref="E76:G76"/>
    <mergeCell ref="H76:L76"/>
    <mergeCell ref="A77:D77"/>
    <mergeCell ref="E77:G77"/>
    <mergeCell ref="H77:L77"/>
    <mergeCell ref="A124:D124"/>
    <mergeCell ref="E124:G124"/>
    <mergeCell ref="H124:L124"/>
    <mergeCell ref="A78:D78"/>
    <mergeCell ref="E78:G78"/>
    <mergeCell ref="H78:L78"/>
    <mergeCell ref="E79:G79"/>
    <mergeCell ref="H79:L79"/>
    <mergeCell ref="A173:L173"/>
    <mergeCell ref="E67:K67"/>
    <mergeCell ref="A63:O63"/>
    <mergeCell ref="A64:O64"/>
    <mergeCell ref="O51:O52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A39:J39"/>
    <mergeCell ref="N51:N52"/>
    <mergeCell ref="M51:M52"/>
    <mergeCell ref="K29:M29"/>
    <mergeCell ref="N29:O29"/>
    <mergeCell ref="K30:M30"/>
    <mergeCell ref="N30:O30"/>
    <mergeCell ref="A31:J31"/>
    <mergeCell ref="M40:N40"/>
    <mergeCell ref="A34:O34"/>
    <mergeCell ref="A35:L35"/>
    <mergeCell ref="M35:M37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A33:J33"/>
    <mergeCell ref="A75:D75"/>
    <mergeCell ref="E75:G75"/>
    <mergeCell ref="H75:L75"/>
    <mergeCell ref="K27:M27"/>
    <mergeCell ref="N27:O27"/>
    <mergeCell ref="A76:D76"/>
    <mergeCell ref="A79:D79"/>
    <mergeCell ref="E86:F87"/>
    <mergeCell ref="G86:I86"/>
    <mergeCell ref="J86:L86"/>
    <mergeCell ref="J87:J88"/>
    <mergeCell ref="K87:K88"/>
    <mergeCell ref="L87:L88"/>
    <mergeCell ref="A81:L81"/>
    <mergeCell ref="P231:Q231"/>
    <mergeCell ref="A171:D171"/>
    <mergeCell ref="E171:G171"/>
    <mergeCell ref="H171:L171"/>
    <mergeCell ref="A155:O155"/>
    <mergeCell ref="A156:O156"/>
    <mergeCell ref="M141:O141"/>
    <mergeCell ref="M127:M129"/>
    <mergeCell ref="N127:N129"/>
    <mergeCell ref="A128:L128"/>
    <mergeCell ref="A130:L130"/>
    <mergeCell ref="A131:J131"/>
    <mergeCell ref="A132:A134"/>
    <mergeCell ref="A166:D166"/>
    <mergeCell ref="E166:G166"/>
    <mergeCell ref="H166:L166"/>
    <mergeCell ref="P232:P233"/>
    <mergeCell ref="Q232:Q233"/>
    <mergeCell ref="P186:Q186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8:N178"/>
    <mergeCell ref="M179:M180"/>
    <mergeCell ref="N179:N180"/>
    <mergeCell ref="M223:N223"/>
    <mergeCell ref="M86:N86"/>
    <mergeCell ref="P187:P188"/>
    <mergeCell ref="Q187:Q188"/>
    <mergeCell ref="M87:M88"/>
    <mergeCell ref="N87:N88"/>
    <mergeCell ref="N97:N98"/>
    <mergeCell ref="Q294:Q295"/>
    <mergeCell ref="A282:A284"/>
    <mergeCell ref="B282:D283"/>
    <mergeCell ref="E282:F283"/>
    <mergeCell ref="G282:I282"/>
    <mergeCell ref="J282:L282"/>
    <mergeCell ref="M282:N282"/>
    <mergeCell ref="P293:Q293"/>
    <mergeCell ref="P294:P295"/>
    <mergeCell ref="M294:M295"/>
    <mergeCell ref="L283:L284"/>
    <mergeCell ref="M283:M284"/>
    <mergeCell ref="N283:N284"/>
    <mergeCell ref="A286:A288"/>
    <mergeCell ref="F286:F288"/>
    <mergeCell ref="H283:I283"/>
    <mergeCell ref="A291:J291"/>
    <mergeCell ref="K283:K284"/>
    <mergeCell ref="G293:I293"/>
    <mergeCell ref="J293:L293"/>
    <mergeCell ref="J283:J284"/>
    <mergeCell ref="P338:P339"/>
    <mergeCell ref="M337:O337"/>
    <mergeCell ref="P337:Q337"/>
    <mergeCell ref="Q338:Q339"/>
    <mergeCell ref="F338:F339"/>
    <mergeCell ref="G338:G339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H338:I338"/>
    <mergeCell ref="J338:J339"/>
    <mergeCell ref="A337:A339"/>
    <mergeCell ref="B337:D337"/>
    <mergeCell ref="E337:F337"/>
    <mergeCell ref="G337:I337"/>
    <mergeCell ref="J337:L337"/>
    <mergeCell ref="K338:K339"/>
    <mergeCell ref="L338:L339"/>
    <mergeCell ref="L15:M15"/>
    <mergeCell ref="N15:O15"/>
    <mergeCell ref="F341:F342"/>
    <mergeCell ref="A74:D74"/>
    <mergeCell ref="E74:G74"/>
    <mergeCell ref="H74:L74"/>
    <mergeCell ref="A120:D120"/>
    <mergeCell ref="E120:G120"/>
    <mergeCell ref="M338:M339"/>
    <mergeCell ref="N338:N339"/>
    <mergeCell ref="O338:O339"/>
    <mergeCell ref="A333:A334"/>
    <mergeCell ref="B333:B334"/>
    <mergeCell ref="C333:C334"/>
    <mergeCell ref="D333:D334"/>
    <mergeCell ref="E333:E334"/>
    <mergeCell ref="F333:F334"/>
    <mergeCell ref="A336:J336"/>
    <mergeCell ref="K28:M28"/>
    <mergeCell ref="N28:O28"/>
    <mergeCell ref="A28:J28"/>
    <mergeCell ref="M41:M42"/>
    <mergeCell ref="N41:N42"/>
    <mergeCell ref="A32:J32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374"/>
  <sheetViews>
    <sheetView view="pageBreakPreview" topLeftCell="A162" zoomScale="60" workbookViewId="0">
      <selection activeCell="M301" sqref="M301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404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158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338</v>
      </c>
      <c r="K54" s="10">
        <f t="shared" ref="K54:K59" si="0">J54</f>
        <v>338</v>
      </c>
      <c r="L54" s="10">
        <f t="shared" ref="L54:L59" si="1">J54</f>
        <v>338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11</v>
      </c>
      <c r="K56" s="10">
        <f t="shared" si="0"/>
        <v>11</v>
      </c>
      <c r="L56" s="10">
        <f t="shared" si="1"/>
        <v>11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82.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350</v>
      </c>
      <c r="K62" s="10">
        <f>SUM(K54:K61)</f>
        <v>350</v>
      </c>
      <c r="L62" s="10">
        <f>SUM(L54:L61)</f>
        <v>350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35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46.5" customHeight="1">
      <c r="A76" s="192" t="s">
        <v>318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46.5" customHeight="1">
      <c r="A77" s="192" t="s">
        <v>318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46.5" customHeight="1">
      <c r="A78" s="192" t="s">
        <v>319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6.5" customHeight="1">
      <c r="A79" s="192" t="s">
        <v>357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386</v>
      </c>
      <c r="K100" s="10">
        <f t="shared" ref="K100:K105" si="3">J100</f>
        <v>386</v>
      </c>
      <c r="L100" s="10">
        <f t="shared" ref="L100:L105" si="4">J100</f>
        <v>386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15</v>
      </c>
      <c r="K102" s="10">
        <f t="shared" si="3"/>
        <v>15</v>
      </c>
      <c r="L102" s="10">
        <f t="shared" si="4"/>
        <v>15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401</v>
      </c>
      <c r="K108" s="10">
        <f>SUM(K100:K107)</f>
        <v>401</v>
      </c>
      <c r="L108" s="10">
        <f>SUM(L100:L107)</f>
        <v>401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63" customHeight="1">
      <c r="A122" s="192" t="s">
        <v>318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9" customHeight="1">
      <c r="A123" s="192" t="s">
        <v>318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63" customHeight="1">
      <c r="A124" s="192" t="s">
        <v>319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6.5" customHeight="1">
      <c r="A125" s="192" t="s">
        <v>357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101</v>
      </c>
      <c r="K145" s="10">
        <f t="shared" ref="K145:K150" si="6">J145</f>
        <v>101</v>
      </c>
      <c r="L145" s="10">
        <f t="shared" ref="L145:L150" si="7">J145</f>
        <v>101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111" hidden="1" customHeight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101</v>
      </c>
      <c r="K153" s="10">
        <f>SUM(K145:K152)</f>
        <v>101</v>
      </c>
      <c r="L153" s="10">
        <f>SUM(L145:L152)</f>
        <v>101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852</v>
      </c>
      <c r="K154" s="10">
        <f>K62+K108+K153</f>
        <v>852</v>
      </c>
      <c r="L154" s="10">
        <f>L62+L108+L153</f>
        <v>852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63" customHeight="1">
      <c r="A168" s="192" t="s">
        <v>318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4" customHeight="1">
      <c r="A169" s="192" t="s">
        <v>318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65.25" customHeight="1">
      <c r="A170" s="192" t="s">
        <v>319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4" customHeight="1">
      <c r="A171" s="192" t="s">
        <v>357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00.5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hidden="1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79.5" hidden="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87"/>
      <c r="K296" s="187"/>
      <c r="L296" s="187"/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87"/>
      <c r="K297" s="187"/>
      <c r="L297" s="198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J299</f>
        <v>0</v>
      </c>
      <c r="K303" s="50">
        <f>K299</f>
        <v>0</v>
      </c>
      <c r="L303" s="50">
        <f>L299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318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0" customHeight="1">
      <c r="A318" s="192" t="s">
        <v>318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5.5" customHeight="1">
      <c r="A319" s="192" t="s">
        <v>319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46.5" customHeight="1">
      <c r="A320" s="192" t="s">
        <v>357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87" t="s">
        <v>381</v>
      </c>
      <c r="K330" s="187" t="s">
        <v>382</v>
      </c>
      <c r="L330" s="187" t="s">
        <v>383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187"/>
      <c r="K331" s="187"/>
      <c r="L331" s="198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2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187" t="s">
        <v>381</v>
      </c>
      <c r="K338" s="187" t="s">
        <v>382</v>
      </c>
      <c r="L338" s="187" t="s">
        <v>383</v>
      </c>
      <c r="M338" s="195" t="s">
        <v>284</v>
      </c>
      <c r="N338" s="195" t="s">
        <v>285</v>
      </c>
      <c r="O338" s="195" t="s">
        <v>286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187"/>
      <c r="K339" s="187"/>
      <c r="L339" s="198"/>
      <c r="M339" s="196"/>
      <c r="N339" s="196"/>
      <c r="O339" s="196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33">
        <v>10</v>
      </c>
      <c r="K340" s="132">
        <v>11</v>
      </c>
      <c r="L340" s="132">
        <v>12</v>
      </c>
      <c r="M340" s="133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63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40.5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42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70"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N22:O22"/>
    <mergeCell ref="A23:J23"/>
    <mergeCell ref="K23:M23"/>
    <mergeCell ref="K28:M28"/>
    <mergeCell ref="N28:O28"/>
    <mergeCell ref="A38:L38"/>
    <mergeCell ref="A130:J130"/>
    <mergeCell ref="A131:A133"/>
    <mergeCell ref="B131:D132"/>
    <mergeCell ref="E131:F132"/>
    <mergeCell ref="G131:I131"/>
    <mergeCell ref="J132:J133"/>
    <mergeCell ref="K132:K133"/>
    <mergeCell ref="A72:K72"/>
    <mergeCell ref="A73:I73"/>
    <mergeCell ref="A71:K71"/>
    <mergeCell ref="A69:F69"/>
    <mergeCell ref="A70:K70"/>
    <mergeCell ref="E67:K67"/>
    <mergeCell ref="H125:L125"/>
    <mergeCell ref="A123:D123"/>
    <mergeCell ref="A126:L126"/>
    <mergeCell ref="A127:L127"/>
    <mergeCell ref="A129:L129"/>
    <mergeCell ref="E68:K68"/>
    <mergeCell ref="G86:I86"/>
    <mergeCell ref="J86:L8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122:D122"/>
    <mergeCell ref="E122:G122"/>
    <mergeCell ref="H122:L122"/>
    <mergeCell ref="D90:D93"/>
    <mergeCell ref="E90:E93"/>
    <mergeCell ref="F90:F93"/>
    <mergeCell ref="A290:J290"/>
    <mergeCell ref="G50:I50"/>
    <mergeCell ref="J50:L50"/>
    <mergeCell ref="H51:I51"/>
    <mergeCell ref="K51:K52"/>
    <mergeCell ref="L51:L52"/>
    <mergeCell ref="B50:D51"/>
    <mergeCell ref="E50:F51"/>
    <mergeCell ref="G282:G283"/>
    <mergeCell ref="H282:I282"/>
    <mergeCell ref="J282:J283"/>
    <mergeCell ref="K282:K283"/>
    <mergeCell ref="L282:L283"/>
    <mergeCell ref="A63:O63"/>
    <mergeCell ref="A64:O64"/>
    <mergeCell ref="A65:K65"/>
    <mergeCell ref="E66:K66"/>
    <mergeCell ref="G51:G52"/>
    <mergeCell ref="M142:M143"/>
    <mergeCell ref="N142:N143"/>
    <mergeCell ref="O142:O143"/>
    <mergeCell ref="A81:L81"/>
    <mergeCell ref="B86:D87"/>
    <mergeCell ref="A90:A93"/>
    <mergeCell ref="B90:B93"/>
    <mergeCell ref="C90:C93"/>
    <mergeCell ref="H171:L171"/>
    <mergeCell ref="H87:I87"/>
    <mergeCell ref="J87:J88"/>
    <mergeCell ref="K87:K88"/>
    <mergeCell ref="L87:L88"/>
    <mergeCell ref="G87:G88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F135:F138"/>
    <mergeCell ref="D135:D138"/>
    <mergeCell ref="E135:E138"/>
    <mergeCell ref="H142:I142"/>
    <mergeCell ref="J142:J143"/>
    <mergeCell ref="K142:K143"/>
    <mergeCell ref="L142:L143"/>
    <mergeCell ref="A162:K162"/>
    <mergeCell ref="A163:K163"/>
    <mergeCell ref="A164:K164"/>
    <mergeCell ref="A165:I165"/>
    <mergeCell ref="A166:D166"/>
    <mergeCell ref="E166:G166"/>
    <mergeCell ref="H166:L166"/>
    <mergeCell ref="A172:L172"/>
    <mergeCell ref="E170:G170"/>
    <mergeCell ref="H170:L170"/>
    <mergeCell ref="A170:D170"/>
    <mergeCell ref="A168:D168"/>
    <mergeCell ref="E168:G168"/>
    <mergeCell ref="H168:L168"/>
    <mergeCell ref="A167:D167"/>
    <mergeCell ref="E167:G167"/>
    <mergeCell ref="A171:D171"/>
    <mergeCell ref="E171:G171"/>
    <mergeCell ref="A155:O155"/>
    <mergeCell ref="A156:O156"/>
    <mergeCell ref="A157:K157"/>
    <mergeCell ref="E158:K158"/>
    <mergeCell ref="E159:K159"/>
    <mergeCell ref="E160:K160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H123:L123"/>
    <mergeCell ref="A124:D124"/>
    <mergeCell ref="E124:G124"/>
    <mergeCell ref="H124:L124"/>
    <mergeCell ref="L132:L133"/>
    <mergeCell ref="A139:O139"/>
    <mergeCell ref="M141:O141"/>
    <mergeCell ref="G142:G14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B211:D211"/>
    <mergeCell ref="E211:I211"/>
    <mergeCell ref="A212:A213"/>
    <mergeCell ref="B212:D212"/>
    <mergeCell ref="E212:I212"/>
    <mergeCell ref="B213:D213"/>
    <mergeCell ref="E213:I213"/>
    <mergeCell ref="M186:M187"/>
    <mergeCell ref="N186:N187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L231:L232"/>
    <mergeCell ref="A222:A224"/>
    <mergeCell ref="L223:L224"/>
    <mergeCell ref="G231:G232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A345:O345"/>
    <mergeCell ref="M276:M278"/>
    <mergeCell ref="N276:N278"/>
    <mergeCell ref="A292:A294"/>
    <mergeCell ref="B292:D293"/>
    <mergeCell ref="E292:F293"/>
    <mergeCell ref="G292:I292"/>
    <mergeCell ref="J292:L292"/>
    <mergeCell ref="A319:D319"/>
    <mergeCell ref="E319:G319"/>
    <mergeCell ref="H319:L319"/>
    <mergeCell ref="A317:D317"/>
    <mergeCell ref="E317:G317"/>
    <mergeCell ref="H317:L317"/>
    <mergeCell ref="A316:D316"/>
    <mergeCell ref="E316:G316"/>
    <mergeCell ref="H316:L316"/>
    <mergeCell ref="E281:F282"/>
    <mergeCell ref="G281:I281"/>
    <mergeCell ref="J281:L281"/>
    <mergeCell ref="M281:N281"/>
    <mergeCell ref="M282:M283"/>
    <mergeCell ref="N282:N283"/>
    <mergeCell ref="E308:K308"/>
    <mergeCell ref="A315:D315"/>
    <mergeCell ref="E315:G315"/>
    <mergeCell ref="H315:L315"/>
    <mergeCell ref="A285:A287"/>
    <mergeCell ref="B285:B287"/>
    <mergeCell ref="C285:C287"/>
    <mergeCell ref="D285:D287"/>
    <mergeCell ref="E285:E287"/>
    <mergeCell ref="F285:F287"/>
    <mergeCell ref="E309:K309"/>
    <mergeCell ref="A314:I314"/>
    <mergeCell ref="A310:F310"/>
    <mergeCell ref="A311:K311"/>
    <mergeCell ref="A312:K312"/>
    <mergeCell ref="A313:K313"/>
    <mergeCell ref="A305:O305"/>
    <mergeCell ref="A306:K306"/>
    <mergeCell ref="E307:K307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A352:L352"/>
    <mergeCell ref="A351:L351"/>
    <mergeCell ref="B268:D268"/>
    <mergeCell ref="E268:I268"/>
    <mergeCell ref="B269:D269"/>
    <mergeCell ref="E269:I269"/>
    <mergeCell ref="A270:A271"/>
    <mergeCell ref="B270:D270"/>
    <mergeCell ref="E270:I270"/>
    <mergeCell ref="A276:L276"/>
    <mergeCell ref="B281:D282"/>
    <mergeCell ref="A278:L278"/>
    <mergeCell ref="A279:J279"/>
    <mergeCell ref="A281:A283"/>
    <mergeCell ref="A275:L275"/>
    <mergeCell ref="B273:D273"/>
    <mergeCell ref="E273:I273"/>
    <mergeCell ref="A280:J280"/>
    <mergeCell ref="A267:I267"/>
    <mergeCell ref="E262:K262"/>
    <mergeCell ref="E271:I271"/>
    <mergeCell ref="M41:M42"/>
    <mergeCell ref="A111:K111"/>
    <mergeCell ref="E112:K112"/>
    <mergeCell ref="E113:K113"/>
    <mergeCell ref="E114:K114"/>
    <mergeCell ref="G96:I96"/>
    <mergeCell ref="J96:L96"/>
    <mergeCell ref="E77:G77"/>
    <mergeCell ref="H77:L77"/>
    <mergeCell ref="A78:D78"/>
    <mergeCell ref="E78:G78"/>
    <mergeCell ref="H78:L78"/>
    <mergeCell ref="E79:G79"/>
    <mergeCell ref="H79:L79"/>
    <mergeCell ref="A79:D79"/>
    <mergeCell ref="E123:G123"/>
    <mergeCell ref="M217:M219"/>
    <mergeCell ref="H231:I231"/>
    <mergeCell ref="M231:M232"/>
    <mergeCell ref="J231:J232"/>
    <mergeCell ref="K231:K232"/>
    <mergeCell ref="N41:N42"/>
    <mergeCell ref="P50:Q50"/>
    <mergeCell ref="P51:P52"/>
    <mergeCell ref="Q51:Q52"/>
    <mergeCell ref="M50:O50"/>
    <mergeCell ref="M51:M52"/>
    <mergeCell ref="A48:O48"/>
    <mergeCell ref="A49:J49"/>
    <mergeCell ref="F44:F47"/>
    <mergeCell ref="O51:O52"/>
    <mergeCell ref="A44:A47"/>
    <mergeCell ref="B44:B47"/>
    <mergeCell ref="C44:C47"/>
    <mergeCell ref="D44:D47"/>
    <mergeCell ref="E44:E47"/>
    <mergeCell ref="A50:A52"/>
    <mergeCell ref="N51:N52"/>
    <mergeCell ref="J51:J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A85:J85"/>
    <mergeCell ref="E86:F87"/>
    <mergeCell ref="K97:K98"/>
    <mergeCell ref="L97:L98"/>
    <mergeCell ref="B96:D97"/>
    <mergeCell ref="E96:F9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76:G76"/>
    <mergeCell ref="H76:L76"/>
    <mergeCell ref="A77:D77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M292:O292"/>
    <mergeCell ref="A161:F161"/>
    <mergeCell ref="A169:D169"/>
    <mergeCell ref="E169:G169"/>
    <mergeCell ref="H169:L169"/>
    <mergeCell ref="A318:D318"/>
    <mergeCell ref="E318:G318"/>
    <mergeCell ref="H318:L318"/>
    <mergeCell ref="B222:D223"/>
    <mergeCell ref="E222:F223"/>
    <mergeCell ref="J223:J224"/>
    <mergeCell ref="J296:J297"/>
    <mergeCell ref="K296:K297"/>
    <mergeCell ref="L296:L297"/>
    <mergeCell ref="H167:L167"/>
    <mergeCell ref="K223:K224"/>
    <mergeCell ref="G222:I222"/>
    <mergeCell ref="J222:L222"/>
    <mergeCell ref="G223:G224"/>
    <mergeCell ref="H223:I223"/>
    <mergeCell ref="B271:D271"/>
    <mergeCell ref="A263:F263"/>
    <mergeCell ref="A264:K264"/>
    <mergeCell ref="A265:K265"/>
    <mergeCell ref="A266:K266"/>
    <mergeCell ref="A320:D320"/>
    <mergeCell ref="E320:G320"/>
    <mergeCell ref="H320:L320"/>
    <mergeCell ref="A322:O322"/>
    <mergeCell ref="A324:L324"/>
    <mergeCell ref="M324:M326"/>
    <mergeCell ref="N324:N326"/>
    <mergeCell ref="A325:L325"/>
    <mergeCell ref="A327:L327"/>
    <mergeCell ref="A328:J328"/>
    <mergeCell ref="A329:A331"/>
    <mergeCell ref="B329:D329"/>
    <mergeCell ref="E329:F329"/>
    <mergeCell ref="G329:I329"/>
    <mergeCell ref="J329:L329"/>
    <mergeCell ref="L330:L331"/>
    <mergeCell ref="M329:N329"/>
    <mergeCell ref="B330:B331"/>
    <mergeCell ref="C330:C331"/>
    <mergeCell ref="D330:D331"/>
    <mergeCell ref="E330:E331"/>
    <mergeCell ref="F330:F331"/>
    <mergeCell ref="G330:G331"/>
    <mergeCell ref="H330:I330"/>
    <mergeCell ref="J330:J331"/>
    <mergeCell ref="K330:K331"/>
    <mergeCell ref="M330:M331"/>
    <mergeCell ref="N330:N331"/>
    <mergeCell ref="A333:A334"/>
    <mergeCell ref="B333:B334"/>
    <mergeCell ref="C333:C334"/>
    <mergeCell ref="D333:D334"/>
    <mergeCell ref="E333:E334"/>
    <mergeCell ref="F333:F334"/>
    <mergeCell ref="P338:P339"/>
    <mergeCell ref="A336:J336"/>
    <mergeCell ref="A337:A339"/>
    <mergeCell ref="B337:D337"/>
    <mergeCell ref="E337:F337"/>
    <mergeCell ref="G337:I337"/>
    <mergeCell ref="J337:L337"/>
    <mergeCell ref="K338:K339"/>
    <mergeCell ref="L338:L339"/>
    <mergeCell ref="M337:O337"/>
    <mergeCell ref="F341:F342"/>
    <mergeCell ref="M338:M339"/>
    <mergeCell ref="N338:N339"/>
    <mergeCell ref="O338:O339"/>
    <mergeCell ref="P337:Q337"/>
    <mergeCell ref="F338:F339"/>
    <mergeCell ref="G338:G339"/>
    <mergeCell ref="H338:I338"/>
    <mergeCell ref="J338:J339"/>
    <mergeCell ref="Q338:Q339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FF0000"/>
  </sheetPr>
  <dimension ref="A3:AE374"/>
  <sheetViews>
    <sheetView view="pageBreakPreview" topLeftCell="A296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429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159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650</v>
      </c>
      <c r="K54" s="10">
        <f t="shared" ref="K54:K59" si="0">J54</f>
        <v>650</v>
      </c>
      <c r="L54" s="10">
        <f t="shared" ref="L54:L59" si="1">J54</f>
        <v>650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65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1.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652</v>
      </c>
      <c r="K62" s="10">
        <f>SUM(K54:K61)</f>
        <v>652</v>
      </c>
      <c r="L62" s="10">
        <f>SUM(L54:L61)</f>
        <v>652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65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8.5" customHeight="1">
      <c r="A76" s="192" t="s">
        <v>320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0" customHeight="1">
      <c r="A77" s="192" t="s">
        <v>320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62.25" customHeight="1">
      <c r="A78" s="192" t="s">
        <v>321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9.5" customHeight="1">
      <c r="A79" s="192" t="s">
        <v>358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111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693</v>
      </c>
      <c r="K100" s="10">
        <f t="shared" ref="K100:K105" si="3">J100</f>
        <v>693</v>
      </c>
      <c r="L100" s="10">
        <f t="shared" ref="L100:L105" si="4">J100</f>
        <v>693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69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697</v>
      </c>
      <c r="K108" s="10">
        <f>SUM(K100:K107)</f>
        <v>697</v>
      </c>
      <c r="L108" s="10">
        <f>SUM(L100:L107)</f>
        <v>697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70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6.25" customHeight="1">
      <c r="A122" s="192" t="s">
        <v>320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7.75" customHeight="1">
      <c r="A123" s="192" t="s">
        <v>320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8.5" customHeight="1">
      <c r="A124" s="192" t="s">
        <v>321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3.5" customHeight="1">
      <c r="A125" s="192" t="s">
        <v>358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173</v>
      </c>
      <c r="K145" s="10">
        <f t="shared" ref="K145:K150" si="6">J145</f>
        <v>173</v>
      </c>
      <c r="L145" s="10">
        <f t="shared" ref="L145:L150" si="7">J145</f>
        <v>173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17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175</v>
      </c>
      <c r="K153" s="10">
        <f>SUM(K145:K152)</f>
        <v>175</v>
      </c>
      <c r="L153" s="10">
        <f>SUM(L145:L152)</f>
        <v>175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18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1524</v>
      </c>
      <c r="K154" s="10">
        <f>K62+K108+K153</f>
        <v>1524</v>
      </c>
      <c r="L154" s="10">
        <f>L62+L108+L153</f>
        <v>1524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152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6.25" customHeight="1">
      <c r="A168" s="192" t="s">
        <v>320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0" customHeight="1">
      <c r="A169" s="192" t="s">
        <v>320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6.25" customHeight="1">
      <c r="A170" s="192" t="s">
        <v>321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3.5" customHeight="1">
      <c r="A171" s="192" t="s">
        <v>359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t="24.75" customHeigh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31.5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00.5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t="7.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110.25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82">
        <v>31248</v>
      </c>
      <c r="K296" s="47">
        <f t="shared" ref="K296:K301" si="11">J296</f>
        <v>31248</v>
      </c>
      <c r="L296" s="47">
        <f t="shared" ref="L296:L301" si="12">J296</f>
        <v>31248</v>
      </c>
      <c r="M296" s="10"/>
      <c r="N296" s="10"/>
      <c r="O296" s="10"/>
      <c r="P296" s="12">
        <v>10</v>
      </c>
      <c r="Q296" s="42">
        <f>J296*0.1</f>
        <v>3125</v>
      </c>
      <c r="R296" s="179"/>
    </row>
    <row r="297" spans="1:18" s="39" customFormat="1" ht="56.25" hidden="1" customHeight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0"/>
      <c r="K297" s="47">
        <f t="shared" si="11"/>
        <v>0</v>
      </c>
      <c r="L297" s="47">
        <f t="shared" si="12"/>
        <v>0</v>
      </c>
      <c r="M297" s="10"/>
      <c r="N297" s="10"/>
      <c r="O297" s="10"/>
      <c r="P297" s="12">
        <v>10</v>
      </c>
      <c r="Q297" s="42">
        <f t="shared" ref="Q297:Q303" si="13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13248</v>
      </c>
      <c r="K298" s="47">
        <f t="shared" si="11"/>
        <v>13248</v>
      </c>
      <c r="L298" s="47">
        <f t="shared" si="12"/>
        <v>13248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1325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92466</v>
      </c>
      <c r="K299" s="47">
        <f t="shared" si="11"/>
        <v>92466</v>
      </c>
      <c r="L299" s="47">
        <f t="shared" si="12"/>
        <v>92466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9247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>
        <f t="shared" si="11"/>
        <v>0</v>
      </c>
      <c r="L300" s="47">
        <f t="shared" si="12"/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3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136962</v>
      </c>
      <c r="K303" s="50">
        <f>SUM(K296:K302)</f>
        <v>136962</v>
      </c>
      <c r="L303" s="50">
        <f>SUM(L296:L302)</f>
        <v>136962</v>
      </c>
      <c r="M303" s="1"/>
      <c r="N303" s="1"/>
      <c r="O303" s="1"/>
      <c r="P303" s="12">
        <v>10</v>
      </c>
      <c r="Q303" s="42">
        <f t="shared" si="13"/>
        <v>13696</v>
      </c>
    </row>
    <row r="304" spans="1:18" ht="9" customHeight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256</v>
      </c>
      <c r="B312" s="315"/>
      <c r="C312" s="315"/>
      <c r="D312" s="315"/>
      <c r="E312" s="315"/>
      <c r="F312" s="315"/>
      <c r="G312" s="315"/>
      <c r="H312" s="315"/>
      <c r="I312" s="315"/>
      <c r="J312" s="315"/>
      <c r="K312" s="315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4" customHeight="1">
      <c r="A317" s="192" t="s">
        <v>320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1.5" customHeight="1">
      <c r="A318" s="192" t="s">
        <v>320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60" customHeight="1">
      <c r="A319" s="192" t="s">
        <v>321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45.75" customHeight="1">
      <c r="A320" s="192" t="s">
        <v>358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s="39" customFormat="1">
      <c r="A322" s="227" t="s">
        <v>277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9"/>
      <c r="Q322" s="149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9"/>
    </row>
    <row r="324" spans="1:17" ht="32.25" customHeight="1">
      <c r="A324" s="227" t="s">
        <v>280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21</v>
      </c>
      <c r="O324" s="6"/>
      <c r="P324" s="6"/>
    </row>
    <row r="325" spans="1:17">
      <c r="A325" s="215" t="s">
        <v>281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7" ht="20.25" customHeight="1">
      <c r="A326" s="6" t="s">
        <v>282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7">
      <c r="A327" s="215" t="s">
        <v>278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7">
      <c r="A328" s="197" t="s">
        <v>279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7" s="39" customFormat="1" ht="96" customHeight="1">
      <c r="A329" s="199" t="s">
        <v>271</v>
      </c>
      <c r="B329" s="199" t="s">
        <v>265</v>
      </c>
      <c r="C329" s="199"/>
      <c r="D329" s="199"/>
      <c r="E329" s="199" t="s">
        <v>266</v>
      </c>
      <c r="F329" s="199"/>
      <c r="G329" s="199" t="s">
        <v>267</v>
      </c>
      <c r="H329" s="199"/>
      <c r="I329" s="199"/>
      <c r="J329" s="199" t="s">
        <v>268</v>
      </c>
      <c r="K329" s="199"/>
      <c r="L329" s="199"/>
      <c r="M329" s="199" t="s">
        <v>272</v>
      </c>
      <c r="N329" s="199"/>
      <c r="O329" s="9"/>
      <c r="P329" s="149"/>
    </row>
    <row r="330" spans="1:17" s="39" customFormat="1" ht="87.75" customHeight="1">
      <c r="A330" s="199"/>
      <c r="B330" s="224" t="s">
        <v>275</v>
      </c>
      <c r="C330" s="224" t="s">
        <v>275</v>
      </c>
      <c r="D330" s="224" t="s">
        <v>275</v>
      </c>
      <c r="E330" s="224" t="s">
        <v>275</v>
      </c>
      <c r="F330" s="224" t="s">
        <v>275</v>
      </c>
      <c r="G330" s="199" t="s">
        <v>273</v>
      </c>
      <c r="H330" s="199" t="s">
        <v>269</v>
      </c>
      <c r="I330" s="199"/>
      <c r="J330" s="187" t="s">
        <v>381</v>
      </c>
      <c r="K330" s="187" t="s">
        <v>382</v>
      </c>
      <c r="L330" s="187" t="s">
        <v>383</v>
      </c>
      <c r="M330" s="199" t="s">
        <v>172</v>
      </c>
      <c r="N330" s="199" t="s">
        <v>173</v>
      </c>
      <c r="O330" s="9"/>
      <c r="P330" s="149"/>
    </row>
    <row r="331" spans="1:17" s="39" customFormat="1" ht="58.5" customHeight="1">
      <c r="A331" s="199"/>
      <c r="B331" s="225"/>
      <c r="C331" s="225"/>
      <c r="D331" s="225"/>
      <c r="E331" s="225"/>
      <c r="F331" s="225"/>
      <c r="G331" s="199"/>
      <c r="H331" s="150" t="s">
        <v>22</v>
      </c>
      <c r="I331" s="151" t="s">
        <v>276</v>
      </c>
      <c r="J331" s="187"/>
      <c r="K331" s="187"/>
      <c r="L331" s="198"/>
      <c r="M331" s="199"/>
      <c r="N331" s="199"/>
      <c r="O331" s="9"/>
      <c r="P331" s="149"/>
    </row>
    <row r="332" spans="1:17" s="39" customFormat="1">
      <c r="A332" s="150">
        <v>1</v>
      </c>
      <c r="B332" s="150">
        <v>2</v>
      </c>
      <c r="C332" s="150">
        <v>3</v>
      </c>
      <c r="D332" s="150">
        <v>4</v>
      </c>
      <c r="E332" s="150">
        <v>5</v>
      </c>
      <c r="F332" s="150">
        <v>6</v>
      </c>
      <c r="G332" s="150">
        <v>7</v>
      </c>
      <c r="H332" s="150">
        <v>8</v>
      </c>
      <c r="I332" s="150">
        <v>9</v>
      </c>
      <c r="J332" s="152">
        <v>10</v>
      </c>
      <c r="K332" s="150">
        <v>11</v>
      </c>
      <c r="L332" s="150">
        <v>12</v>
      </c>
      <c r="M332" s="150">
        <v>13</v>
      </c>
      <c r="N332" s="150">
        <v>14</v>
      </c>
      <c r="O332" s="9"/>
      <c r="P332" s="149"/>
    </row>
    <row r="333" spans="1:17" s="39" customFormat="1">
      <c r="A333" s="199" t="s">
        <v>21</v>
      </c>
      <c r="B333" s="199" t="s">
        <v>21</v>
      </c>
      <c r="C333" s="199" t="s">
        <v>21</v>
      </c>
      <c r="D333" s="199" t="s">
        <v>21</v>
      </c>
      <c r="E333" s="199" t="s">
        <v>21</v>
      </c>
      <c r="F333" s="199" t="s">
        <v>21</v>
      </c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99"/>
      <c r="B334" s="199"/>
      <c r="C334" s="199"/>
      <c r="D334" s="199"/>
      <c r="E334" s="199"/>
      <c r="F334" s="199"/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60"/>
      <c r="K335" s="153"/>
      <c r="L335" s="153"/>
      <c r="M335" s="153"/>
      <c r="N335" s="153"/>
      <c r="O335" s="9"/>
      <c r="P335" s="149"/>
    </row>
    <row r="336" spans="1:17" s="39" customFormat="1">
      <c r="A336" s="197" t="s">
        <v>287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54"/>
      <c r="L336" s="154"/>
      <c r="M336" s="155"/>
      <c r="N336" s="155"/>
      <c r="O336" s="155"/>
      <c r="P336" s="9"/>
      <c r="Q336" s="149"/>
    </row>
    <row r="337" spans="1:31" s="39" customFormat="1" ht="95.25" customHeight="1">
      <c r="A337" s="186" t="s">
        <v>271</v>
      </c>
      <c r="B337" s="199" t="s">
        <v>265</v>
      </c>
      <c r="C337" s="199"/>
      <c r="D337" s="199"/>
      <c r="E337" s="199" t="s">
        <v>266</v>
      </c>
      <c r="F337" s="199"/>
      <c r="G337" s="199" t="s">
        <v>270</v>
      </c>
      <c r="H337" s="199"/>
      <c r="I337" s="199"/>
      <c r="J337" s="205" t="s">
        <v>268</v>
      </c>
      <c r="K337" s="206"/>
      <c r="L337" s="207"/>
      <c r="M337" s="200" t="s">
        <v>283</v>
      </c>
      <c r="N337" s="201"/>
      <c r="O337" s="202"/>
      <c r="P337" s="203" t="s">
        <v>272</v>
      </c>
      <c r="Q337" s="203"/>
    </row>
    <row r="338" spans="1:31" s="48" customFormat="1" ht="57.75" customHeight="1">
      <c r="A338" s="186"/>
      <c r="B338" s="195" t="s">
        <v>275</v>
      </c>
      <c r="C338" s="195" t="s">
        <v>275</v>
      </c>
      <c r="D338" s="195" t="s">
        <v>275</v>
      </c>
      <c r="E338" s="195" t="s">
        <v>275</v>
      </c>
      <c r="F338" s="195" t="s">
        <v>275</v>
      </c>
      <c r="G338" s="195" t="s">
        <v>273</v>
      </c>
      <c r="H338" s="223" t="s">
        <v>269</v>
      </c>
      <c r="I338" s="223"/>
      <c r="J338" s="187" t="s">
        <v>381</v>
      </c>
      <c r="K338" s="187" t="s">
        <v>382</v>
      </c>
      <c r="L338" s="187" t="s">
        <v>383</v>
      </c>
      <c r="M338" s="187" t="s">
        <v>381</v>
      </c>
      <c r="N338" s="187" t="s">
        <v>382</v>
      </c>
      <c r="O338" s="187" t="s">
        <v>383</v>
      </c>
      <c r="P338" s="186" t="s">
        <v>172</v>
      </c>
      <c r="Q338" s="186" t="s">
        <v>173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186"/>
      <c r="B339" s="196"/>
      <c r="C339" s="196"/>
      <c r="D339" s="196"/>
      <c r="E339" s="196"/>
      <c r="F339" s="196"/>
      <c r="G339" s="196"/>
      <c r="H339" s="108" t="s">
        <v>22</v>
      </c>
      <c r="I339" s="103" t="s">
        <v>276</v>
      </c>
      <c r="J339" s="187"/>
      <c r="K339" s="187"/>
      <c r="L339" s="198"/>
      <c r="M339" s="187"/>
      <c r="N339" s="187"/>
      <c r="O339" s="198"/>
      <c r="P339" s="186"/>
      <c r="Q339" s="18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33">
        <v>10</v>
      </c>
      <c r="K340" s="132">
        <v>11</v>
      </c>
      <c r="L340" s="132">
        <v>12</v>
      </c>
      <c r="M340" s="133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 t="s">
        <v>21</v>
      </c>
      <c r="B341" s="204" t="s">
        <v>21</v>
      </c>
      <c r="C341" s="204" t="s">
        <v>21</v>
      </c>
      <c r="D341" s="195" t="s">
        <v>21</v>
      </c>
      <c r="E341" s="195" t="s">
        <v>21</v>
      </c>
      <c r="F341" s="186" t="s">
        <v>21</v>
      </c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/>
      <c r="B342" s="204"/>
      <c r="C342" s="204"/>
      <c r="D342" s="196"/>
      <c r="E342" s="196"/>
      <c r="F342" s="186"/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60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63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75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2" t="s">
        <v>78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60.75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60.75" customHeight="1">
      <c r="A356" s="222" t="s">
        <v>128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40.5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42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70">
    <mergeCell ref="E309:K309"/>
    <mergeCell ref="A314:I314"/>
    <mergeCell ref="A310:F310"/>
    <mergeCell ref="A311:K311"/>
    <mergeCell ref="A312:K312"/>
    <mergeCell ref="A313:K313"/>
    <mergeCell ref="M282:M283"/>
    <mergeCell ref="A285:A287"/>
    <mergeCell ref="B285:B287"/>
    <mergeCell ref="C285:C287"/>
    <mergeCell ref="D285:D287"/>
    <mergeCell ref="E285:E287"/>
    <mergeCell ref="F285:F287"/>
    <mergeCell ref="J285:J286"/>
    <mergeCell ref="K285:K286"/>
    <mergeCell ref="L285:L286"/>
    <mergeCell ref="J281:L281"/>
    <mergeCell ref="M281:N281"/>
    <mergeCell ref="G282:G283"/>
    <mergeCell ref="H282:I282"/>
    <mergeCell ref="A65:K65"/>
    <mergeCell ref="N24:O24"/>
    <mergeCell ref="A31:J31"/>
    <mergeCell ref="A32:J32"/>
    <mergeCell ref="A33:J33"/>
    <mergeCell ref="A34:O34"/>
    <mergeCell ref="A35:L35"/>
    <mergeCell ref="M35:M37"/>
    <mergeCell ref="A27:J27"/>
    <mergeCell ref="K27:M27"/>
    <mergeCell ref="A44:A47"/>
    <mergeCell ref="B44:B47"/>
    <mergeCell ref="C44:C47"/>
    <mergeCell ref="D44:D47"/>
    <mergeCell ref="M50:O50"/>
    <mergeCell ref="E67:K67"/>
    <mergeCell ref="M51:M52"/>
    <mergeCell ref="F44:F47"/>
    <mergeCell ref="A48:O48"/>
    <mergeCell ref="A49:J49"/>
    <mergeCell ref="A50:A52"/>
    <mergeCell ref="A63:O6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K51:K52"/>
    <mergeCell ref="L51:L52"/>
    <mergeCell ref="B50:D51"/>
    <mergeCell ref="E50:F51"/>
    <mergeCell ref="G51:G52"/>
    <mergeCell ref="H51:I51"/>
    <mergeCell ref="J51:J52"/>
    <mergeCell ref="E66:K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44:E47"/>
    <mergeCell ref="A64:O64"/>
    <mergeCell ref="G50:I50"/>
    <mergeCell ref="J50:L50"/>
    <mergeCell ref="A322:O322"/>
    <mergeCell ref="A324:L324"/>
    <mergeCell ref="M324:M326"/>
    <mergeCell ref="N324:N326"/>
    <mergeCell ref="A325:L325"/>
    <mergeCell ref="A72:K72"/>
    <mergeCell ref="D135:D138"/>
    <mergeCell ref="A319:D319"/>
    <mergeCell ref="E319:G319"/>
    <mergeCell ref="H319:L319"/>
    <mergeCell ref="B86:D87"/>
    <mergeCell ref="E86:F87"/>
    <mergeCell ref="E135:E138"/>
    <mergeCell ref="F135:F138"/>
    <mergeCell ref="J282:J283"/>
    <mergeCell ref="L282:L283"/>
    <mergeCell ref="A320:D320"/>
    <mergeCell ref="E320:G320"/>
    <mergeCell ref="H320:L320"/>
    <mergeCell ref="E90:E93"/>
    <mergeCell ref="F90:F93"/>
    <mergeCell ref="K87:K88"/>
    <mergeCell ref="L87:L88"/>
    <mergeCell ref="G87:G88"/>
    <mergeCell ref="A318:D318"/>
    <mergeCell ref="E318:G318"/>
    <mergeCell ref="H318:L318"/>
    <mergeCell ref="A115:F115"/>
    <mergeCell ref="A116:K116"/>
    <mergeCell ref="A73:I73"/>
    <mergeCell ref="A85:J85"/>
    <mergeCell ref="C90:C93"/>
    <mergeCell ref="D90:D93"/>
    <mergeCell ref="A81:L81"/>
    <mergeCell ref="E120:G120"/>
    <mergeCell ref="H120:L120"/>
    <mergeCell ref="G86:I86"/>
    <mergeCell ref="J86:L86"/>
    <mergeCell ref="A317:D317"/>
    <mergeCell ref="E317:G317"/>
    <mergeCell ref="H317:L317"/>
    <mergeCell ref="A305:O305"/>
    <mergeCell ref="A306:K306"/>
    <mergeCell ref="E307:K307"/>
    <mergeCell ref="A316:D316"/>
    <mergeCell ref="E316:G316"/>
    <mergeCell ref="E281:F282"/>
    <mergeCell ref="G281:I281"/>
    <mergeCell ref="H316:L316"/>
    <mergeCell ref="A127:L127"/>
    <mergeCell ref="A129:L129"/>
    <mergeCell ref="A130:J130"/>
    <mergeCell ref="A131:A133"/>
    <mergeCell ref="B131:D132"/>
    <mergeCell ref="E131:F132"/>
    <mergeCell ref="G131:I131"/>
    <mergeCell ref="J141:L141"/>
    <mergeCell ref="A140:J140"/>
    <mergeCell ref="A141:A143"/>
    <mergeCell ref="B141:D142"/>
    <mergeCell ref="E141:F142"/>
    <mergeCell ref="G141:I141"/>
    <mergeCell ref="A164:K164"/>
    <mergeCell ref="A165:I165"/>
    <mergeCell ref="A166:D166"/>
    <mergeCell ref="E166:G166"/>
    <mergeCell ref="H166:L166"/>
    <mergeCell ref="A175:L175"/>
    <mergeCell ref="A176:J176"/>
    <mergeCell ref="A177:A179"/>
    <mergeCell ref="B177:D178"/>
    <mergeCell ref="E177:F178"/>
    <mergeCell ref="A126:L126"/>
    <mergeCell ref="A315:D315"/>
    <mergeCell ref="E315:G315"/>
    <mergeCell ref="H315:L315"/>
    <mergeCell ref="J131:L131"/>
    <mergeCell ref="G132:G133"/>
    <mergeCell ref="H132:I132"/>
    <mergeCell ref="A290:J290"/>
    <mergeCell ref="E308:K308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N142:N143"/>
    <mergeCell ref="O142:O143"/>
    <mergeCell ref="A135:A138"/>
    <mergeCell ref="B135:B138"/>
    <mergeCell ref="C135:C138"/>
    <mergeCell ref="M142:M143"/>
    <mergeCell ref="E158:K158"/>
    <mergeCell ref="E159:K159"/>
    <mergeCell ref="E160:K160"/>
    <mergeCell ref="A161:F161"/>
    <mergeCell ref="A162:K162"/>
    <mergeCell ref="A163:K163"/>
    <mergeCell ref="A155:O155"/>
    <mergeCell ref="A172:L172"/>
    <mergeCell ref="E170:G170"/>
    <mergeCell ref="H170:L170"/>
    <mergeCell ref="A170:D170"/>
    <mergeCell ref="A171:D171"/>
    <mergeCell ref="E171:G171"/>
    <mergeCell ref="H171:L171"/>
    <mergeCell ref="A156:O156"/>
    <mergeCell ref="A157:K157"/>
    <mergeCell ref="M172:M174"/>
    <mergeCell ref="N172:N174"/>
    <mergeCell ref="A173:L173"/>
    <mergeCell ref="M185:O185"/>
    <mergeCell ref="G186:G187"/>
    <mergeCell ref="H186:I186"/>
    <mergeCell ref="J186:J187"/>
    <mergeCell ref="A74:D74"/>
    <mergeCell ref="E74:G74"/>
    <mergeCell ref="H74:L74"/>
    <mergeCell ref="A125:D125"/>
    <mergeCell ref="E125:G125"/>
    <mergeCell ref="H125:L125"/>
    <mergeCell ref="A117:K117"/>
    <mergeCell ref="A118:K118"/>
    <mergeCell ref="A119:I119"/>
    <mergeCell ref="A120:D120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A205:F205"/>
    <mergeCell ref="A206:K206"/>
    <mergeCell ref="A207:K207"/>
    <mergeCell ref="A208:K20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A200:O200"/>
    <mergeCell ref="A201:K201"/>
    <mergeCell ref="E202:K202"/>
    <mergeCell ref="E203:K203"/>
    <mergeCell ref="E204:K204"/>
    <mergeCell ref="K186:K187"/>
    <mergeCell ref="L186:L187"/>
    <mergeCell ref="M186:M187"/>
    <mergeCell ref="N186:N187"/>
    <mergeCell ref="O186:O187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1:A283"/>
    <mergeCell ref="B281:D282"/>
    <mergeCell ref="E271:I271"/>
    <mergeCell ref="A280:J280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E262:K262"/>
    <mergeCell ref="A345:O345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N282:N283"/>
    <mergeCell ref="K282:K283"/>
    <mergeCell ref="A327:L327"/>
    <mergeCell ref="A328:J328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78:G78"/>
    <mergeCell ref="H78:L78"/>
    <mergeCell ref="E79:G79"/>
    <mergeCell ref="H79:L79"/>
    <mergeCell ref="A90:A93"/>
    <mergeCell ref="B90:B93"/>
    <mergeCell ref="E68:K68"/>
    <mergeCell ref="A69:F69"/>
    <mergeCell ref="A70:K70"/>
    <mergeCell ref="A71:K71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H330:I330"/>
    <mergeCell ref="J330:J331"/>
    <mergeCell ref="K330:K331"/>
    <mergeCell ref="A79:D79"/>
    <mergeCell ref="A121:D121"/>
    <mergeCell ref="E121:G121"/>
    <mergeCell ref="H121:L121"/>
    <mergeCell ref="A122:D122"/>
    <mergeCell ref="E122:G122"/>
    <mergeCell ref="H122:L122"/>
    <mergeCell ref="H169:L169"/>
    <mergeCell ref="A123:D123"/>
    <mergeCell ref="E123:G123"/>
    <mergeCell ref="H123:L123"/>
    <mergeCell ref="A124:D124"/>
    <mergeCell ref="E124:G124"/>
    <mergeCell ref="H124:L124"/>
    <mergeCell ref="A167:D167"/>
    <mergeCell ref="E167:G167"/>
    <mergeCell ref="H167:L167"/>
    <mergeCell ref="G231:G232"/>
    <mergeCell ref="H231:I231"/>
    <mergeCell ref="A214:A215"/>
    <mergeCell ref="B214:D214"/>
    <mergeCell ref="B333:B334"/>
    <mergeCell ref="C333:C334"/>
    <mergeCell ref="D333:D334"/>
    <mergeCell ref="E333:E334"/>
    <mergeCell ref="F333:F334"/>
    <mergeCell ref="A329:A331"/>
    <mergeCell ref="B329:D329"/>
    <mergeCell ref="E329:F329"/>
    <mergeCell ref="B330:B331"/>
    <mergeCell ref="C330:C331"/>
    <mergeCell ref="D330:D331"/>
    <mergeCell ref="E330:E331"/>
    <mergeCell ref="F330:F331"/>
    <mergeCell ref="P337:Q337"/>
    <mergeCell ref="F338:F339"/>
    <mergeCell ref="G338:G339"/>
    <mergeCell ref="H338:I338"/>
    <mergeCell ref="J338:J339"/>
    <mergeCell ref="Q338:Q339"/>
    <mergeCell ref="P338:P339"/>
    <mergeCell ref="M337:O337"/>
    <mergeCell ref="E337:F337"/>
    <mergeCell ref="G337:I337"/>
    <mergeCell ref="O338:O339"/>
    <mergeCell ref="M338:M339"/>
    <mergeCell ref="E338:E339"/>
    <mergeCell ref="M330:M331"/>
    <mergeCell ref="N330:N331"/>
    <mergeCell ref="N338:N339"/>
    <mergeCell ref="G329:I329"/>
    <mergeCell ref="J329:L329"/>
    <mergeCell ref="L330:L331"/>
    <mergeCell ref="M329:N329"/>
    <mergeCell ref="G330:G331"/>
    <mergeCell ref="A341:A342"/>
    <mergeCell ref="B341:B342"/>
    <mergeCell ref="C341:C342"/>
    <mergeCell ref="A336:J336"/>
    <mergeCell ref="A337:A339"/>
    <mergeCell ref="D341:D342"/>
    <mergeCell ref="E341:E342"/>
    <mergeCell ref="B338:B339"/>
    <mergeCell ref="C338:C339"/>
    <mergeCell ref="F341:F342"/>
    <mergeCell ref="B337:D337"/>
    <mergeCell ref="J337:L337"/>
    <mergeCell ref="K338:K339"/>
    <mergeCell ref="L338:L339"/>
    <mergeCell ref="D338:D339"/>
    <mergeCell ref="A333:A334"/>
    <mergeCell ref="A275:L275"/>
    <mergeCell ref="A168:D168"/>
    <mergeCell ref="E168:G168"/>
    <mergeCell ref="H168:L168"/>
    <mergeCell ref="A169:D169"/>
    <mergeCell ref="E169:G169"/>
    <mergeCell ref="A276:L276"/>
    <mergeCell ref="A278:L278"/>
    <mergeCell ref="A279:J279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9:I209"/>
    <mergeCell ref="B210:D210"/>
    <mergeCell ref="E210:I210"/>
    <mergeCell ref="A199:O199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FF0000"/>
  </sheetPr>
  <dimension ref="A3:S374"/>
  <sheetViews>
    <sheetView view="pageBreakPreview" topLeftCell="A118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430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211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466</v>
      </c>
      <c r="K54" s="10">
        <f t="shared" ref="K54:K59" si="0">J54</f>
        <v>466</v>
      </c>
      <c r="L54" s="10">
        <f t="shared" ref="L54:L59" si="1">J54</f>
        <v>466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77.2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498</v>
      </c>
      <c r="K62" s="10">
        <f>SUM(K54:K61)</f>
        <v>498</v>
      </c>
      <c r="L62" s="10">
        <f>SUM(L54:L61)</f>
        <v>498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 ht="21" customHeight="1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6.25" customHeight="1">
      <c r="A76" s="192" t="s">
        <v>322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6.25" customHeight="1">
      <c r="A77" s="192" t="s">
        <v>322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6.25" customHeight="1">
      <c r="A78" s="192" t="s">
        <v>323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6" customHeight="1">
      <c r="A79" s="192" t="s">
        <v>360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467</v>
      </c>
      <c r="K100" s="10">
        <f t="shared" ref="K100:K105" si="3">J100</f>
        <v>467</v>
      </c>
      <c r="L100" s="10">
        <f t="shared" ref="L100:L105" si="4">J100</f>
        <v>467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47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43</v>
      </c>
      <c r="K102" s="10">
        <f t="shared" si="3"/>
        <v>43</v>
      </c>
      <c r="L102" s="10">
        <f t="shared" si="4"/>
        <v>43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515</v>
      </c>
      <c r="K108" s="10">
        <f>SUM(K100:K107)</f>
        <v>515</v>
      </c>
      <c r="L108" s="10">
        <f>SUM(L100:L107)</f>
        <v>515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 ht="21" customHeight="1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6.25" customHeight="1">
      <c r="A122" s="192" t="s">
        <v>322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6.25" customHeight="1">
      <c r="A123" s="192" t="s">
        <v>322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6.25" customHeight="1">
      <c r="A124" s="192" t="s">
        <v>323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2.5" customHeight="1">
      <c r="A125" s="192" t="s">
        <v>361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92</v>
      </c>
      <c r="K145" s="10">
        <f t="shared" ref="K145:K150" si="6">J145</f>
        <v>92</v>
      </c>
      <c r="L145" s="10">
        <f t="shared" ref="L145:L150" si="7">J145</f>
        <v>92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92</v>
      </c>
      <c r="K153" s="10">
        <f>SUM(K145:K152)</f>
        <v>92</v>
      </c>
      <c r="L153" s="10">
        <f>SUM(L145:L152)</f>
        <v>92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1105</v>
      </c>
      <c r="K154" s="10">
        <f>K62+K108+K153</f>
        <v>1105</v>
      </c>
      <c r="L154" s="10">
        <f>L62+L108+L153</f>
        <v>1105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111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 ht="21" customHeight="1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6.25" customHeight="1">
      <c r="A168" s="192" t="s">
        <v>322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6.25" customHeight="1">
      <c r="A169" s="192" t="s">
        <v>322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6.25" customHeight="1">
      <c r="A170" s="192" t="s">
        <v>323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4" customHeight="1">
      <c r="A171" s="192" t="s">
        <v>361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84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84" hidden="1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108" hidden="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08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50"/>
      <c r="N303" s="1"/>
      <c r="O303" s="1"/>
      <c r="P303" s="12">
        <v>10</v>
      </c>
      <c r="Q303" s="42">
        <f t="shared" si="11"/>
        <v>0</v>
      </c>
    </row>
    <row r="304" spans="1:18" hidden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 hidden="1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 hidden="1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 hidden="1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 hidden="1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 hidden="1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 hidden="1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hidden="1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hidden="1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hidden="1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 hidden="1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t="24.75" hidden="1" customHeight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 ht="21" hidden="1" customHeight="1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6.25" hidden="1" customHeight="1">
      <c r="A317" s="192" t="s">
        <v>322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56.25" hidden="1" customHeight="1">
      <c r="A318" s="192" t="s">
        <v>322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6.25" hidden="1" customHeight="1">
      <c r="A319" s="192" t="s">
        <v>323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4" hidden="1" customHeight="1">
      <c r="A320" s="192" t="s">
        <v>361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6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6">
      <c r="A322" s="227" t="s">
        <v>69</v>
      </c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6"/>
    </row>
    <row r="323" spans="1:16">
      <c r="A323" s="215" t="s">
        <v>70</v>
      </c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6"/>
    </row>
    <row r="324" spans="1:16">
      <c r="A324" s="221" t="s">
        <v>71</v>
      </c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6"/>
      <c r="N324" s="6"/>
      <c r="O324" s="6"/>
      <c r="P324" s="6"/>
    </row>
    <row r="325" spans="1:16">
      <c r="A325" s="221" t="s">
        <v>72</v>
      </c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6"/>
      <c r="N325" s="6"/>
      <c r="O325" s="6"/>
      <c r="P325" s="6"/>
    </row>
    <row r="326" spans="1:16" ht="16.5" customHeight="1">
      <c r="A326" s="221" t="s">
        <v>73</v>
      </c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6"/>
      <c r="N326" s="6"/>
      <c r="O326" s="6"/>
      <c r="P326" s="6"/>
    </row>
    <row r="327" spans="1:16">
      <c r="A327" s="221" t="s">
        <v>74</v>
      </c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6"/>
      <c r="N327" s="6"/>
      <c r="O327" s="6"/>
      <c r="P327" s="6"/>
    </row>
    <row r="328" spans="1:16">
      <c r="A328" s="221" t="s">
        <v>75</v>
      </c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6"/>
      <c r="N328" s="6"/>
      <c r="O328" s="6"/>
      <c r="P328" s="6"/>
    </row>
    <row r="329" spans="1:16">
      <c r="A329" s="221" t="s">
        <v>76</v>
      </c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6"/>
      <c r="N329" s="6"/>
      <c r="O329" s="6"/>
      <c r="P329" s="6"/>
    </row>
    <row r="330" spans="1:16">
      <c r="A330" s="221" t="s">
        <v>77</v>
      </c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6"/>
      <c r="N330" s="6"/>
      <c r="O330" s="6"/>
      <c r="P330" s="6"/>
    </row>
    <row r="331" spans="1:16">
      <c r="A331" s="222" t="s">
        <v>78</v>
      </c>
      <c r="B331" s="222"/>
      <c r="C331" s="222"/>
      <c r="D331" s="222"/>
      <c r="E331" s="222"/>
      <c r="F331" s="222"/>
      <c r="G331" s="222"/>
      <c r="H331" s="222"/>
      <c r="I331" s="222"/>
      <c r="J331" s="296"/>
      <c r="K331" s="296"/>
      <c r="L331" s="296"/>
      <c r="M331" s="222"/>
      <c r="N331" s="222"/>
      <c r="O331" s="222"/>
      <c r="P331" s="6"/>
    </row>
    <row r="332" spans="1:16" ht="60.75" customHeight="1">
      <c r="A332" s="222" t="s">
        <v>127</v>
      </c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</row>
    <row r="333" spans="1:16" ht="60.75" customHeight="1">
      <c r="A333" s="222" t="s">
        <v>128</v>
      </c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</row>
    <row r="334" spans="1:16">
      <c r="A334" s="215" t="s">
        <v>79</v>
      </c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6"/>
    </row>
    <row r="335" spans="1:16">
      <c r="A335" s="10" t="s">
        <v>80</v>
      </c>
      <c r="B335" s="187" t="s">
        <v>81</v>
      </c>
      <c r="C335" s="216"/>
      <c r="D335" s="216"/>
      <c r="E335" s="198" t="s">
        <v>82</v>
      </c>
      <c r="F335" s="216"/>
      <c r="G335" s="216"/>
      <c r="H335" s="216"/>
      <c r="I335" s="216"/>
      <c r="J335" s="216"/>
      <c r="K335" s="216"/>
      <c r="L335" s="216"/>
      <c r="M335" s="6"/>
      <c r="N335" s="6"/>
      <c r="O335" s="6"/>
      <c r="P335" s="6"/>
    </row>
    <row r="336" spans="1:16">
      <c r="A336" s="10">
        <v>1</v>
      </c>
      <c r="B336" s="187">
        <v>2</v>
      </c>
      <c r="C336" s="216"/>
      <c r="D336" s="216"/>
      <c r="E336" s="191">
        <v>3</v>
      </c>
      <c r="F336" s="191"/>
      <c r="G336" s="191"/>
      <c r="H336" s="191"/>
      <c r="I336" s="191"/>
      <c r="J336" s="191"/>
      <c r="K336" s="216"/>
      <c r="L336" s="216"/>
      <c r="M336" s="6"/>
      <c r="N336" s="6"/>
      <c r="O336" s="6"/>
      <c r="P336" s="6"/>
    </row>
    <row r="337" spans="1:16" ht="40.5" customHeight="1">
      <c r="A337" s="10" t="s">
        <v>83</v>
      </c>
      <c r="B337" s="187" t="s">
        <v>371</v>
      </c>
      <c r="C337" s="216"/>
      <c r="D337" s="216"/>
      <c r="E337" s="191" t="s">
        <v>84</v>
      </c>
      <c r="F337" s="191"/>
      <c r="G337" s="191"/>
      <c r="H337" s="191"/>
      <c r="I337" s="191"/>
      <c r="J337" s="191"/>
      <c r="K337" s="191"/>
      <c r="L337" s="191"/>
      <c r="M337" s="6"/>
      <c r="N337" s="6"/>
      <c r="O337" s="6"/>
      <c r="P337" s="6"/>
    </row>
    <row r="338" spans="1:16" ht="42.75" customHeight="1">
      <c r="A338" s="10" t="s">
        <v>85</v>
      </c>
      <c r="B338" s="187" t="s">
        <v>86</v>
      </c>
      <c r="C338" s="198"/>
      <c r="D338" s="198"/>
      <c r="E338" s="191" t="s">
        <v>84</v>
      </c>
      <c r="F338" s="191"/>
      <c r="G338" s="191"/>
      <c r="H338" s="191"/>
      <c r="I338" s="191"/>
      <c r="J338" s="191"/>
      <c r="K338" s="191"/>
      <c r="L338" s="191"/>
      <c r="M338" s="6"/>
      <c r="N338" s="6"/>
      <c r="O338" s="6"/>
      <c r="P338" s="6"/>
    </row>
    <row r="339" spans="1:16" ht="42" customHeight="1">
      <c r="A339" s="10" t="s">
        <v>87</v>
      </c>
      <c r="B339" s="187" t="s">
        <v>209</v>
      </c>
      <c r="C339" s="216"/>
      <c r="D339" s="216"/>
      <c r="E339" s="191" t="s">
        <v>84</v>
      </c>
      <c r="F339" s="191"/>
      <c r="G339" s="191"/>
      <c r="H339" s="191"/>
      <c r="I339" s="191"/>
      <c r="J339" s="232"/>
      <c r="K339" s="232"/>
      <c r="L339" s="232"/>
      <c r="M339" s="115"/>
      <c r="N339" s="115"/>
      <c r="O339" s="115"/>
      <c r="P339" s="6"/>
    </row>
    <row r="340" spans="1:16">
      <c r="A340" s="215" t="s">
        <v>88</v>
      </c>
      <c r="B340" s="215"/>
      <c r="C340" s="215"/>
      <c r="D340" s="215"/>
      <c r="E340" s="215"/>
      <c r="F340" s="215"/>
      <c r="G340" s="215"/>
      <c r="H340" s="215"/>
      <c r="I340" s="215"/>
      <c r="J340" s="229"/>
      <c r="K340" s="229"/>
      <c r="L340" s="229"/>
      <c r="M340" s="229"/>
      <c r="N340" s="215"/>
      <c r="O340" s="215"/>
      <c r="P340" s="6"/>
    </row>
    <row r="341" spans="1:16">
      <c r="A341" s="215" t="s">
        <v>393</v>
      </c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6"/>
    </row>
    <row r="342" spans="1:16">
      <c r="A342" s="215" t="s">
        <v>90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6"/>
    </row>
    <row r="343" spans="1:16">
      <c r="A343" s="215" t="s">
        <v>175</v>
      </c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</row>
    <row r="344" spans="1:16" ht="21" customHeight="1">
      <c r="A344" s="218" t="s">
        <v>91</v>
      </c>
      <c r="B344" s="218"/>
      <c r="C344" s="218"/>
      <c r="D344" s="21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6"/>
    </row>
    <row r="345" spans="1:16" ht="62.25" customHeight="1">
      <c r="A345" s="218" t="s">
        <v>92</v>
      </c>
      <c r="B345" s="218"/>
      <c r="C345" s="218"/>
      <c r="D345" s="21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6"/>
    </row>
    <row r="346" spans="1:16">
      <c r="A346" s="197" t="s">
        <v>93</v>
      </c>
      <c r="B346" s="197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6"/>
    </row>
    <row r="347" spans="1:1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>
      <c r="A349" s="6" t="s">
        <v>374</v>
      </c>
      <c r="B349" s="6"/>
      <c r="C349" s="6"/>
      <c r="D349" s="6"/>
      <c r="E349" s="6"/>
      <c r="F349" s="6"/>
      <c r="G349" s="6"/>
      <c r="H349" s="6"/>
      <c r="I349" s="6"/>
      <c r="J349" s="6"/>
      <c r="K349" s="6" t="s">
        <v>375</v>
      </c>
      <c r="L349" s="6"/>
      <c r="M349" s="6"/>
      <c r="N349" s="6"/>
      <c r="O349" s="6"/>
    </row>
    <row r="350" spans="1:1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74" spans="1:1">
      <c r="A374" s="3" t="s">
        <v>374</v>
      </c>
    </row>
  </sheetData>
  <mergeCells count="510">
    <mergeCell ref="A73:I73"/>
    <mergeCell ref="G50:I50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72:K72"/>
    <mergeCell ref="J50:L50"/>
    <mergeCell ref="A65:K65"/>
    <mergeCell ref="E66:K66"/>
    <mergeCell ref="G51:G52"/>
    <mergeCell ref="E67:K67"/>
    <mergeCell ref="F44:F47"/>
    <mergeCell ref="A48:O48"/>
    <mergeCell ref="A49:J49"/>
    <mergeCell ref="A50:A52"/>
    <mergeCell ref="N51:N52"/>
    <mergeCell ref="H51:I51"/>
    <mergeCell ref="J51:J52"/>
    <mergeCell ref="B44:B47"/>
    <mergeCell ref="C44:C47"/>
    <mergeCell ref="D44:D47"/>
    <mergeCell ref="A63:O63"/>
    <mergeCell ref="A64:O64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68:K68"/>
    <mergeCell ref="A69:F69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70:K70"/>
    <mergeCell ref="A71:K71"/>
    <mergeCell ref="K51:K52"/>
    <mergeCell ref="L51:L52"/>
    <mergeCell ref="B50:D51"/>
    <mergeCell ref="E50:F51"/>
    <mergeCell ref="G86:I86"/>
    <mergeCell ref="J86:L86"/>
    <mergeCell ref="A81:L81"/>
    <mergeCell ref="B86:D87"/>
    <mergeCell ref="H87:I87"/>
    <mergeCell ref="J87:J88"/>
    <mergeCell ref="K87:K88"/>
    <mergeCell ref="L87:L88"/>
    <mergeCell ref="G87:G88"/>
    <mergeCell ref="E76:G76"/>
    <mergeCell ref="H76:L76"/>
    <mergeCell ref="A77:D77"/>
    <mergeCell ref="E77:G77"/>
    <mergeCell ref="H77:L77"/>
    <mergeCell ref="A78:D78"/>
    <mergeCell ref="E78:G78"/>
    <mergeCell ref="A85:J85"/>
    <mergeCell ref="E86:F87"/>
    <mergeCell ref="H171:L171"/>
    <mergeCell ref="D135:D138"/>
    <mergeCell ref="A162:K162"/>
    <mergeCell ref="A163:K163"/>
    <mergeCell ref="A164:K164"/>
    <mergeCell ref="A165:I165"/>
    <mergeCell ref="A166:D166"/>
    <mergeCell ref="G142:G143"/>
    <mergeCell ref="H142:I142"/>
    <mergeCell ref="J142:J143"/>
    <mergeCell ref="K142:K143"/>
    <mergeCell ref="L142:L143"/>
    <mergeCell ref="E170:G170"/>
    <mergeCell ref="H170:L170"/>
    <mergeCell ref="A170:D170"/>
    <mergeCell ref="A169:D169"/>
    <mergeCell ref="E169:G169"/>
    <mergeCell ref="H169:L169"/>
    <mergeCell ref="A156:O156"/>
    <mergeCell ref="A157:K157"/>
    <mergeCell ref="E158:K158"/>
    <mergeCell ref="M142:M143"/>
    <mergeCell ref="N142:N143"/>
    <mergeCell ref="O142:O143"/>
    <mergeCell ref="D90:D93"/>
    <mergeCell ref="E90:E93"/>
    <mergeCell ref="F90:F93"/>
    <mergeCell ref="A290:J290"/>
    <mergeCell ref="H125:L125"/>
    <mergeCell ref="A171:D171"/>
    <mergeCell ref="E171:G171"/>
    <mergeCell ref="A90:A93"/>
    <mergeCell ref="B90:B93"/>
    <mergeCell ref="C90:C93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A139:O139"/>
    <mergeCell ref="M141:O141"/>
    <mergeCell ref="F135:F138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E135:E138"/>
    <mergeCell ref="E159:K159"/>
    <mergeCell ref="E160:K160"/>
    <mergeCell ref="E166:G166"/>
    <mergeCell ref="H166:L166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A111:K111"/>
    <mergeCell ref="E112:K112"/>
    <mergeCell ref="E113:K113"/>
    <mergeCell ref="E114:K114"/>
    <mergeCell ref="G96:I96"/>
    <mergeCell ref="J96:L96"/>
    <mergeCell ref="A75:D75"/>
    <mergeCell ref="E75:G75"/>
    <mergeCell ref="H75:L75"/>
    <mergeCell ref="A76:D76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G178:G179"/>
    <mergeCell ref="H178:I178"/>
    <mergeCell ref="J178:J179"/>
    <mergeCell ref="K178:K179"/>
    <mergeCell ref="L178:L179"/>
    <mergeCell ref="B181:B182"/>
    <mergeCell ref="C181:C182"/>
    <mergeCell ref="D181:D182"/>
    <mergeCell ref="E181:E182"/>
    <mergeCell ref="F181:F182"/>
    <mergeCell ref="E210:I210"/>
    <mergeCell ref="A199:O199"/>
    <mergeCell ref="A200:O200"/>
    <mergeCell ref="A201:K201"/>
    <mergeCell ref="E202:K202"/>
    <mergeCell ref="E203:K203"/>
    <mergeCell ref="E204:K204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M231:M232"/>
    <mergeCell ref="J231:J232"/>
    <mergeCell ref="K231:K232"/>
    <mergeCell ref="L231:L232"/>
    <mergeCell ref="A346:O346"/>
    <mergeCell ref="A344:O344"/>
    <mergeCell ref="A345:O345"/>
    <mergeCell ref="B338:D338"/>
    <mergeCell ref="E338:L338"/>
    <mergeCell ref="A340:O340"/>
    <mergeCell ref="A341:O341"/>
    <mergeCell ref="A342:O342"/>
    <mergeCell ref="B335:D335"/>
    <mergeCell ref="E335:L335"/>
    <mergeCell ref="B336:D336"/>
    <mergeCell ref="E336:L336"/>
    <mergeCell ref="B337:D337"/>
    <mergeCell ref="E337:L337"/>
    <mergeCell ref="B339:D339"/>
    <mergeCell ref="E339:L339"/>
    <mergeCell ref="A343:O343"/>
    <mergeCell ref="A266:K266"/>
    <mergeCell ref="A267:I267"/>
    <mergeCell ref="A329:L329"/>
    <mergeCell ref="A281:A283"/>
    <mergeCell ref="B281:D282"/>
    <mergeCell ref="E271:I271"/>
    <mergeCell ref="A280:J280"/>
    <mergeCell ref="A315:D315"/>
    <mergeCell ref="E315:G315"/>
    <mergeCell ref="H315:L315"/>
    <mergeCell ref="A323:O323"/>
    <mergeCell ref="A324:L324"/>
    <mergeCell ref="A325:L325"/>
    <mergeCell ref="A326:L326"/>
    <mergeCell ref="A327:L327"/>
    <mergeCell ref="H282:I282"/>
    <mergeCell ref="E281:F282"/>
    <mergeCell ref="G281:I281"/>
    <mergeCell ref="J281:L281"/>
    <mergeCell ref="M281:N281"/>
    <mergeCell ref="G282:G283"/>
    <mergeCell ref="E308:K308"/>
    <mergeCell ref="E309:K309"/>
    <mergeCell ref="A314:I314"/>
    <mergeCell ref="A320:D320"/>
    <mergeCell ref="A334:O334"/>
    <mergeCell ref="A272:A273"/>
    <mergeCell ref="B272:D272"/>
    <mergeCell ref="E272:I272"/>
    <mergeCell ref="B273:D273"/>
    <mergeCell ref="E273:I273"/>
    <mergeCell ref="A328:L328"/>
    <mergeCell ref="A333:O333"/>
    <mergeCell ref="A330:L330"/>
    <mergeCell ref="A310:F310"/>
    <mergeCell ref="A311:K311"/>
    <mergeCell ref="A312:K312"/>
    <mergeCell ref="A313:K313"/>
    <mergeCell ref="C285:C287"/>
    <mergeCell ref="D285:D287"/>
    <mergeCell ref="E285:E287"/>
    <mergeCell ref="F285:F287"/>
    <mergeCell ref="A306:K306"/>
    <mergeCell ref="E307:K307"/>
    <mergeCell ref="M276:M278"/>
    <mergeCell ref="A265:K265"/>
    <mergeCell ref="A331:O331"/>
    <mergeCell ref="A332:O332"/>
    <mergeCell ref="A316:D316"/>
    <mergeCell ref="E316:G316"/>
    <mergeCell ref="H316:L31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92:L292"/>
    <mergeCell ref="M292:O292"/>
    <mergeCell ref="N282:N283"/>
    <mergeCell ref="K282:K283"/>
    <mergeCell ref="J282:J283"/>
    <mergeCell ref="A322:O322"/>
    <mergeCell ref="E320:G320"/>
    <mergeCell ref="M282:M283"/>
    <mergeCell ref="A285:A287"/>
    <mergeCell ref="B285:B287"/>
    <mergeCell ref="P50:Q50"/>
    <mergeCell ref="P51:P52"/>
    <mergeCell ref="Q51:Q52"/>
    <mergeCell ref="O51:O52"/>
    <mergeCell ref="M50:O50"/>
    <mergeCell ref="M51:M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P185:Q185"/>
    <mergeCell ref="P186:P187"/>
    <mergeCell ref="Q186:Q187"/>
    <mergeCell ref="P141:Q141"/>
    <mergeCell ref="P142:P143"/>
    <mergeCell ref="Q142:Q143"/>
    <mergeCell ref="H122:L122"/>
    <mergeCell ref="A123:D123"/>
    <mergeCell ref="E123:G123"/>
    <mergeCell ref="H123:L123"/>
    <mergeCell ref="E124:G124"/>
    <mergeCell ref="H124:L124"/>
    <mergeCell ref="A168:D168"/>
    <mergeCell ref="E168:G168"/>
    <mergeCell ref="H168:L168"/>
    <mergeCell ref="A167:D167"/>
    <mergeCell ref="E167:G167"/>
    <mergeCell ref="H167:L167"/>
    <mergeCell ref="A155:O155"/>
    <mergeCell ref="M186:M187"/>
    <mergeCell ref="K186:K187"/>
    <mergeCell ref="L186:L187"/>
    <mergeCell ref="A183:O183"/>
    <mergeCell ref="A181:A182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K97:K98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M222:N222"/>
    <mergeCell ref="B211:D211"/>
    <mergeCell ref="E211:I211"/>
    <mergeCell ref="A212:A213"/>
    <mergeCell ref="B212:D212"/>
    <mergeCell ref="E212:I212"/>
    <mergeCell ref="B213:D213"/>
    <mergeCell ref="E213:I213"/>
    <mergeCell ref="A221:J221"/>
    <mergeCell ref="A222:A224"/>
    <mergeCell ref="G223:G224"/>
    <mergeCell ref="G222:I222"/>
    <mergeCell ref="J222:L222"/>
    <mergeCell ref="A220:L220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H320:L320"/>
    <mergeCell ref="A318:D318"/>
    <mergeCell ref="E318:G318"/>
    <mergeCell ref="H318:L318"/>
    <mergeCell ref="A319:D319"/>
    <mergeCell ref="E319:G319"/>
    <mergeCell ref="H319:L319"/>
    <mergeCell ref="E317:G317"/>
    <mergeCell ref="H317:L317"/>
    <mergeCell ref="A317:D317"/>
    <mergeCell ref="A305:O305"/>
    <mergeCell ref="A292:A294"/>
    <mergeCell ref="B292:D293"/>
    <mergeCell ref="E292:F293"/>
    <mergeCell ref="G292:I292"/>
    <mergeCell ref="N276:N278"/>
    <mergeCell ref="J285:J286"/>
    <mergeCell ref="K285:K286"/>
    <mergeCell ref="L285:L286"/>
    <mergeCell ref="A275:L275"/>
    <mergeCell ref="A276:L276"/>
    <mergeCell ref="A278:L278"/>
    <mergeCell ref="A279:J279"/>
    <mergeCell ref="A124:D124"/>
    <mergeCell ref="H78:L78"/>
    <mergeCell ref="E79:G79"/>
    <mergeCell ref="H79:L79"/>
    <mergeCell ref="A79:D79"/>
    <mergeCell ref="B222:D223"/>
    <mergeCell ref="E222:F223"/>
    <mergeCell ref="A122:D122"/>
    <mergeCell ref="E122:G122"/>
    <mergeCell ref="A161:F161"/>
    <mergeCell ref="L282:L283"/>
    <mergeCell ref="L97:L98"/>
    <mergeCell ref="B96:D97"/>
    <mergeCell ref="E96:F97"/>
    <mergeCell ref="E262:K262"/>
    <mergeCell ref="A263:F263"/>
    <mergeCell ref="A264:K26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3" max="16" man="1"/>
    <brk id="62" max="16" man="1"/>
    <brk id="125" max="16" man="1"/>
    <brk id="165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FF0000"/>
  </sheetPr>
  <dimension ref="A3:AE507"/>
  <sheetViews>
    <sheetView view="pageBreakPreview" topLeftCell="A294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431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212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295</v>
      </c>
      <c r="K54" s="10">
        <f t="shared" ref="K54:K59" si="0">J54</f>
        <v>295</v>
      </c>
      <c r="L54" s="10">
        <f t="shared" ref="L54:L59" si="1">J54</f>
        <v>295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5</v>
      </c>
      <c r="K59" s="10">
        <f t="shared" si="0"/>
        <v>5</v>
      </c>
      <c r="L59" s="10">
        <f t="shared" si="1"/>
        <v>5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304</v>
      </c>
      <c r="K62" s="10">
        <f>SUM(K54:K61)</f>
        <v>304</v>
      </c>
      <c r="L62" s="10">
        <f>SUM(L54:L61)</f>
        <v>304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324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1" customHeight="1">
      <c r="A77" s="192" t="s">
        <v>325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325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7.75" customHeight="1">
      <c r="A79" s="192" t="s">
        <v>363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6.7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344</v>
      </c>
      <c r="K100" s="10">
        <f t="shared" ref="K100:K105" si="3">J100</f>
        <v>344</v>
      </c>
      <c r="L100" s="10">
        <f t="shared" ref="L100:L105" si="4">J100</f>
        <v>344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34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348</v>
      </c>
      <c r="K108" s="10">
        <f>SUM(K100:K107)</f>
        <v>348</v>
      </c>
      <c r="L108" s="10">
        <f>SUM(L100:L107)</f>
        <v>348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324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6.25" customHeight="1">
      <c r="A123" s="192" t="s">
        <v>325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325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2.25" customHeight="1">
      <c r="A125" s="192" t="s">
        <v>363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53</v>
      </c>
      <c r="K145" s="10">
        <f t="shared" ref="K145:K150" si="6">J145</f>
        <v>53</v>
      </c>
      <c r="L145" s="10">
        <f t="shared" ref="L145:L150" si="7">J145</f>
        <v>53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6.5" customHeight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54</v>
      </c>
      <c r="K153" s="10">
        <f>SUM(K145:K152)</f>
        <v>54</v>
      </c>
      <c r="L153" s="10">
        <f>SUM(L145:L152)</f>
        <v>54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706</v>
      </c>
      <c r="K154" s="10">
        <f>K62+K108+K153</f>
        <v>706</v>
      </c>
      <c r="L154" s="10">
        <f>L62+L108+L153</f>
        <v>706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71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324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1" customHeight="1">
      <c r="A169" s="192" t="s">
        <v>325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325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1.5" customHeight="1">
      <c r="A171" s="192" t="s">
        <v>362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02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71.2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7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5976</v>
      </c>
      <c r="K297" s="182">
        <f>J297</f>
        <v>5976</v>
      </c>
      <c r="L297" s="182">
        <f>J297</f>
        <v>5976</v>
      </c>
      <c r="M297" s="13"/>
      <c r="N297" s="13"/>
      <c r="O297" s="13"/>
      <c r="P297" s="12">
        <v>10</v>
      </c>
      <c r="Q297" s="42">
        <f t="shared" ref="Q297:Q303" si="11">J297*0.1</f>
        <v>598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31392</v>
      </c>
      <c r="K299" s="47">
        <f>J299</f>
        <v>31392</v>
      </c>
      <c r="L299" s="47">
        <f>J299</f>
        <v>31392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3139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10395</v>
      </c>
      <c r="K301" s="47">
        <f>J301</f>
        <v>10395</v>
      </c>
      <c r="L301" s="47">
        <f>J301</f>
        <v>10395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1040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174"/>
      <c r="L302" s="174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47763</v>
      </c>
      <c r="K303" s="50">
        <f>SUM(K296:K302)</f>
        <v>47763</v>
      </c>
      <c r="L303" s="50">
        <f>SUM(L296:L302)</f>
        <v>47763</v>
      </c>
      <c r="M303" s="1"/>
      <c r="N303" s="1"/>
      <c r="O303" s="1"/>
      <c r="P303" s="12">
        <v>10</v>
      </c>
      <c r="Q303" s="42">
        <f t="shared" si="11"/>
        <v>4776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t="24.75" customHeight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324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51" customHeight="1">
      <c r="A318" s="192" t="s">
        <v>325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325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2.5" customHeight="1">
      <c r="A320" s="192" t="s">
        <v>362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 ht="12.75" customHeight="1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ht="42" hidden="1" customHeight="1">
      <c r="A323" s="227" t="s">
        <v>94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197</v>
      </c>
      <c r="O323" s="6"/>
      <c r="P323" s="6"/>
    </row>
    <row r="324" spans="1:17" ht="18.75" hidden="1" customHeight="1">
      <c r="A324" s="215" t="s">
        <v>7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18.75" hidden="1" customHeight="1">
      <c r="A325" s="6" t="s">
        <v>8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idden="1">
      <c r="A326" s="215" t="s">
        <v>9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 hidden="1">
      <c r="A327" s="197" t="s">
        <v>119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ht="36.75" hidden="1" customHeight="1">
      <c r="A328" s="187" t="s">
        <v>10</v>
      </c>
      <c r="B328" s="187" t="s">
        <v>11</v>
      </c>
      <c r="C328" s="187"/>
      <c r="D328" s="187"/>
      <c r="E328" s="187" t="s">
        <v>12</v>
      </c>
      <c r="F328" s="187"/>
      <c r="G328" s="187" t="s">
        <v>13</v>
      </c>
      <c r="H328" s="187"/>
      <c r="I328" s="187"/>
      <c r="J328" s="187" t="s">
        <v>14</v>
      </c>
      <c r="K328" s="187"/>
      <c r="L328" s="187"/>
      <c r="M328" s="188" t="s">
        <v>171</v>
      </c>
      <c r="N328" s="190"/>
      <c r="O328" s="6"/>
      <c r="P328" s="6"/>
    </row>
    <row r="329" spans="1:17" ht="59.25" hidden="1" customHeight="1">
      <c r="A329" s="198"/>
      <c r="B329" s="187"/>
      <c r="C329" s="187"/>
      <c r="D329" s="187"/>
      <c r="E329" s="187"/>
      <c r="F329" s="187"/>
      <c r="G329" s="187" t="s">
        <v>15</v>
      </c>
      <c r="H329" s="187" t="s">
        <v>16</v>
      </c>
      <c r="I329" s="187"/>
      <c r="J329" s="187" t="s">
        <v>219</v>
      </c>
      <c r="K329" s="187" t="s">
        <v>220</v>
      </c>
      <c r="L329" s="187" t="s">
        <v>221</v>
      </c>
      <c r="M329" s="191" t="s">
        <v>172</v>
      </c>
      <c r="N329" s="187" t="s">
        <v>173</v>
      </c>
      <c r="O329" s="6"/>
      <c r="P329" s="6"/>
    </row>
    <row r="330" spans="1:17" ht="75" hidden="1" customHeight="1">
      <c r="A330" s="198"/>
      <c r="B330" s="10" t="s">
        <v>17</v>
      </c>
      <c r="C330" s="10" t="s">
        <v>18</v>
      </c>
      <c r="D330" s="10" t="s">
        <v>19</v>
      </c>
      <c r="E330" s="10" t="s">
        <v>20</v>
      </c>
      <c r="F330" s="10" t="s">
        <v>21</v>
      </c>
      <c r="G330" s="198"/>
      <c r="H330" s="10" t="s">
        <v>22</v>
      </c>
      <c r="I330" s="10" t="s">
        <v>23</v>
      </c>
      <c r="J330" s="187"/>
      <c r="K330" s="187"/>
      <c r="L330" s="198"/>
      <c r="M330" s="191"/>
      <c r="N330" s="187"/>
      <c r="O330" s="6"/>
      <c r="P330" s="6"/>
    </row>
    <row r="331" spans="1:17" ht="75" hidden="1">
      <c r="A331" s="10">
        <v>1</v>
      </c>
      <c r="B331" s="10">
        <v>2</v>
      </c>
      <c r="C331" s="10">
        <v>3</v>
      </c>
      <c r="D331" s="10">
        <v>4</v>
      </c>
      <c r="E331" s="10">
        <v>5</v>
      </c>
      <c r="F331" s="10">
        <v>6</v>
      </c>
      <c r="G331" s="10">
        <v>7</v>
      </c>
      <c r="H331" s="10">
        <v>8</v>
      </c>
      <c r="I331" s="10">
        <v>9</v>
      </c>
      <c r="J331" s="1" t="s">
        <v>381</v>
      </c>
      <c r="K331" s="1" t="s">
        <v>382</v>
      </c>
      <c r="L331" s="1" t="s">
        <v>389</v>
      </c>
      <c r="M331" s="12">
        <v>13</v>
      </c>
      <c r="N331" s="12">
        <v>14</v>
      </c>
      <c r="O331" s="6"/>
      <c r="P331" s="6"/>
    </row>
    <row r="332" spans="1:17" ht="75" hidden="1">
      <c r="A332" s="14"/>
      <c r="B332" s="12"/>
      <c r="C332" s="12"/>
      <c r="D332" s="10"/>
      <c r="E332" s="17"/>
      <c r="F332" s="17"/>
      <c r="G332" s="13"/>
      <c r="H332" s="13"/>
      <c r="I332" s="13"/>
      <c r="J332" s="13" t="s">
        <v>381</v>
      </c>
      <c r="K332" s="13">
        <v>95</v>
      </c>
      <c r="L332" s="13">
        <v>95</v>
      </c>
      <c r="M332" s="12">
        <v>10</v>
      </c>
      <c r="N332" s="42">
        <v>10</v>
      </c>
      <c r="O332" s="6"/>
      <c r="P332" s="6"/>
    </row>
    <row r="333" spans="1:17" hidden="1">
      <c r="A333" s="26"/>
      <c r="B333" s="9"/>
      <c r="C333" s="9"/>
      <c r="D333" s="27"/>
      <c r="E333" s="21"/>
      <c r="F333" s="21"/>
      <c r="G333" s="22"/>
      <c r="H333" s="22"/>
      <c r="I333" s="22"/>
      <c r="J333" s="22"/>
      <c r="K333" s="22">
        <v>100</v>
      </c>
      <c r="L333" s="22">
        <v>100</v>
      </c>
      <c r="M333" s="12">
        <v>10</v>
      </c>
      <c r="N333" s="42">
        <v>10</v>
      </c>
      <c r="O333" s="6"/>
      <c r="P333" s="6"/>
    </row>
    <row r="334" spans="1:17" hidden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6"/>
    </row>
    <row r="335" spans="1:17" hidden="1">
      <c r="A335" s="215" t="s">
        <v>191</v>
      </c>
      <c r="B335" s="215"/>
      <c r="C335" s="215"/>
      <c r="D335" s="215"/>
      <c r="E335" s="215"/>
      <c r="F335" s="215"/>
      <c r="G335" s="215"/>
      <c r="H335" s="215"/>
      <c r="I335" s="215"/>
      <c r="J335" s="215"/>
      <c r="K335" s="6"/>
      <c r="L335" s="6"/>
      <c r="M335" s="6"/>
      <c r="N335" s="6"/>
      <c r="O335" s="6"/>
      <c r="P335" s="6"/>
    </row>
    <row r="336" spans="1:17" ht="42" hidden="1" customHeight="1">
      <c r="A336" s="332" t="s">
        <v>10</v>
      </c>
      <c r="B336" s="187" t="s">
        <v>11</v>
      </c>
      <c r="C336" s="187"/>
      <c r="D336" s="187"/>
      <c r="E336" s="187" t="s">
        <v>12</v>
      </c>
      <c r="F336" s="187"/>
      <c r="G336" s="187" t="s">
        <v>24</v>
      </c>
      <c r="H336" s="187"/>
      <c r="I336" s="187"/>
      <c r="J336" s="187" t="s">
        <v>25</v>
      </c>
      <c r="K336" s="187"/>
      <c r="L336" s="187"/>
      <c r="M336" s="187" t="s">
        <v>26</v>
      </c>
      <c r="N336" s="187"/>
      <c r="O336" s="187"/>
      <c r="P336" s="188" t="s">
        <v>171</v>
      </c>
      <c r="Q336" s="190"/>
    </row>
    <row r="337" spans="1:23" ht="55.5" hidden="1" customHeight="1">
      <c r="A337" s="349"/>
      <c r="B337" s="187"/>
      <c r="C337" s="187"/>
      <c r="D337" s="187"/>
      <c r="E337" s="187"/>
      <c r="F337" s="187"/>
      <c r="G337" s="332" t="s">
        <v>27</v>
      </c>
      <c r="H337" s="187" t="s">
        <v>16</v>
      </c>
      <c r="I337" s="187"/>
      <c r="J337" s="187" t="s">
        <v>219</v>
      </c>
      <c r="K337" s="332" t="s">
        <v>220</v>
      </c>
      <c r="L337" s="332" t="s">
        <v>221</v>
      </c>
      <c r="M337" s="332" t="s">
        <v>219</v>
      </c>
      <c r="N337" s="332" t="s">
        <v>220</v>
      </c>
      <c r="O337" s="332" t="s">
        <v>221</v>
      </c>
      <c r="P337" s="320" t="s">
        <v>172</v>
      </c>
      <c r="Q337" s="332" t="s">
        <v>173</v>
      </c>
    </row>
    <row r="338" spans="1:23" ht="75" hidden="1" customHeight="1">
      <c r="A338" s="349"/>
      <c r="B338" s="60" t="s">
        <v>17</v>
      </c>
      <c r="C338" s="60" t="s">
        <v>18</v>
      </c>
      <c r="D338" s="60" t="s">
        <v>19</v>
      </c>
      <c r="E338" s="60" t="s">
        <v>20</v>
      </c>
      <c r="F338" s="60" t="s">
        <v>162</v>
      </c>
      <c r="G338" s="349"/>
      <c r="H338" s="60" t="s">
        <v>28</v>
      </c>
      <c r="I338" s="60" t="s">
        <v>23</v>
      </c>
      <c r="J338" s="187"/>
      <c r="K338" s="332"/>
      <c r="L338" s="349"/>
      <c r="M338" s="332"/>
      <c r="N338" s="332"/>
      <c r="O338" s="349"/>
      <c r="P338" s="320"/>
      <c r="Q338" s="332"/>
      <c r="R338" s="58"/>
      <c r="S338" s="58"/>
      <c r="T338" s="58"/>
      <c r="U338" s="58"/>
      <c r="V338" s="58"/>
      <c r="W338" s="58"/>
    </row>
    <row r="339" spans="1:23" ht="93.75" hidden="1">
      <c r="A339" s="60">
        <v>1</v>
      </c>
      <c r="B339" s="60">
        <v>2</v>
      </c>
      <c r="C339" s="60">
        <v>3</v>
      </c>
      <c r="D339" s="60">
        <v>4</v>
      </c>
      <c r="E339" s="60">
        <v>5</v>
      </c>
      <c r="F339" s="60">
        <v>6</v>
      </c>
      <c r="G339" s="60">
        <v>7</v>
      </c>
      <c r="H339" s="60">
        <v>8</v>
      </c>
      <c r="I339" s="60">
        <v>9</v>
      </c>
      <c r="J339" s="1" t="s">
        <v>384</v>
      </c>
      <c r="K339" s="71" t="s">
        <v>385</v>
      </c>
      <c r="L339" s="71" t="s">
        <v>386</v>
      </c>
      <c r="M339" s="71" t="s">
        <v>384</v>
      </c>
      <c r="N339" s="71" t="s">
        <v>385</v>
      </c>
      <c r="O339" s="71" t="s">
        <v>386</v>
      </c>
      <c r="P339" s="68">
        <v>16</v>
      </c>
      <c r="Q339" s="68">
        <v>17</v>
      </c>
      <c r="R339" s="58"/>
      <c r="S339" s="58"/>
      <c r="T339" s="58"/>
      <c r="U339" s="58"/>
      <c r="V339" s="58"/>
      <c r="W339" s="58"/>
    </row>
    <row r="340" spans="1:23" ht="112.5" hidden="1">
      <c r="A340" s="69" t="s">
        <v>245</v>
      </c>
      <c r="B340" s="70" t="s">
        <v>196</v>
      </c>
      <c r="C340" s="71" t="s">
        <v>29</v>
      </c>
      <c r="D340" s="71" t="s">
        <v>132</v>
      </c>
      <c r="E340" s="61" t="s">
        <v>30</v>
      </c>
      <c r="F340" s="60" t="s">
        <v>66</v>
      </c>
      <c r="G340" s="60" t="s">
        <v>31</v>
      </c>
      <c r="H340" s="60" t="s">
        <v>32</v>
      </c>
      <c r="I340" s="72" t="s">
        <v>126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1">
        <v>10</v>
      </c>
      <c r="Q340" s="64" t="e">
        <f>J340*0.1</f>
        <v>#VALUE!</v>
      </c>
      <c r="R340" s="58"/>
      <c r="S340" s="58"/>
      <c r="T340" s="58"/>
      <c r="U340" s="58"/>
      <c r="V340" s="58"/>
      <c r="W340" s="58"/>
    </row>
    <row r="341" spans="1:23" ht="75" hidden="1">
      <c r="A341" s="73"/>
      <c r="B341" s="60" t="s">
        <v>97</v>
      </c>
      <c r="C341" s="60" t="s">
        <v>33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/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29</v>
      </c>
      <c r="C342" s="71" t="s">
        <v>29</v>
      </c>
      <c r="D342" s="60" t="s">
        <v>132</v>
      </c>
      <c r="E342" s="61" t="s">
        <v>30</v>
      </c>
      <c r="F342" s="60" t="s">
        <v>62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97</v>
      </c>
      <c r="C343" s="71" t="s">
        <v>33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5</v>
      </c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75" hidden="1">
      <c r="A344" s="73"/>
      <c r="B344" s="60" t="s">
        <v>97</v>
      </c>
      <c r="C344" s="71" t="s">
        <v>33</v>
      </c>
      <c r="D344" s="60" t="s">
        <v>133</v>
      </c>
      <c r="E344" s="61" t="s">
        <v>30</v>
      </c>
      <c r="F344" s="60" t="s">
        <v>66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4" t="s">
        <v>246</v>
      </c>
      <c r="B345" s="70" t="s">
        <v>196</v>
      </c>
      <c r="C345" s="71" t="s">
        <v>29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10</v>
      </c>
      <c r="Q345" s="64">
        <f>J345*0.1</f>
        <v>0</v>
      </c>
      <c r="R345" s="58"/>
      <c r="S345" s="58"/>
      <c r="T345" s="58"/>
      <c r="U345" s="58"/>
      <c r="V345" s="58"/>
      <c r="W345" s="58"/>
    </row>
    <row r="346" spans="1:23" ht="131.25" hidden="1">
      <c r="A346" s="73"/>
      <c r="B346" s="60" t="s">
        <v>29</v>
      </c>
      <c r="C346" s="71" t="s">
        <v>29</v>
      </c>
      <c r="D346" s="60" t="s">
        <v>133</v>
      </c>
      <c r="E346" s="61" t="s">
        <v>30</v>
      </c>
      <c r="F346" s="60" t="s">
        <v>62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97</v>
      </c>
      <c r="C347" s="71" t="s">
        <v>33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>
        <v>5</v>
      </c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idden="1">
      <c r="A348" s="62"/>
      <c r="B348" s="61"/>
      <c r="C348" s="60"/>
      <c r="D348" s="60"/>
      <c r="E348" s="61"/>
      <c r="F348" s="61"/>
      <c r="G348" s="60"/>
      <c r="H348" s="60"/>
      <c r="I348" s="75"/>
      <c r="J348" s="10"/>
      <c r="K348" s="60"/>
      <c r="L348" s="60"/>
      <c r="M348" s="60"/>
      <c r="N348" s="60"/>
      <c r="O348" s="60"/>
      <c r="P348" s="59"/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t="23.25" hidden="1" customHeight="1">
      <c r="A349" s="62" t="s">
        <v>34</v>
      </c>
      <c r="B349" s="61"/>
      <c r="C349" s="60"/>
      <c r="D349" s="60"/>
      <c r="E349" s="61"/>
      <c r="F349" s="61"/>
      <c r="G349" s="60"/>
      <c r="H349" s="60"/>
      <c r="I349" s="75"/>
      <c r="J349" s="10">
        <f>SUM(J340:J348)</f>
        <v>0</v>
      </c>
      <c r="K349" s="60">
        <f>SUM(K340:K348)</f>
        <v>0</v>
      </c>
      <c r="L349" s="60">
        <f>SUM(L340:L348)</f>
        <v>0</v>
      </c>
      <c r="M349" s="60"/>
      <c r="N349" s="60"/>
      <c r="O349" s="60"/>
      <c r="P349" s="61">
        <v>10</v>
      </c>
      <c r="Q349" s="64">
        <f>J349*0.1</f>
        <v>0</v>
      </c>
      <c r="R349" s="58"/>
      <c r="S349" s="58"/>
      <c r="T349" s="58"/>
      <c r="U349" s="58"/>
      <c r="V349" s="58"/>
      <c r="W349" s="58"/>
    </row>
    <row r="350" spans="1:23" hidden="1">
      <c r="A350" s="342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321" t="s">
        <v>35</v>
      </c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32" t="s">
        <v>36</v>
      </c>
      <c r="B352" s="332"/>
      <c r="C352" s="332"/>
      <c r="D352" s="332"/>
      <c r="E352" s="332"/>
      <c r="F352" s="338"/>
      <c r="G352" s="338"/>
      <c r="H352" s="338"/>
      <c r="I352" s="338"/>
      <c r="J352" s="338"/>
      <c r="K352" s="338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37</v>
      </c>
      <c r="B353" s="60" t="s">
        <v>38</v>
      </c>
      <c r="C353" s="60" t="s">
        <v>39</v>
      </c>
      <c r="D353" s="60" t="s">
        <v>40</v>
      </c>
      <c r="E353" s="332" t="s">
        <v>22</v>
      </c>
      <c r="F353" s="338"/>
      <c r="G353" s="338"/>
      <c r="H353" s="338"/>
      <c r="I353" s="338"/>
      <c r="J353" s="338"/>
      <c r="K353" s="33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>
        <v>1</v>
      </c>
      <c r="B354" s="60">
        <v>2</v>
      </c>
      <c r="C354" s="60">
        <v>3</v>
      </c>
      <c r="D354" s="60">
        <v>4</v>
      </c>
      <c r="E354" s="332">
        <v>5</v>
      </c>
      <c r="F354" s="338"/>
      <c r="G354" s="338"/>
      <c r="H354" s="338"/>
      <c r="I354" s="338"/>
      <c r="J354" s="338"/>
      <c r="K354" s="33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 t="s">
        <v>21</v>
      </c>
      <c r="B355" s="60" t="s">
        <v>21</v>
      </c>
      <c r="C355" s="60" t="s">
        <v>21</v>
      </c>
      <c r="D355" s="60" t="s">
        <v>21</v>
      </c>
      <c r="E355" s="332" t="s">
        <v>21</v>
      </c>
      <c r="F355" s="320"/>
      <c r="G355" s="320"/>
      <c r="H355" s="320"/>
      <c r="I355" s="320"/>
      <c r="J355" s="320"/>
      <c r="K355" s="320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321" t="s">
        <v>41</v>
      </c>
      <c r="B356" s="321"/>
      <c r="C356" s="321"/>
      <c r="D356" s="321"/>
      <c r="E356" s="321"/>
      <c r="F356" s="321"/>
      <c r="G356" s="59"/>
      <c r="H356" s="59"/>
      <c r="I356" s="59"/>
      <c r="J356" s="6"/>
      <c r="K356" s="59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46" t="s">
        <v>42</v>
      </c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t="40.5" hidden="1" customHeight="1">
      <c r="A358" s="347" t="s">
        <v>43</v>
      </c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16.5" hidden="1" customHeight="1">
      <c r="A359" s="341" t="s">
        <v>44</v>
      </c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321" t="s">
        <v>45</v>
      </c>
      <c r="B360" s="321"/>
      <c r="C360" s="321"/>
      <c r="D360" s="321"/>
      <c r="E360" s="321"/>
      <c r="F360" s="321"/>
      <c r="G360" s="321"/>
      <c r="H360" s="321"/>
      <c r="I360" s="321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0" t="s">
        <v>46</v>
      </c>
      <c r="B361" s="332" t="s">
        <v>47</v>
      </c>
      <c r="C361" s="338"/>
      <c r="D361" s="338"/>
      <c r="E361" s="320" t="s">
        <v>48</v>
      </c>
      <c r="F361" s="320"/>
      <c r="G361" s="320"/>
      <c r="H361" s="320"/>
      <c r="I361" s="320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>
        <v>1</v>
      </c>
      <c r="B362" s="332">
        <v>2</v>
      </c>
      <c r="C362" s="338"/>
      <c r="D362" s="338"/>
      <c r="E362" s="320">
        <v>3</v>
      </c>
      <c r="F362" s="320"/>
      <c r="G362" s="320"/>
      <c r="H362" s="320"/>
      <c r="I362" s="32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32" t="s">
        <v>49</v>
      </c>
      <c r="B363" s="332" t="s">
        <v>50</v>
      </c>
      <c r="C363" s="338"/>
      <c r="D363" s="338"/>
      <c r="E363" s="332" t="s">
        <v>51</v>
      </c>
      <c r="F363" s="332"/>
      <c r="G363" s="332"/>
      <c r="H363" s="332"/>
      <c r="I363" s="332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/>
      <c r="B364" s="332" t="s">
        <v>52</v>
      </c>
      <c r="C364" s="320"/>
      <c r="D364" s="320"/>
      <c r="E364" s="332" t="s">
        <v>53</v>
      </c>
      <c r="F364" s="332"/>
      <c r="G364" s="332"/>
      <c r="H364" s="332"/>
      <c r="I364" s="33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37" t="s">
        <v>108</v>
      </c>
      <c r="B365" s="332" t="s">
        <v>54</v>
      </c>
      <c r="C365" s="338"/>
      <c r="D365" s="338"/>
      <c r="E365" s="320" t="s">
        <v>55</v>
      </c>
      <c r="F365" s="320"/>
      <c r="G365" s="320"/>
      <c r="H365" s="320"/>
      <c r="I365" s="320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31"/>
      <c r="B366" s="332" t="s">
        <v>56</v>
      </c>
      <c r="C366" s="320"/>
      <c r="D366" s="320"/>
      <c r="E366" s="320" t="s">
        <v>51</v>
      </c>
      <c r="F366" s="320"/>
      <c r="G366" s="320"/>
      <c r="H366" s="320"/>
      <c r="I366" s="32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idden="1">
      <c r="A367" s="57"/>
      <c r="B367" s="57"/>
      <c r="C367" s="57"/>
      <c r="D367" s="57"/>
      <c r="E367" s="57"/>
      <c r="F367" s="57"/>
      <c r="G367" s="57"/>
      <c r="H367" s="57"/>
      <c r="I367" s="57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t="40.5" hidden="1" customHeight="1">
      <c r="A368" s="316" t="s">
        <v>95</v>
      </c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8" t="s">
        <v>186</v>
      </c>
      <c r="N368" s="320" t="s">
        <v>198</v>
      </c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18" hidden="1" customHeight="1">
      <c r="A369" s="321" t="s">
        <v>58</v>
      </c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19"/>
      <c r="N369" s="320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21" t="s">
        <v>8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19"/>
      <c r="N370" s="32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21" t="s">
        <v>9</v>
      </c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59"/>
      <c r="N371" s="57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21" t="s">
        <v>237</v>
      </c>
      <c r="B372" s="321"/>
      <c r="C372" s="321"/>
      <c r="D372" s="321"/>
      <c r="E372" s="321"/>
      <c r="F372" s="321"/>
      <c r="G372" s="321"/>
      <c r="H372" s="321"/>
      <c r="I372" s="321"/>
      <c r="J372" s="321"/>
      <c r="K372" s="59"/>
      <c r="L372" s="59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t="47.25" hidden="1" customHeight="1">
      <c r="A373" s="332" t="s">
        <v>10</v>
      </c>
      <c r="B373" s="332" t="s">
        <v>11</v>
      </c>
      <c r="C373" s="332"/>
      <c r="D373" s="332"/>
      <c r="E373" s="332" t="s">
        <v>12</v>
      </c>
      <c r="F373" s="332"/>
      <c r="G373" s="332" t="s">
        <v>13</v>
      </c>
      <c r="H373" s="332"/>
      <c r="I373" s="332"/>
      <c r="J373" s="332" t="s">
        <v>14</v>
      </c>
      <c r="K373" s="332"/>
      <c r="L373" s="332"/>
      <c r="M373" s="328" t="s">
        <v>171</v>
      </c>
      <c r="N373" s="329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t="59.25" hidden="1" customHeight="1">
      <c r="A374" s="349"/>
      <c r="B374" s="332"/>
      <c r="C374" s="332"/>
      <c r="D374" s="332"/>
      <c r="E374" s="332"/>
      <c r="F374" s="332"/>
      <c r="G374" s="332" t="s">
        <v>15</v>
      </c>
      <c r="H374" s="332" t="s">
        <v>16</v>
      </c>
      <c r="I374" s="332"/>
      <c r="J374" s="187" t="s">
        <v>219</v>
      </c>
      <c r="K374" s="332" t="s">
        <v>220</v>
      </c>
      <c r="L374" s="332" t="s">
        <v>221</v>
      </c>
      <c r="M374" s="320" t="s">
        <v>172</v>
      </c>
      <c r="N374" s="332" t="s">
        <v>173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6.25" hidden="1" customHeight="1">
      <c r="A375" s="349"/>
      <c r="B375" s="60" t="s">
        <v>18</v>
      </c>
      <c r="C375" s="60" t="s">
        <v>19</v>
      </c>
      <c r="D375" s="60" t="s">
        <v>21</v>
      </c>
      <c r="E375" s="60" t="s">
        <v>59</v>
      </c>
      <c r="F375" s="60" t="s">
        <v>21</v>
      </c>
      <c r="G375" s="349"/>
      <c r="H375" s="60" t="s">
        <v>22</v>
      </c>
      <c r="I375" s="60" t="s">
        <v>23</v>
      </c>
      <c r="J375" s="187"/>
      <c r="K375" s="332"/>
      <c r="L375" s="349"/>
      <c r="M375" s="320"/>
      <c r="N375" s="332"/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0">
        <v>1</v>
      </c>
      <c r="B376" s="60">
        <v>2</v>
      </c>
      <c r="C376" s="60">
        <v>3</v>
      </c>
      <c r="D376" s="60">
        <v>4</v>
      </c>
      <c r="E376" s="60">
        <v>5</v>
      </c>
      <c r="F376" s="60">
        <v>6</v>
      </c>
      <c r="G376" s="60">
        <v>7</v>
      </c>
      <c r="H376" s="60">
        <v>8</v>
      </c>
      <c r="I376" s="60">
        <v>9</v>
      </c>
      <c r="J376" s="10">
        <v>10</v>
      </c>
      <c r="K376" s="60">
        <v>11</v>
      </c>
      <c r="L376" s="60">
        <v>12</v>
      </c>
      <c r="M376" s="61">
        <v>13</v>
      </c>
      <c r="N376" s="61">
        <v>14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2"/>
      <c r="B377" s="60"/>
      <c r="C377" s="60"/>
      <c r="D377" s="77"/>
      <c r="E377" s="61"/>
      <c r="F377" s="77"/>
      <c r="G377" s="63"/>
      <c r="H377" s="63"/>
      <c r="I377" s="63"/>
      <c r="J377" s="13"/>
      <c r="K377" s="60"/>
      <c r="L377" s="60"/>
      <c r="M377" s="61">
        <v>5</v>
      </c>
      <c r="N377" s="64">
        <f>J377*0.05</f>
        <v>0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5"/>
      <c r="B378" s="66"/>
      <c r="C378" s="66"/>
      <c r="D378" s="67"/>
      <c r="E378" s="57"/>
      <c r="F378" s="67"/>
      <c r="G378" s="76"/>
      <c r="H378" s="76"/>
      <c r="I378" s="76"/>
      <c r="J378" s="22"/>
      <c r="K378" s="66"/>
      <c r="L378" s="66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348"/>
      <c r="B379" s="348"/>
      <c r="C379" s="348"/>
      <c r="D379" s="348"/>
      <c r="E379" s="348"/>
      <c r="F379" s="348"/>
      <c r="G379" s="348"/>
      <c r="H379" s="348"/>
      <c r="I379" s="348"/>
      <c r="J379" s="348"/>
      <c r="K379" s="348"/>
      <c r="L379" s="348"/>
      <c r="M379" s="348"/>
      <c r="N379" s="348"/>
      <c r="O379" s="348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21" t="s">
        <v>191</v>
      </c>
      <c r="B380" s="321"/>
      <c r="C380" s="321"/>
      <c r="D380" s="321"/>
      <c r="E380" s="321"/>
      <c r="F380" s="321"/>
      <c r="G380" s="321"/>
      <c r="H380" s="321"/>
      <c r="I380" s="321"/>
      <c r="J380" s="321"/>
      <c r="K380" s="59"/>
      <c r="L380" s="59"/>
      <c r="M380" s="59"/>
      <c r="N380" s="59"/>
      <c r="O380" s="59"/>
      <c r="P380" s="59"/>
      <c r="Q380" s="58"/>
      <c r="R380" s="58"/>
      <c r="S380" s="58"/>
      <c r="T380" s="58"/>
      <c r="U380" s="58"/>
      <c r="V380" s="58"/>
      <c r="W380" s="58"/>
    </row>
    <row r="381" spans="1:23" ht="45" hidden="1" customHeight="1">
      <c r="A381" s="332" t="s">
        <v>10</v>
      </c>
      <c r="B381" s="332" t="s">
        <v>11</v>
      </c>
      <c r="C381" s="332"/>
      <c r="D381" s="332"/>
      <c r="E381" s="332" t="s">
        <v>12</v>
      </c>
      <c r="F381" s="332"/>
      <c r="G381" s="332" t="s">
        <v>24</v>
      </c>
      <c r="H381" s="332"/>
      <c r="I381" s="332"/>
      <c r="J381" s="332" t="s">
        <v>25</v>
      </c>
      <c r="K381" s="332"/>
      <c r="L381" s="332"/>
      <c r="M381" s="332" t="s">
        <v>26</v>
      </c>
      <c r="N381" s="332"/>
      <c r="O381" s="332"/>
      <c r="P381" s="328" t="s">
        <v>171</v>
      </c>
      <c r="Q381" s="329"/>
      <c r="R381" s="58"/>
      <c r="S381" s="58"/>
      <c r="T381" s="58"/>
      <c r="U381" s="58"/>
      <c r="V381" s="58"/>
      <c r="W381" s="58"/>
    </row>
    <row r="382" spans="1:23" ht="63" hidden="1" customHeight="1">
      <c r="A382" s="349"/>
      <c r="B382" s="332"/>
      <c r="C382" s="332"/>
      <c r="D382" s="332"/>
      <c r="E382" s="332"/>
      <c r="F382" s="332"/>
      <c r="G382" s="332" t="s">
        <v>60</v>
      </c>
      <c r="H382" s="332" t="s">
        <v>16</v>
      </c>
      <c r="I382" s="332"/>
      <c r="J382" s="187" t="s">
        <v>219</v>
      </c>
      <c r="K382" s="332" t="s">
        <v>220</v>
      </c>
      <c r="L382" s="332" t="s">
        <v>221</v>
      </c>
      <c r="M382" s="332" t="s">
        <v>219</v>
      </c>
      <c r="N382" s="332" t="s">
        <v>220</v>
      </c>
      <c r="O382" s="332" t="s">
        <v>221</v>
      </c>
      <c r="P382" s="332" t="s">
        <v>172</v>
      </c>
      <c r="Q382" s="332" t="s">
        <v>173</v>
      </c>
      <c r="R382" s="58"/>
      <c r="S382" s="58"/>
      <c r="T382" s="58"/>
      <c r="U382" s="58"/>
      <c r="V382" s="58"/>
      <c r="W382" s="58"/>
    </row>
    <row r="383" spans="1:23" ht="52.5" hidden="1" customHeight="1">
      <c r="A383" s="349"/>
      <c r="B383" s="60" t="s">
        <v>18</v>
      </c>
      <c r="C383" s="60" t="s">
        <v>19</v>
      </c>
      <c r="D383" s="60" t="s">
        <v>21</v>
      </c>
      <c r="E383" s="60" t="s">
        <v>59</v>
      </c>
      <c r="F383" s="60" t="s">
        <v>21</v>
      </c>
      <c r="G383" s="349"/>
      <c r="H383" s="60" t="s">
        <v>28</v>
      </c>
      <c r="I383" s="60" t="s">
        <v>23</v>
      </c>
      <c r="J383" s="187"/>
      <c r="K383" s="332"/>
      <c r="L383" s="349"/>
      <c r="M383" s="332"/>
      <c r="N383" s="332"/>
      <c r="O383" s="349"/>
      <c r="P383" s="332"/>
      <c r="Q383" s="332"/>
      <c r="R383" s="58"/>
      <c r="S383" s="58"/>
      <c r="T383" s="58"/>
      <c r="U383" s="58"/>
      <c r="V383" s="58"/>
      <c r="W383" s="58"/>
    </row>
    <row r="384" spans="1:23" hidden="1">
      <c r="A384" s="60">
        <v>1</v>
      </c>
      <c r="B384" s="60">
        <v>2</v>
      </c>
      <c r="C384" s="60">
        <v>3</v>
      </c>
      <c r="D384" s="60">
        <v>4</v>
      </c>
      <c r="E384" s="60">
        <v>5</v>
      </c>
      <c r="F384" s="60">
        <v>6</v>
      </c>
      <c r="G384" s="60">
        <v>7</v>
      </c>
      <c r="H384" s="60">
        <v>8</v>
      </c>
      <c r="I384" s="60">
        <v>9</v>
      </c>
      <c r="J384" s="10">
        <v>10</v>
      </c>
      <c r="K384" s="60">
        <v>11</v>
      </c>
      <c r="L384" s="60">
        <v>12</v>
      </c>
      <c r="M384" s="60">
        <v>13</v>
      </c>
      <c r="N384" s="60">
        <v>14</v>
      </c>
      <c r="O384" s="60">
        <v>15</v>
      </c>
      <c r="P384" s="68">
        <v>16</v>
      </c>
      <c r="Q384" s="68">
        <v>17</v>
      </c>
      <c r="R384" s="58"/>
      <c r="S384" s="58"/>
      <c r="T384" s="58"/>
      <c r="U384" s="58"/>
      <c r="V384" s="58"/>
      <c r="W384" s="58"/>
    </row>
    <row r="385" spans="1:23" ht="56.25" hidden="1">
      <c r="A385" s="79" t="s">
        <v>199</v>
      </c>
      <c r="B385" s="71" t="s">
        <v>134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5</v>
      </c>
      <c r="Q385" s="64">
        <f t="shared" ref="Q385:Q404" si="12">J385*0.1</f>
        <v>0</v>
      </c>
      <c r="R385" s="58"/>
      <c r="S385" s="58"/>
      <c r="T385" s="58"/>
      <c r="U385" s="58"/>
      <c r="V385" s="58"/>
      <c r="W385" s="58"/>
    </row>
    <row r="386" spans="1:23" ht="75" hidden="1">
      <c r="A386" s="79" t="s">
        <v>200</v>
      </c>
      <c r="B386" s="71" t="s">
        <v>65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/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37.5" hidden="1">
      <c r="A387" s="81" t="s">
        <v>201</v>
      </c>
      <c r="B387" s="71" t="s">
        <v>64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>
        <v>10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93.75" hidden="1">
      <c r="A388" s="81" t="s">
        <v>202</v>
      </c>
      <c r="B388" s="71" t="s">
        <v>135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2" t="s">
        <v>136</v>
      </c>
      <c r="N388" s="82" t="s">
        <v>136</v>
      </c>
      <c r="O388" s="82" t="s">
        <v>136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75" hidden="1">
      <c r="A389" s="81" t="s">
        <v>203</v>
      </c>
      <c r="B389" s="71" t="s">
        <v>61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137</v>
      </c>
      <c r="N389" s="82" t="s">
        <v>137</v>
      </c>
      <c r="O389" s="82" t="s">
        <v>137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56.25" hidden="1">
      <c r="A390" s="73"/>
      <c r="B390" s="71" t="s">
        <v>134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65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/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56.25" hidden="1">
      <c r="A392" s="73"/>
      <c r="B392" s="71" t="s">
        <v>64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>
        <v>5</v>
      </c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135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138</v>
      </c>
      <c r="N393" s="82" t="s">
        <v>138</v>
      </c>
      <c r="O393" s="82" t="s">
        <v>138</v>
      </c>
      <c r="P393" s="61">
        <v>6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75" hidden="1">
      <c r="A394" s="73"/>
      <c r="B394" s="71" t="s">
        <v>61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139</v>
      </c>
      <c r="N394" s="82" t="s">
        <v>139</v>
      </c>
      <c r="O394" s="82" t="s">
        <v>139</v>
      </c>
      <c r="P394" s="61">
        <v>7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56.25" hidden="1">
      <c r="A395" s="79" t="s">
        <v>204</v>
      </c>
      <c r="B395" s="71" t="s">
        <v>134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8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75" hidden="1">
      <c r="A396" s="79" t="s">
        <v>205</v>
      </c>
      <c r="B396" s="71" t="s">
        <v>65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9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37.5" hidden="1">
      <c r="A397" s="79" t="s">
        <v>206</v>
      </c>
      <c r="B397" s="71" t="s">
        <v>64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10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93.75" hidden="1">
      <c r="A398" s="81" t="s">
        <v>207</v>
      </c>
      <c r="B398" s="71" t="s">
        <v>135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136</v>
      </c>
      <c r="N398" s="82" t="s">
        <v>136</v>
      </c>
      <c r="O398" s="82" t="s">
        <v>136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75" hidden="1">
      <c r="A399" s="81" t="s">
        <v>208</v>
      </c>
      <c r="B399" s="71" t="s">
        <v>61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137</v>
      </c>
      <c r="N399" s="82" t="s">
        <v>137</v>
      </c>
      <c r="O399" s="82" t="s">
        <v>137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56.25" hidden="1">
      <c r="A400" s="73"/>
      <c r="B400" s="71" t="s">
        <v>134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13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65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14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56.25" hidden="1">
      <c r="A402" s="73"/>
      <c r="B402" s="71" t="s">
        <v>64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15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135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138</v>
      </c>
      <c r="N403" s="82" t="s">
        <v>138</v>
      </c>
      <c r="O403" s="82" t="s">
        <v>138</v>
      </c>
      <c r="P403" s="61">
        <v>16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75" hidden="1">
      <c r="A404" s="73"/>
      <c r="B404" s="71" t="s">
        <v>61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139</v>
      </c>
      <c r="N404" s="82" t="s">
        <v>139</v>
      </c>
      <c r="O404" s="82" t="s">
        <v>139</v>
      </c>
      <c r="P404" s="61">
        <v>17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idden="1">
      <c r="A405" s="62"/>
      <c r="B405" s="60"/>
      <c r="C405" s="60"/>
      <c r="D405" s="61"/>
      <c r="E405" s="60"/>
      <c r="F405" s="61"/>
      <c r="G405" s="60"/>
      <c r="H405" s="60"/>
      <c r="I405" s="75"/>
      <c r="J405" s="10"/>
      <c r="K405" s="60"/>
      <c r="L405" s="60"/>
      <c r="M405" s="60"/>
      <c r="N405" s="60"/>
      <c r="O405" s="60"/>
      <c r="P405" s="61">
        <v>18</v>
      </c>
      <c r="Q405" s="64">
        <f>J405*0.05</f>
        <v>0</v>
      </c>
      <c r="R405" s="58"/>
      <c r="S405" s="58"/>
      <c r="T405" s="58"/>
      <c r="U405" s="58"/>
      <c r="V405" s="58"/>
      <c r="W405" s="58"/>
    </row>
    <row r="406" spans="1:23" ht="21.75" hidden="1" customHeight="1">
      <c r="A406" s="62" t="s">
        <v>34</v>
      </c>
      <c r="B406" s="60"/>
      <c r="C406" s="60"/>
      <c r="D406" s="61"/>
      <c r="E406" s="60"/>
      <c r="F406" s="61"/>
      <c r="G406" s="60"/>
      <c r="H406" s="60"/>
      <c r="I406" s="75"/>
      <c r="J406" s="10">
        <f>SUM(J385:J405)</f>
        <v>0</v>
      </c>
      <c r="K406" s="60">
        <f>SUM(K385:K405)</f>
        <v>0</v>
      </c>
      <c r="L406" s="60">
        <f>SUM(L385:L405)</f>
        <v>0</v>
      </c>
      <c r="M406" s="60"/>
      <c r="N406" s="60"/>
      <c r="O406" s="60"/>
      <c r="P406" s="61">
        <v>5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idden="1">
      <c r="A407" s="342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59" t="s">
        <v>35</v>
      </c>
      <c r="B408" s="59"/>
      <c r="C408" s="59"/>
      <c r="D408" s="59"/>
      <c r="E408" s="59"/>
      <c r="F408" s="59"/>
      <c r="G408" s="59"/>
      <c r="H408" s="59"/>
      <c r="I408" s="59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332" t="s">
        <v>36</v>
      </c>
      <c r="B409" s="332"/>
      <c r="C409" s="332"/>
      <c r="D409" s="332"/>
      <c r="E409" s="332"/>
      <c r="F409" s="338"/>
      <c r="G409" s="338"/>
      <c r="H409" s="338"/>
      <c r="I409" s="338"/>
      <c r="J409" s="338"/>
      <c r="K409" s="338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60" t="s">
        <v>37</v>
      </c>
      <c r="B410" s="60" t="s">
        <v>38</v>
      </c>
      <c r="C410" s="60" t="s">
        <v>39</v>
      </c>
      <c r="D410" s="60" t="s">
        <v>40</v>
      </c>
      <c r="E410" s="332" t="s">
        <v>22</v>
      </c>
      <c r="F410" s="338"/>
      <c r="G410" s="338"/>
      <c r="H410" s="338"/>
      <c r="I410" s="338"/>
      <c r="J410" s="338"/>
      <c r="K410" s="33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>
        <v>1</v>
      </c>
      <c r="B411" s="60">
        <v>2</v>
      </c>
      <c r="C411" s="60">
        <v>3</v>
      </c>
      <c r="D411" s="60">
        <v>4</v>
      </c>
      <c r="E411" s="332">
        <v>5</v>
      </c>
      <c r="F411" s="338"/>
      <c r="G411" s="338"/>
      <c r="H411" s="338"/>
      <c r="I411" s="338"/>
      <c r="J411" s="338"/>
      <c r="K411" s="33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t="75.75" hidden="1" customHeight="1">
      <c r="A412" s="60" t="s">
        <v>67</v>
      </c>
      <c r="B412" s="60" t="s">
        <v>68</v>
      </c>
      <c r="C412" s="83">
        <v>42443</v>
      </c>
      <c r="D412" s="60">
        <v>529</v>
      </c>
      <c r="E412" s="332" t="s">
        <v>140</v>
      </c>
      <c r="F412" s="320"/>
      <c r="G412" s="320"/>
      <c r="H412" s="320"/>
      <c r="I412" s="320"/>
      <c r="J412" s="320"/>
      <c r="K412" s="320"/>
      <c r="L412" s="59"/>
      <c r="M412" s="59"/>
      <c r="N412" s="59"/>
      <c r="O412" s="59"/>
      <c r="P412" s="58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42450</v>
      </c>
      <c r="D413" s="60">
        <v>601</v>
      </c>
      <c r="E413" s="343" t="s">
        <v>141</v>
      </c>
      <c r="F413" s="344"/>
      <c r="G413" s="344"/>
      <c r="H413" s="344"/>
      <c r="I413" s="344"/>
      <c r="J413" s="344"/>
      <c r="K413" s="345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idden="1">
      <c r="A414" s="321" t="s">
        <v>41</v>
      </c>
      <c r="B414" s="321"/>
      <c r="C414" s="321"/>
      <c r="D414" s="321"/>
      <c r="E414" s="321"/>
      <c r="F414" s="321"/>
      <c r="G414" s="59"/>
      <c r="H414" s="59"/>
      <c r="I414" s="59"/>
      <c r="J414" s="6"/>
      <c r="K414" s="59"/>
      <c r="L414" s="59"/>
      <c r="M414" s="59"/>
      <c r="N414" s="59"/>
      <c r="O414" s="59"/>
      <c r="P414" s="59"/>
      <c r="Q414" s="58"/>
      <c r="R414" s="58"/>
      <c r="S414" s="58"/>
      <c r="T414" s="58"/>
      <c r="U414" s="58"/>
      <c r="V414" s="58"/>
      <c r="W414" s="58"/>
    </row>
    <row r="415" spans="1:23" hidden="1">
      <c r="A415" s="346" t="s">
        <v>42</v>
      </c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t="40.5" hidden="1" customHeight="1">
      <c r="A416" s="347" t="s">
        <v>43</v>
      </c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17.25" hidden="1" customHeight="1">
      <c r="A417" s="341" t="s">
        <v>44</v>
      </c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321" t="s">
        <v>45</v>
      </c>
      <c r="B418" s="321"/>
      <c r="C418" s="321"/>
      <c r="D418" s="321"/>
      <c r="E418" s="321"/>
      <c r="F418" s="321"/>
      <c r="G418" s="321"/>
      <c r="H418" s="321"/>
      <c r="I418" s="321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60" t="s">
        <v>46</v>
      </c>
      <c r="B419" s="332" t="s">
        <v>47</v>
      </c>
      <c r="C419" s="338"/>
      <c r="D419" s="338"/>
      <c r="E419" s="320" t="s">
        <v>48</v>
      </c>
      <c r="F419" s="320"/>
      <c r="G419" s="320"/>
      <c r="H419" s="320"/>
      <c r="I419" s="320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>
        <v>1</v>
      </c>
      <c r="B420" s="332">
        <v>2</v>
      </c>
      <c r="C420" s="338"/>
      <c r="D420" s="338"/>
      <c r="E420" s="320">
        <v>3</v>
      </c>
      <c r="F420" s="320"/>
      <c r="G420" s="320"/>
      <c r="H420" s="320"/>
      <c r="I420" s="32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30" t="s">
        <v>49</v>
      </c>
      <c r="B421" s="332" t="s">
        <v>50</v>
      </c>
      <c r="C421" s="338"/>
      <c r="D421" s="338"/>
      <c r="E421" s="332" t="s">
        <v>51</v>
      </c>
      <c r="F421" s="332"/>
      <c r="G421" s="332"/>
      <c r="H421" s="332"/>
      <c r="I421" s="332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7"/>
      <c r="B422" s="332" t="s">
        <v>52</v>
      </c>
      <c r="C422" s="320"/>
      <c r="D422" s="320"/>
      <c r="E422" s="332" t="s">
        <v>53</v>
      </c>
      <c r="F422" s="332"/>
      <c r="G422" s="332"/>
      <c r="H422" s="332"/>
      <c r="I422" s="33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37" t="s">
        <v>108</v>
      </c>
      <c r="B423" s="332" t="s">
        <v>54</v>
      </c>
      <c r="C423" s="338"/>
      <c r="D423" s="338"/>
      <c r="E423" s="320" t="s">
        <v>174</v>
      </c>
      <c r="F423" s="320"/>
      <c r="G423" s="320"/>
      <c r="H423" s="320"/>
      <c r="I423" s="320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31"/>
      <c r="B424" s="332" t="s">
        <v>56</v>
      </c>
      <c r="C424" s="320"/>
      <c r="D424" s="320"/>
      <c r="E424" s="320" t="s">
        <v>51</v>
      </c>
      <c r="F424" s="320"/>
      <c r="G424" s="320"/>
      <c r="H424" s="320"/>
      <c r="I424" s="32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66"/>
      <c r="B425" s="66"/>
      <c r="C425" s="57"/>
      <c r="D425" s="57"/>
      <c r="E425" s="57"/>
      <c r="F425" s="57"/>
      <c r="G425" s="57"/>
      <c r="H425" s="57"/>
      <c r="I425" s="57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0.5" hidden="1" customHeight="1">
      <c r="A426" s="339" t="s">
        <v>94</v>
      </c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s="40" customFormat="1" hidden="1">
      <c r="A427" s="322" t="s">
        <v>235</v>
      </c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18" t="s">
        <v>186</v>
      </c>
      <c r="N427" s="340" t="s">
        <v>263</v>
      </c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84" t="s">
        <v>8</v>
      </c>
      <c r="B428" s="84"/>
      <c r="C428" s="84"/>
      <c r="D428" s="84"/>
      <c r="E428" s="84"/>
      <c r="F428" s="84"/>
      <c r="G428" s="84"/>
      <c r="H428" s="84"/>
      <c r="I428" s="84"/>
      <c r="J428" s="134"/>
      <c r="K428" s="84"/>
      <c r="L428" s="84"/>
      <c r="M428" s="319"/>
      <c r="N428" s="340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22" t="s">
        <v>9</v>
      </c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19"/>
      <c r="N429" s="34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36" t="s">
        <v>236</v>
      </c>
      <c r="B430" s="336"/>
      <c r="C430" s="336"/>
      <c r="D430" s="336"/>
      <c r="E430" s="336"/>
      <c r="F430" s="336"/>
      <c r="G430" s="336"/>
      <c r="H430" s="336"/>
      <c r="I430" s="336"/>
      <c r="J430" s="336"/>
      <c r="K430" s="84"/>
      <c r="L430" s="84"/>
      <c r="M430" s="84"/>
      <c r="N430" s="86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22" t="s">
        <v>120</v>
      </c>
      <c r="B431" s="322"/>
      <c r="C431" s="322"/>
      <c r="D431" s="322"/>
      <c r="E431" s="322"/>
      <c r="F431" s="322"/>
      <c r="G431" s="322"/>
      <c r="H431" s="322"/>
      <c r="I431" s="322"/>
      <c r="J431" s="322"/>
      <c r="K431" s="84"/>
      <c r="L431" s="84"/>
      <c r="M431" s="84"/>
      <c r="N431" s="84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23" t="s">
        <v>10</v>
      </c>
      <c r="B432" s="323" t="s">
        <v>11</v>
      </c>
      <c r="C432" s="323"/>
      <c r="D432" s="323"/>
      <c r="E432" s="323" t="s">
        <v>12</v>
      </c>
      <c r="F432" s="323"/>
      <c r="G432" s="323" t="s">
        <v>13</v>
      </c>
      <c r="H432" s="323"/>
      <c r="I432" s="323"/>
      <c r="J432" s="323" t="s">
        <v>14</v>
      </c>
      <c r="K432" s="323"/>
      <c r="L432" s="323"/>
      <c r="M432" s="328" t="s">
        <v>171</v>
      </c>
      <c r="N432" s="329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24"/>
      <c r="B433" s="323"/>
      <c r="C433" s="323"/>
      <c r="D433" s="323"/>
      <c r="E433" s="323"/>
      <c r="F433" s="323"/>
      <c r="G433" s="323" t="s">
        <v>15</v>
      </c>
      <c r="H433" s="323" t="s">
        <v>16</v>
      </c>
      <c r="I433" s="323"/>
      <c r="J433" s="219" t="s">
        <v>249</v>
      </c>
      <c r="K433" s="323" t="s">
        <v>250</v>
      </c>
      <c r="L433" s="323" t="s">
        <v>251</v>
      </c>
      <c r="M433" s="320" t="s">
        <v>172</v>
      </c>
      <c r="N433" s="332" t="s">
        <v>173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75" hidden="1">
      <c r="A434" s="324"/>
      <c r="B434" s="87" t="s">
        <v>17</v>
      </c>
      <c r="C434" s="87" t="s">
        <v>18</v>
      </c>
      <c r="D434" s="87" t="s">
        <v>252</v>
      </c>
      <c r="E434" s="87" t="s">
        <v>20</v>
      </c>
      <c r="F434" s="87" t="s">
        <v>21</v>
      </c>
      <c r="G434" s="324"/>
      <c r="H434" s="87" t="s">
        <v>22</v>
      </c>
      <c r="I434" s="87" t="s">
        <v>23</v>
      </c>
      <c r="J434" s="219"/>
      <c r="K434" s="323"/>
      <c r="L434" s="324"/>
      <c r="M434" s="320"/>
      <c r="N434" s="332"/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idden="1">
      <c r="A435" s="71">
        <v>1</v>
      </c>
      <c r="B435" s="71">
        <v>2</v>
      </c>
      <c r="C435" s="71">
        <v>3</v>
      </c>
      <c r="D435" s="71">
        <v>4</v>
      </c>
      <c r="E435" s="71">
        <v>5</v>
      </c>
      <c r="F435" s="71">
        <v>6</v>
      </c>
      <c r="G435" s="71">
        <v>7</v>
      </c>
      <c r="H435" s="71">
        <v>8</v>
      </c>
      <c r="I435" s="71">
        <v>9</v>
      </c>
      <c r="J435" s="1">
        <v>10</v>
      </c>
      <c r="K435" s="71">
        <v>11</v>
      </c>
      <c r="L435" s="71">
        <v>12</v>
      </c>
      <c r="M435" s="61">
        <v>13</v>
      </c>
      <c r="N435" s="61">
        <v>14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75" hidden="1">
      <c r="A436" s="325" t="s">
        <v>125</v>
      </c>
      <c r="B436" s="333" t="s">
        <v>125</v>
      </c>
      <c r="C436" s="333" t="s">
        <v>125</v>
      </c>
      <c r="D436" s="333" t="s">
        <v>125</v>
      </c>
      <c r="E436" s="333" t="s">
        <v>125</v>
      </c>
      <c r="F436" s="333" t="s">
        <v>21</v>
      </c>
      <c r="G436" s="88" t="s">
        <v>253</v>
      </c>
      <c r="H436" s="71" t="s">
        <v>113</v>
      </c>
      <c r="I436" s="71">
        <v>744</v>
      </c>
      <c r="J436" s="1"/>
      <c r="K436" s="89" t="s">
        <v>21</v>
      </c>
      <c r="L436" s="89" t="s">
        <v>21</v>
      </c>
      <c r="M436" s="61">
        <v>5</v>
      </c>
      <c r="N436" s="61">
        <f>J436*0.05</f>
        <v>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8.75" hidden="1">
      <c r="A437" s="326"/>
      <c r="B437" s="334"/>
      <c r="C437" s="334"/>
      <c r="D437" s="334"/>
      <c r="E437" s="334"/>
      <c r="F437" s="334"/>
      <c r="G437" s="90" t="s">
        <v>114</v>
      </c>
      <c r="H437" s="71" t="s">
        <v>113</v>
      </c>
      <c r="I437" s="71">
        <v>744</v>
      </c>
      <c r="J437" s="1">
        <v>95</v>
      </c>
      <c r="K437" s="71">
        <v>95</v>
      </c>
      <c r="L437" s="71">
        <v>95</v>
      </c>
      <c r="M437" s="61">
        <v>10</v>
      </c>
      <c r="N437" s="61">
        <v>10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126" hidden="1">
      <c r="A438" s="327"/>
      <c r="B438" s="335"/>
      <c r="C438" s="335"/>
      <c r="D438" s="335"/>
      <c r="E438" s="335"/>
      <c r="F438" s="335"/>
      <c r="G438" s="90" t="s">
        <v>123</v>
      </c>
      <c r="H438" s="71" t="s">
        <v>113</v>
      </c>
      <c r="I438" s="71">
        <v>744</v>
      </c>
      <c r="J438" s="1">
        <v>100</v>
      </c>
      <c r="K438" s="71">
        <v>100</v>
      </c>
      <c r="L438" s="71">
        <v>100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84"/>
      <c r="B439" s="84"/>
      <c r="C439" s="84"/>
      <c r="D439" s="84"/>
      <c r="E439" s="84"/>
      <c r="F439" s="84"/>
      <c r="G439" s="84"/>
      <c r="H439" s="84"/>
      <c r="I439" s="84"/>
      <c r="J439" s="134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22" t="s">
        <v>120</v>
      </c>
      <c r="B441" s="322"/>
      <c r="C441" s="322"/>
      <c r="D441" s="322"/>
      <c r="E441" s="322"/>
      <c r="F441" s="322"/>
      <c r="G441" s="322"/>
      <c r="H441" s="322"/>
      <c r="I441" s="322"/>
      <c r="J441" s="322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84"/>
      <c r="B442" s="84"/>
      <c r="C442" s="84"/>
      <c r="D442" s="84"/>
      <c r="E442" s="84"/>
      <c r="F442" s="84"/>
      <c r="G442" s="84"/>
      <c r="H442" s="84"/>
      <c r="I442" s="84"/>
      <c r="J442" s="134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323" t="s">
        <v>10</v>
      </c>
      <c r="B443" s="323" t="s">
        <v>11</v>
      </c>
      <c r="C443" s="323"/>
      <c r="D443" s="323"/>
      <c r="E443" s="323" t="s">
        <v>12</v>
      </c>
      <c r="F443" s="323"/>
      <c r="G443" s="323" t="s">
        <v>24</v>
      </c>
      <c r="H443" s="323"/>
      <c r="I443" s="323"/>
      <c r="J443" s="323" t="s">
        <v>25</v>
      </c>
      <c r="K443" s="323"/>
      <c r="L443" s="323"/>
      <c r="M443" s="323" t="s">
        <v>26</v>
      </c>
      <c r="N443" s="323"/>
      <c r="O443" s="323"/>
      <c r="P443" s="328" t="s">
        <v>210</v>
      </c>
      <c r="Q443" s="329"/>
      <c r="R443" s="84"/>
      <c r="S443" s="85"/>
      <c r="T443" s="85"/>
      <c r="U443" s="85"/>
      <c r="V443" s="85"/>
      <c r="W443" s="85"/>
    </row>
    <row r="444" spans="1:23" s="40" customFormat="1" hidden="1">
      <c r="A444" s="324"/>
      <c r="B444" s="323"/>
      <c r="C444" s="323"/>
      <c r="D444" s="323"/>
      <c r="E444" s="323"/>
      <c r="F444" s="323"/>
      <c r="G444" s="323" t="s">
        <v>60</v>
      </c>
      <c r="H444" s="323" t="s">
        <v>16</v>
      </c>
      <c r="I444" s="323"/>
      <c r="J444" s="219" t="s">
        <v>219</v>
      </c>
      <c r="K444" s="323" t="s">
        <v>220</v>
      </c>
      <c r="L444" s="323" t="s">
        <v>221</v>
      </c>
      <c r="M444" s="323" t="s">
        <v>219</v>
      </c>
      <c r="N444" s="323" t="s">
        <v>220</v>
      </c>
      <c r="O444" s="323" t="s">
        <v>221</v>
      </c>
      <c r="P444" s="330" t="s">
        <v>172</v>
      </c>
      <c r="Q444" s="332" t="s">
        <v>173</v>
      </c>
      <c r="R444" s="84"/>
      <c r="S444" s="85"/>
      <c r="T444" s="85"/>
      <c r="U444" s="85"/>
      <c r="V444" s="85"/>
      <c r="W444" s="85"/>
    </row>
    <row r="445" spans="1:23" s="40" customFormat="1" ht="75" hidden="1">
      <c r="A445" s="324"/>
      <c r="B445" s="87" t="s">
        <v>17</v>
      </c>
      <c r="C445" s="87" t="s">
        <v>18</v>
      </c>
      <c r="D445" s="87" t="s">
        <v>224</v>
      </c>
      <c r="E445" s="87" t="s">
        <v>20</v>
      </c>
      <c r="F445" s="87" t="s">
        <v>21</v>
      </c>
      <c r="G445" s="324"/>
      <c r="H445" s="87" t="s">
        <v>28</v>
      </c>
      <c r="I445" s="87" t="s">
        <v>23</v>
      </c>
      <c r="J445" s="219"/>
      <c r="K445" s="323"/>
      <c r="L445" s="324"/>
      <c r="M445" s="323"/>
      <c r="N445" s="323"/>
      <c r="O445" s="324"/>
      <c r="P445" s="331"/>
      <c r="Q445" s="332"/>
      <c r="R445" s="84"/>
      <c r="S445" s="85"/>
      <c r="T445" s="85"/>
      <c r="U445" s="85"/>
      <c r="V445" s="85"/>
      <c r="W445" s="85"/>
    </row>
    <row r="446" spans="1:23" s="40" customFormat="1" hidden="1">
      <c r="A446" s="87">
        <v>1</v>
      </c>
      <c r="B446" s="87">
        <v>2</v>
      </c>
      <c r="C446" s="87">
        <v>3</v>
      </c>
      <c r="D446" s="87">
        <v>4</v>
      </c>
      <c r="E446" s="87">
        <v>5</v>
      </c>
      <c r="F446" s="87">
        <v>6</v>
      </c>
      <c r="G446" s="87">
        <v>7</v>
      </c>
      <c r="H446" s="87">
        <v>8</v>
      </c>
      <c r="I446" s="87">
        <v>9</v>
      </c>
      <c r="J446" s="135">
        <v>10</v>
      </c>
      <c r="K446" s="87">
        <v>11</v>
      </c>
      <c r="L446" s="87">
        <v>12</v>
      </c>
      <c r="M446" s="87">
        <v>13</v>
      </c>
      <c r="N446" s="87">
        <v>14</v>
      </c>
      <c r="O446" s="87">
        <v>15</v>
      </c>
      <c r="P446" s="68">
        <v>16</v>
      </c>
      <c r="Q446" s="68">
        <v>17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257</v>
      </c>
      <c r="B447" s="71" t="s">
        <v>29</v>
      </c>
      <c r="C447" s="71" t="s">
        <v>29</v>
      </c>
      <c r="D447" s="71" t="s">
        <v>225</v>
      </c>
      <c r="E447" s="71" t="s">
        <v>98</v>
      </c>
      <c r="F447" s="71" t="s">
        <v>21</v>
      </c>
      <c r="G447" s="71" t="s">
        <v>226</v>
      </c>
      <c r="H447" s="71" t="s">
        <v>227</v>
      </c>
      <c r="I447" s="72" t="s">
        <v>228</v>
      </c>
      <c r="J447" s="47" t="e">
        <f>SUM([1]цвр:сютур!J442)</f>
        <v>#REF!</v>
      </c>
      <c r="K447" s="91" t="e">
        <f t="shared" ref="K447:K452" si="13">J447</f>
        <v>#REF!</v>
      </c>
      <c r="L447" s="91" t="e">
        <f t="shared" ref="L447:L452" si="14">J447</f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ref="Q447:Q454" si="15">J447*0.1</f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258</v>
      </c>
      <c r="B448" s="71" t="s">
        <v>29</v>
      </c>
      <c r="C448" s="71" t="s">
        <v>29</v>
      </c>
      <c r="D448" s="71" t="s">
        <v>229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SUM([1]цвр:сютур!J443)</f>
        <v>#REF!</v>
      </c>
      <c r="K448" s="91" t="e">
        <f t="shared" si="13"/>
        <v>#REF!</v>
      </c>
      <c r="L448" s="91" t="e">
        <f t="shared" si="14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15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259</v>
      </c>
      <c r="B449" s="71" t="s">
        <v>29</v>
      </c>
      <c r="C449" s="71" t="s">
        <v>29</v>
      </c>
      <c r="D449" s="71" t="s">
        <v>230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SUM([1]цвр:сютур!J444)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260</v>
      </c>
      <c r="B450" s="71" t="s">
        <v>29</v>
      </c>
      <c r="C450" s="71" t="s">
        <v>29</v>
      </c>
      <c r="D450" s="71" t="s">
        <v>231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SUM([1]цвр:сютур!J445)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261</v>
      </c>
      <c r="B451" s="71" t="s">
        <v>29</v>
      </c>
      <c r="C451" s="71" t="s">
        <v>29</v>
      </c>
      <c r="D451" s="71" t="s">
        <v>232</v>
      </c>
      <c r="E451" s="71" t="s">
        <v>98</v>
      </c>
      <c r="F451" s="71" t="s">
        <v>21</v>
      </c>
      <c r="G451" s="71" t="s">
        <v>226</v>
      </c>
      <c r="H451" s="71" t="s">
        <v>227</v>
      </c>
      <c r="I451" s="72" t="s">
        <v>228</v>
      </c>
      <c r="J451" s="47" t="e">
        <f>SUM([1]цвр:сютур!J446)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262</v>
      </c>
      <c r="B452" s="71" t="s">
        <v>29</v>
      </c>
      <c r="C452" s="71" t="s">
        <v>29</v>
      </c>
      <c r="D452" s="71" t="s">
        <v>233</v>
      </c>
      <c r="E452" s="71" t="s">
        <v>98</v>
      </c>
      <c r="F452" s="71" t="s">
        <v>21</v>
      </c>
      <c r="G452" s="71" t="s">
        <v>226</v>
      </c>
      <c r="H452" s="71" t="s">
        <v>227</v>
      </c>
      <c r="I452" s="72" t="s">
        <v>228</v>
      </c>
      <c r="J452" s="47" t="e">
        <f>SUM([1]цвр:сютур!J447)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idden="1">
      <c r="A453" s="92"/>
      <c r="B453" s="71"/>
      <c r="C453" s="71"/>
      <c r="D453" s="71"/>
      <c r="E453" s="71"/>
      <c r="F453" s="89"/>
      <c r="G453" s="71"/>
      <c r="H453" s="71"/>
      <c r="I453" s="72"/>
      <c r="J453" s="47"/>
      <c r="K453" s="91"/>
      <c r="L453" s="91"/>
      <c r="M453" s="71"/>
      <c r="N453" s="71"/>
      <c r="O453" s="71"/>
      <c r="P453" s="61">
        <v>10</v>
      </c>
      <c r="Q453" s="64">
        <f t="shared" si="15"/>
        <v>0</v>
      </c>
      <c r="R453" s="84"/>
      <c r="S453" s="85"/>
      <c r="T453" s="85"/>
      <c r="U453" s="85"/>
      <c r="V453" s="85"/>
      <c r="W453" s="85"/>
    </row>
    <row r="454" spans="1:23" s="48" customFormat="1" hidden="1">
      <c r="A454" s="92" t="s">
        <v>34</v>
      </c>
      <c r="B454" s="89"/>
      <c r="C454" s="71"/>
      <c r="D454" s="71"/>
      <c r="E454" s="89"/>
      <c r="F454" s="89"/>
      <c r="G454" s="71"/>
      <c r="H454" s="71"/>
      <c r="I454" s="72"/>
      <c r="J454" s="50" t="e">
        <f>SUM(J447:J453)</f>
        <v>#REF!</v>
      </c>
      <c r="K454" s="93" t="e">
        <f>SUM(K447:K453)</f>
        <v>#REF!</v>
      </c>
      <c r="L454" s="93" t="e">
        <f>SUM(L447:L453)</f>
        <v>#REF!</v>
      </c>
      <c r="M454" s="71"/>
      <c r="N454" s="71"/>
      <c r="O454" s="71"/>
      <c r="P454" s="61">
        <v>10</v>
      </c>
      <c r="Q454" s="64" t="e">
        <f t="shared" si="15"/>
        <v>#REF!</v>
      </c>
      <c r="R454" s="85"/>
      <c r="S454" s="85"/>
      <c r="T454" s="85"/>
      <c r="U454" s="85"/>
      <c r="V454" s="85"/>
      <c r="W454" s="85"/>
    </row>
    <row r="455" spans="1:23" s="48" customFormat="1">
      <c r="A455" s="316" t="s">
        <v>277</v>
      </c>
      <c r="B455" s="317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57"/>
      <c r="Q455" s="94"/>
      <c r="R455" s="85"/>
      <c r="S455" s="85"/>
      <c r="T455" s="85"/>
      <c r="U455" s="85"/>
      <c r="V455" s="85"/>
      <c r="W455" s="85"/>
    </row>
    <row r="456" spans="1:23" s="48" customFormat="1">
      <c r="A456" s="95"/>
      <c r="B456" s="96"/>
      <c r="C456" s="96"/>
      <c r="D456" s="96"/>
      <c r="E456" s="96"/>
      <c r="F456" s="96"/>
      <c r="G456" s="96"/>
      <c r="H456" s="96"/>
      <c r="I456" s="96"/>
      <c r="J456" s="5"/>
      <c r="K456" s="96"/>
      <c r="L456" s="96"/>
      <c r="M456" s="96"/>
      <c r="N456" s="96"/>
      <c r="O456" s="96"/>
      <c r="P456" s="57"/>
      <c r="Q456" s="94"/>
      <c r="R456" s="85"/>
      <c r="S456" s="85"/>
      <c r="T456" s="85"/>
      <c r="U456" s="85"/>
      <c r="V456" s="85"/>
      <c r="W456" s="85"/>
    </row>
    <row r="457" spans="1:23" ht="32.25" customHeight="1">
      <c r="A457" s="316" t="s">
        <v>280</v>
      </c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8" t="s">
        <v>186</v>
      </c>
      <c r="N457" s="320" t="s">
        <v>21</v>
      </c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>
      <c r="A458" s="321" t="s">
        <v>281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19"/>
      <c r="N458" s="320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0.25" customHeight="1">
      <c r="A459" s="59" t="s">
        <v>282</v>
      </c>
      <c r="B459" s="59"/>
      <c r="C459" s="59"/>
      <c r="D459" s="59"/>
      <c r="E459" s="59"/>
      <c r="F459" s="59"/>
      <c r="G459" s="59"/>
      <c r="H459" s="59"/>
      <c r="I459" s="59"/>
      <c r="J459" s="6"/>
      <c r="K459" s="59"/>
      <c r="L459" s="59"/>
      <c r="M459" s="319"/>
      <c r="N459" s="32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>
      <c r="A460" s="321" t="s">
        <v>278</v>
      </c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59"/>
      <c r="N460" s="57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287" t="s">
        <v>279</v>
      </c>
      <c r="B461" s="287"/>
      <c r="C461" s="287"/>
      <c r="D461" s="287"/>
      <c r="E461" s="287"/>
      <c r="F461" s="287"/>
      <c r="G461" s="287"/>
      <c r="H461" s="287"/>
      <c r="I461" s="287"/>
      <c r="J461" s="287"/>
      <c r="K461" s="59"/>
      <c r="L461" s="59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 s="48" customFormat="1" ht="96" customHeight="1">
      <c r="A462" s="186" t="s">
        <v>271</v>
      </c>
      <c r="B462" s="186" t="s">
        <v>265</v>
      </c>
      <c r="C462" s="186"/>
      <c r="D462" s="186"/>
      <c r="E462" s="186" t="s">
        <v>266</v>
      </c>
      <c r="F462" s="186"/>
      <c r="G462" s="186" t="s">
        <v>267</v>
      </c>
      <c r="H462" s="186"/>
      <c r="I462" s="186"/>
      <c r="J462" s="186" t="s">
        <v>268</v>
      </c>
      <c r="K462" s="186"/>
      <c r="L462" s="186"/>
      <c r="M462" s="186" t="s">
        <v>272</v>
      </c>
      <c r="N462" s="18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 ht="87.75" customHeight="1">
      <c r="A463" s="186"/>
      <c r="B463" s="195" t="s">
        <v>275</v>
      </c>
      <c r="C463" s="195" t="s">
        <v>275</v>
      </c>
      <c r="D463" s="195" t="s">
        <v>275</v>
      </c>
      <c r="E463" s="195" t="s">
        <v>275</v>
      </c>
      <c r="F463" s="195" t="s">
        <v>275</v>
      </c>
      <c r="G463" s="186" t="s">
        <v>273</v>
      </c>
      <c r="H463" s="186" t="s">
        <v>269</v>
      </c>
      <c r="I463" s="186"/>
      <c r="J463" s="187" t="s">
        <v>381</v>
      </c>
      <c r="K463" s="187" t="s">
        <v>382</v>
      </c>
      <c r="L463" s="187" t="s">
        <v>383</v>
      </c>
      <c r="M463" s="186" t="s">
        <v>172</v>
      </c>
      <c r="N463" s="186" t="s">
        <v>173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58.5" customHeight="1">
      <c r="A464" s="186"/>
      <c r="B464" s="196"/>
      <c r="C464" s="196"/>
      <c r="D464" s="196"/>
      <c r="E464" s="196"/>
      <c r="F464" s="196"/>
      <c r="G464" s="186"/>
      <c r="H464" s="97" t="s">
        <v>22</v>
      </c>
      <c r="I464" s="103" t="s">
        <v>276</v>
      </c>
      <c r="J464" s="187"/>
      <c r="K464" s="187"/>
      <c r="L464" s="198"/>
      <c r="M464" s="186"/>
      <c r="N464" s="186"/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97">
        <v>1</v>
      </c>
      <c r="B465" s="97">
        <v>2</v>
      </c>
      <c r="C465" s="97">
        <v>3</v>
      </c>
      <c r="D465" s="97">
        <v>4</v>
      </c>
      <c r="E465" s="97">
        <v>5</v>
      </c>
      <c r="F465" s="97">
        <v>6</v>
      </c>
      <c r="G465" s="97">
        <v>7</v>
      </c>
      <c r="H465" s="97">
        <v>8</v>
      </c>
      <c r="I465" s="97">
        <v>9</v>
      </c>
      <c r="J465" s="150">
        <v>10</v>
      </c>
      <c r="K465" s="97">
        <v>11</v>
      </c>
      <c r="L465" s="97">
        <v>12</v>
      </c>
      <c r="M465" s="97">
        <v>13</v>
      </c>
      <c r="N465" s="97">
        <v>14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186" t="s">
        <v>21</v>
      </c>
      <c r="B466" s="186" t="s">
        <v>21</v>
      </c>
      <c r="C466" s="186" t="s">
        <v>21</v>
      </c>
      <c r="D466" s="186" t="s">
        <v>21</v>
      </c>
      <c r="E466" s="186" t="s">
        <v>21</v>
      </c>
      <c r="F466" s="186" t="s">
        <v>21</v>
      </c>
      <c r="G466" s="97" t="s">
        <v>21</v>
      </c>
      <c r="H466" s="97" t="s">
        <v>21</v>
      </c>
      <c r="I466" s="97" t="s">
        <v>21</v>
      </c>
      <c r="J466" s="150" t="s">
        <v>21</v>
      </c>
      <c r="K466" s="97" t="s">
        <v>21</v>
      </c>
      <c r="L466" s="97" t="s">
        <v>21</v>
      </c>
      <c r="M466" s="97" t="s">
        <v>21</v>
      </c>
      <c r="N466" s="97" t="s">
        <v>21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186"/>
      <c r="B467" s="186"/>
      <c r="C467" s="186"/>
      <c r="D467" s="186"/>
      <c r="E467" s="186"/>
      <c r="F467" s="186"/>
      <c r="G467" s="97" t="s">
        <v>21</v>
      </c>
      <c r="H467" s="97" t="s">
        <v>21</v>
      </c>
      <c r="I467" s="97" t="s">
        <v>21</v>
      </c>
      <c r="J467" s="150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02"/>
      <c r="B468" s="102"/>
      <c r="C468" s="102"/>
      <c r="D468" s="102"/>
      <c r="E468" s="102"/>
      <c r="F468" s="102"/>
      <c r="G468" s="102"/>
      <c r="H468" s="102"/>
      <c r="I468" s="102"/>
      <c r="J468" s="160"/>
      <c r="K468" s="102"/>
      <c r="L468" s="102"/>
      <c r="M468" s="102"/>
      <c r="N468" s="102"/>
      <c r="O468" s="57"/>
      <c r="P468" s="94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>
      <c r="A469" s="287" t="s">
        <v>287</v>
      </c>
      <c r="B469" s="287"/>
      <c r="C469" s="287"/>
      <c r="D469" s="287"/>
      <c r="E469" s="287"/>
      <c r="F469" s="287"/>
      <c r="G469" s="287"/>
      <c r="H469" s="287"/>
      <c r="I469" s="287"/>
      <c r="J469" s="287"/>
      <c r="K469" s="101"/>
      <c r="L469" s="101"/>
      <c r="M469" s="99"/>
      <c r="N469" s="99"/>
      <c r="O469" s="99"/>
      <c r="P469" s="57"/>
      <c r="Q469" s="94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95.25" customHeight="1">
      <c r="A470" s="186" t="s">
        <v>271</v>
      </c>
      <c r="B470" s="186" t="s">
        <v>265</v>
      </c>
      <c r="C470" s="186"/>
      <c r="D470" s="186"/>
      <c r="E470" s="186" t="s">
        <v>266</v>
      </c>
      <c r="F470" s="186"/>
      <c r="G470" s="186" t="s">
        <v>270</v>
      </c>
      <c r="H470" s="186"/>
      <c r="I470" s="186"/>
      <c r="J470" s="279" t="s">
        <v>268</v>
      </c>
      <c r="K470" s="280"/>
      <c r="L470" s="281"/>
      <c r="M470" s="282" t="s">
        <v>283</v>
      </c>
      <c r="N470" s="283"/>
      <c r="O470" s="284"/>
      <c r="P470" s="223" t="s">
        <v>272</v>
      </c>
      <c r="Q470" s="22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57.75" customHeight="1">
      <c r="A471" s="186"/>
      <c r="B471" s="195" t="s">
        <v>275</v>
      </c>
      <c r="C471" s="195" t="s">
        <v>275</v>
      </c>
      <c r="D471" s="195" t="s">
        <v>275</v>
      </c>
      <c r="E471" s="195" t="s">
        <v>275</v>
      </c>
      <c r="F471" s="195" t="s">
        <v>275</v>
      </c>
      <c r="G471" s="195" t="s">
        <v>273</v>
      </c>
      <c r="H471" s="223" t="s">
        <v>269</v>
      </c>
      <c r="I471" s="223"/>
      <c r="J471" s="187" t="s">
        <v>381</v>
      </c>
      <c r="K471" s="187" t="s">
        <v>382</v>
      </c>
      <c r="L471" s="187" t="s">
        <v>383</v>
      </c>
      <c r="M471" s="187" t="s">
        <v>381</v>
      </c>
      <c r="N471" s="187" t="s">
        <v>382</v>
      </c>
      <c r="O471" s="187" t="s">
        <v>383</v>
      </c>
      <c r="P471" s="186" t="s">
        <v>172</v>
      </c>
      <c r="Q471" s="186" t="s">
        <v>173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75">
      <c r="A472" s="186"/>
      <c r="B472" s="196"/>
      <c r="C472" s="196"/>
      <c r="D472" s="196"/>
      <c r="E472" s="196"/>
      <c r="F472" s="196"/>
      <c r="G472" s="196"/>
      <c r="H472" s="108" t="s">
        <v>22</v>
      </c>
      <c r="I472" s="103" t="s">
        <v>276</v>
      </c>
      <c r="J472" s="187"/>
      <c r="K472" s="187"/>
      <c r="L472" s="198"/>
      <c r="M472" s="187"/>
      <c r="N472" s="187"/>
      <c r="O472" s="198"/>
      <c r="P472" s="186"/>
      <c r="Q472" s="186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97">
        <v>1</v>
      </c>
      <c r="B473" s="97">
        <v>2</v>
      </c>
      <c r="C473" s="97">
        <v>3</v>
      </c>
      <c r="D473" s="106">
        <v>4</v>
      </c>
      <c r="E473" s="97">
        <v>5</v>
      </c>
      <c r="F473" s="97">
        <v>6</v>
      </c>
      <c r="G473" s="107">
        <v>7</v>
      </c>
      <c r="H473" s="97">
        <v>8</v>
      </c>
      <c r="I473" s="97">
        <v>9</v>
      </c>
      <c r="J473" s="150">
        <v>10</v>
      </c>
      <c r="K473" s="97">
        <v>11</v>
      </c>
      <c r="L473" s="97">
        <v>12</v>
      </c>
      <c r="M473" s="97">
        <v>13</v>
      </c>
      <c r="N473" s="97">
        <v>14</v>
      </c>
      <c r="O473" s="97">
        <v>15</v>
      </c>
      <c r="P473" s="97">
        <v>16</v>
      </c>
      <c r="Q473" s="97">
        <v>17</v>
      </c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204" t="s">
        <v>21</v>
      </c>
      <c r="B474" s="204" t="s">
        <v>21</v>
      </c>
      <c r="C474" s="204" t="s">
        <v>21</v>
      </c>
      <c r="D474" s="195" t="s">
        <v>21</v>
      </c>
      <c r="E474" s="195" t="s">
        <v>21</v>
      </c>
      <c r="F474" s="186" t="s">
        <v>21</v>
      </c>
      <c r="G474" s="97" t="s">
        <v>21</v>
      </c>
      <c r="H474" s="97" t="s">
        <v>21</v>
      </c>
      <c r="I474" s="97" t="s">
        <v>21</v>
      </c>
      <c r="J474" s="150" t="s">
        <v>21</v>
      </c>
      <c r="K474" s="97" t="s">
        <v>21</v>
      </c>
      <c r="L474" s="97" t="s">
        <v>21</v>
      </c>
      <c r="M474" s="97" t="s">
        <v>21</v>
      </c>
      <c r="N474" s="97" t="s">
        <v>21</v>
      </c>
      <c r="O474" s="97" t="s">
        <v>21</v>
      </c>
      <c r="P474" s="97" t="s">
        <v>21</v>
      </c>
      <c r="Q474" s="97" t="s">
        <v>21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04"/>
      <c r="B475" s="204"/>
      <c r="C475" s="204"/>
      <c r="D475" s="196"/>
      <c r="E475" s="196"/>
      <c r="F475" s="186"/>
      <c r="G475" s="97" t="s">
        <v>21</v>
      </c>
      <c r="H475" s="97" t="s">
        <v>21</v>
      </c>
      <c r="I475" s="97" t="s">
        <v>21</v>
      </c>
      <c r="J475" s="150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102"/>
      <c r="B476" s="102"/>
      <c r="C476" s="102"/>
      <c r="D476" s="104"/>
      <c r="E476" s="102"/>
      <c r="F476" s="102"/>
      <c r="G476" s="105"/>
      <c r="H476" s="102"/>
      <c r="I476" s="102"/>
      <c r="J476" s="160"/>
      <c r="K476" s="102"/>
      <c r="L476" s="102"/>
      <c r="M476" s="102"/>
      <c r="N476" s="102"/>
      <c r="O476" s="102"/>
      <c r="P476" s="102"/>
      <c r="Q476" s="102"/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98"/>
      <c r="B477" s="86"/>
      <c r="C477" s="99"/>
      <c r="D477" s="99"/>
      <c r="E477" s="86"/>
      <c r="F477" s="86"/>
      <c r="G477" s="99"/>
      <c r="H477" s="99"/>
      <c r="I477" s="100"/>
      <c r="J477" s="154"/>
      <c r="K477" s="101"/>
      <c r="L477" s="101"/>
      <c r="M477" s="99"/>
      <c r="N477" s="99"/>
      <c r="O477" s="99"/>
      <c r="P477" s="57"/>
      <c r="Q477" s="94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>
      <c r="A478" s="227" t="s">
        <v>264</v>
      </c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6"/>
    </row>
    <row r="479" spans="1:31">
      <c r="A479" s="215" t="s">
        <v>70</v>
      </c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6"/>
    </row>
    <row r="480" spans="1:31">
      <c r="A480" s="221" t="s">
        <v>71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6"/>
      <c r="N480" s="6"/>
      <c r="O480" s="6"/>
      <c r="P480" s="6"/>
    </row>
    <row r="481" spans="1:16">
      <c r="A481" s="221" t="s">
        <v>72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 ht="16.5" customHeight="1">
      <c r="A482" s="221" t="s">
        <v>73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>
      <c r="A483" s="221" t="s">
        <v>74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>
      <c r="A484" s="221" t="s">
        <v>75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>
      <c r="A485" s="221" t="s">
        <v>76</v>
      </c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6"/>
      <c r="N485" s="6"/>
      <c r="O485" s="6"/>
      <c r="P485" s="6"/>
    </row>
    <row r="486" spans="1:16">
      <c r="A486" s="221" t="s">
        <v>77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6"/>
      <c r="N486" s="6"/>
      <c r="O486" s="6"/>
      <c r="P486" s="6"/>
    </row>
    <row r="487" spans="1:16">
      <c r="A487" s="222" t="s">
        <v>78</v>
      </c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6"/>
    </row>
    <row r="488" spans="1:16" ht="60.75" customHeight="1">
      <c r="A488" s="222" t="s">
        <v>127</v>
      </c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</row>
    <row r="489" spans="1:16" ht="60.75" customHeight="1">
      <c r="A489" s="222" t="s">
        <v>128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</row>
    <row r="490" spans="1:16">
      <c r="A490" s="215" t="s">
        <v>79</v>
      </c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6"/>
    </row>
    <row r="491" spans="1:16">
      <c r="A491" s="10" t="s">
        <v>80</v>
      </c>
      <c r="B491" s="187" t="s">
        <v>81</v>
      </c>
      <c r="C491" s="216"/>
      <c r="D491" s="216"/>
      <c r="E491" s="198" t="s">
        <v>82</v>
      </c>
      <c r="F491" s="216"/>
      <c r="G491" s="216"/>
      <c r="H491" s="216"/>
      <c r="I491" s="216"/>
      <c r="J491" s="216"/>
      <c r="K491" s="216"/>
      <c r="L491" s="216"/>
      <c r="M491" s="6"/>
      <c r="N491" s="6"/>
      <c r="O491" s="6"/>
      <c r="P491" s="6"/>
    </row>
    <row r="492" spans="1:16">
      <c r="A492" s="10">
        <v>1</v>
      </c>
      <c r="B492" s="187">
        <v>2</v>
      </c>
      <c r="C492" s="216"/>
      <c r="D492" s="216"/>
      <c r="E492" s="191">
        <v>3</v>
      </c>
      <c r="F492" s="191"/>
      <c r="G492" s="191"/>
      <c r="H492" s="191"/>
      <c r="I492" s="191"/>
      <c r="J492" s="191"/>
      <c r="K492" s="216"/>
      <c r="L492" s="216"/>
      <c r="M492" s="6"/>
      <c r="N492" s="6"/>
      <c r="O492" s="6"/>
      <c r="P492" s="6"/>
    </row>
    <row r="493" spans="1:16" ht="40.5" customHeight="1">
      <c r="A493" s="10" t="s">
        <v>83</v>
      </c>
      <c r="B493" s="187" t="s">
        <v>371</v>
      </c>
      <c r="C493" s="216"/>
      <c r="D493" s="216"/>
      <c r="E493" s="191" t="s">
        <v>84</v>
      </c>
      <c r="F493" s="191"/>
      <c r="G493" s="191"/>
      <c r="H493" s="191"/>
      <c r="I493" s="191"/>
      <c r="J493" s="191"/>
      <c r="K493" s="191"/>
      <c r="L493" s="191"/>
      <c r="M493" s="6"/>
      <c r="N493" s="6"/>
      <c r="O493" s="6"/>
      <c r="P493" s="6"/>
    </row>
    <row r="494" spans="1:16" ht="42.75" customHeight="1">
      <c r="A494" s="10" t="s">
        <v>85</v>
      </c>
      <c r="B494" s="187" t="s">
        <v>86</v>
      </c>
      <c r="C494" s="198"/>
      <c r="D494" s="198"/>
      <c r="E494" s="191" t="s">
        <v>84</v>
      </c>
      <c r="F494" s="191"/>
      <c r="G494" s="191"/>
      <c r="H494" s="191"/>
      <c r="I494" s="191"/>
      <c r="J494" s="191"/>
      <c r="K494" s="191"/>
      <c r="L494" s="191"/>
      <c r="M494" s="6"/>
      <c r="N494" s="6"/>
      <c r="O494" s="6"/>
      <c r="P494" s="6"/>
    </row>
    <row r="495" spans="1:16" ht="42" customHeight="1">
      <c r="A495" s="10" t="s">
        <v>87</v>
      </c>
      <c r="B495" s="187" t="s">
        <v>209</v>
      </c>
      <c r="C495" s="216"/>
      <c r="D495" s="216"/>
      <c r="E495" s="191" t="s">
        <v>84</v>
      </c>
      <c r="F495" s="191"/>
      <c r="G495" s="191"/>
      <c r="H495" s="191"/>
      <c r="I495" s="191"/>
      <c r="J495" s="191"/>
      <c r="K495" s="191"/>
      <c r="L495" s="191"/>
      <c r="M495" s="6"/>
      <c r="N495" s="6"/>
      <c r="O495" s="6"/>
      <c r="P495" s="6"/>
    </row>
    <row r="496" spans="1:16">
      <c r="A496" s="215" t="s">
        <v>88</v>
      </c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6"/>
    </row>
    <row r="497" spans="1:16">
      <c r="A497" s="215" t="s">
        <v>89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6"/>
    </row>
    <row r="498" spans="1:16">
      <c r="A498" s="215" t="s">
        <v>90</v>
      </c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6"/>
    </row>
    <row r="499" spans="1:16">
      <c r="A499" s="215" t="s">
        <v>175</v>
      </c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</row>
    <row r="500" spans="1:16" ht="21" customHeight="1">
      <c r="A500" s="218" t="s">
        <v>91</v>
      </c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6"/>
    </row>
    <row r="501" spans="1:16" ht="62.25" customHeight="1">
      <c r="A501" s="218" t="s">
        <v>92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6"/>
    </row>
    <row r="502" spans="1:16">
      <c r="A502" s="197" t="s">
        <v>93</v>
      </c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6"/>
    </row>
    <row r="503" spans="1:1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 t="s">
        <v>374</v>
      </c>
      <c r="B505" s="6"/>
      <c r="C505" s="6"/>
      <c r="D505" s="6"/>
      <c r="E505" s="6"/>
      <c r="F505" s="6"/>
      <c r="G505" s="6"/>
      <c r="H505" s="6"/>
      <c r="I505" s="6"/>
      <c r="J505" s="6"/>
      <c r="K505" s="6" t="s">
        <v>375</v>
      </c>
      <c r="L505" s="6"/>
      <c r="M505" s="6"/>
      <c r="N505" s="6"/>
      <c r="O505" s="6"/>
    </row>
    <row r="506" spans="1:1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</sheetData>
  <mergeCells count="741">
    <mergeCell ref="A313:K313"/>
    <mergeCell ref="M281:N281"/>
    <mergeCell ref="G282:G283"/>
    <mergeCell ref="H282:I282"/>
    <mergeCell ref="J282:J283"/>
    <mergeCell ref="K282:K283"/>
    <mergeCell ref="N282:N283"/>
    <mergeCell ref="A310:F310"/>
    <mergeCell ref="C44:C47"/>
    <mergeCell ref="D44:D47"/>
    <mergeCell ref="E44:E47"/>
    <mergeCell ref="F44:F47"/>
    <mergeCell ref="M51:M52"/>
    <mergeCell ref="L51:L52"/>
    <mergeCell ref="B50:D51"/>
    <mergeCell ref="E50:F51"/>
    <mergeCell ref="E67:K67"/>
    <mergeCell ref="E66:K66"/>
    <mergeCell ref="B141:D142"/>
    <mergeCell ref="E141:F142"/>
    <mergeCell ref="K132:K133"/>
    <mergeCell ref="E158:K158"/>
    <mergeCell ref="E159:K159"/>
    <mergeCell ref="E160:K160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65:K65"/>
    <mergeCell ref="A31:J31"/>
    <mergeCell ref="A32:J32"/>
    <mergeCell ref="A33:J33"/>
    <mergeCell ref="A50:A52"/>
    <mergeCell ref="A63:O63"/>
    <mergeCell ref="G51:G52"/>
    <mergeCell ref="H51:I51"/>
    <mergeCell ref="A64:O64"/>
    <mergeCell ref="G50:I50"/>
    <mergeCell ref="J50:L50"/>
    <mergeCell ref="M50:O50"/>
    <mergeCell ref="J51:J52"/>
    <mergeCell ref="A38:L38"/>
    <mergeCell ref="A39:J39"/>
    <mergeCell ref="A40:A42"/>
    <mergeCell ref="B40:D41"/>
    <mergeCell ref="A44:A47"/>
    <mergeCell ref="B44:B47"/>
    <mergeCell ref="K51:K52"/>
    <mergeCell ref="A34:O34"/>
    <mergeCell ref="A35:L35"/>
    <mergeCell ref="M35:M37"/>
    <mergeCell ref="E40:F4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20:D320"/>
    <mergeCell ref="E320:G320"/>
    <mergeCell ref="H320:L320"/>
    <mergeCell ref="E319:G319"/>
    <mergeCell ref="H319:L319"/>
    <mergeCell ref="A73:I73"/>
    <mergeCell ref="A318:D318"/>
    <mergeCell ref="E318:G318"/>
    <mergeCell ref="H318:L318"/>
    <mergeCell ref="A119:I119"/>
    <mergeCell ref="B285:B287"/>
    <mergeCell ref="C285:C287"/>
    <mergeCell ref="D285:D287"/>
    <mergeCell ref="A120:D120"/>
    <mergeCell ref="E120:G120"/>
    <mergeCell ref="H87:I87"/>
    <mergeCell ref="E309:K309"/>
    <mergeCell ref="A312:K312"/>
    <mergeCell ref="G132:G133"/>
    <mergeCell ref="A130:J130"/>
    <mergeCell ref="A131:A133"/>
    <mergeCell ref="B131:D132"/>
    <mergeCell ref="E131:F132"/>
    <mergeCell ref="G131:I131"/>
    <mergeCell ref="M323:M325"/>
    <mergeCell ref="A72:K72"/>
    <mergeCell ref="A90:A93"/>
    <mergeCell ref="B90:B93"/>
    <mergeCell ref="C90:C93"/>
    <mergeCell ref="D90:D93"/>
    <mergeCell ref="J86:L86"/>
    <mergeCell ref="A81:L81"/>
    <mergeCell ref="A319:D319"/>
    <mergeCell ref="A305:O305"/>
    <mergeCell ref="L132:L133"/>
    <mergeCell ref="H120:L120"/>
    <mergeCell ref="A127:L127"/>
    <mergeCell ref="A129:L129"/>
    <mergeCell ref="L282:L283"/>
    <mergeCell ref="M282:M283"/>
    <mergeCell ref="G281:I281"/>
    <mergeCell ref="J281:L281"/>
    <mergeCell ref="E90:E93"/>
    <mergeCell ref="F90:F93"/>
    <mergeCell ref="A290:J290"/>
    <mergeCell ref="E281:F282"/>
    <mergeCell ref="A285:A287"/>
    <mergeCell ref="A314:I314"/>
    <mergeCell ref="O142:O143"/>
    <mergeCell ref="G141:I141"/>
    <mergeCell ref="J141:L141"/>
    <mergeCell ref="A126:L126"/>
    <mergeCell ref="J132:J133"/>
    <mergeCell ref="H132:I132"/>
    <mergeCell ref="D135:D138"/>
    <mergeCell ref="E135:E138"/>
    <mergeCell ref="F135:F138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35:A138"/>
    <mergeCell ref="B135:B138"/>
    <mergeCell ref="C135:C138"/>
    <mergeCell ref="A140:J140"/>
    <mergeCell ref="A141:A143"/>
    <mergeCell ref="J131:L131"/>
    <mergeCell ref="A161:F161"/>
    <mergeCell ref="A162:K162"/>
    <mergeCell ref="A163:K163"/>
    <mergeCell ref="A172:L172"/>
    <mergeCell ref="E170:G170"/>
    <mergeCell ref="H170:L170"/>
    <mergeCell ref="A170:D170"/>
    <mergeCell ref="A171:D171"/>
    <mergeCell ref="E171:G171"/>
    <mergeCell ref="H171:L171"/>
    <mergeCell ref="A164:K164"/>
    <mergeCell ref="A165:I165"/>
    <mergeCell ref="A166:D166"/>
    <mergeCell ref="E166:G166"/>
    <mergeCell ref="H166:L166"/>
    <mergeCell ref="H169:L169"/>
    <mergeCell ref="A118:K118"/>
    <mergeCell ref="A96:A98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J87:J88"/>
    <mergeCell ref="K87:K88"/>
    <mergeCell ref="L87:L88"/>
    <mergeCell ref="A184:J18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8:M179"/>
    <mergeCell ref="N178:N179"/>
    <mergeCell ref="M177:N177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A256:O256"/>
    <mergeCell ref="A258:K258"/>
    <mergeCell ref="B211:D211"/>
    <mergeCell ref="E211:I211"/>
    <mergeCell ref="A212:A213"/>
    <mergeCell ref="B212:D212"/>
    <mergeCell ref="E212:I212"/>
    <mergeCell ref="B213:D213"/>
    <mergeCell ref="E213:I213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M230:O230"/>
    <mergeCell ref="M231:M232"/>
    <mergeCell ref="J231:J232"/>
    <mergeCell ref="K231:K232"/>
    <mergeCell ref="L231:L232"/>
    <mergeCell ref="A502:O502"/>
    <mergeCell ref="A500:O500"/>
    <mergeCell ref="A501:O501"/>
    <mergeCell ref="B494:D494"/>
    <mergeCell ref="E494:L494"/>
    <mergeCell ref="A496:O496"/>
    <mergeCell ref="A497:O497"/>
    <mergeCell ref="A498:O498"/>
    <mergeCell ref="B491:D491"/>
    <mergeCell ref="E491:L491"/>
    <mergeCell ref="B492:D492"/>
    <mergeCell ref="E492:L492"/>
    <mergeCell ref="B493:D493"/>
    <mergeCell ref="E493:L493"/>
    <mergeCell ref="B495:D495"/>
    <mergeCell ref="E495:L495"/>
    <mergeCell ref="E259:K259"/>
    <mergeCell ref="E260:K260"/>
    <mergeCell ref="E261:K261"/>
    <mergeCell ref="A499:O499"/>
    <mergeCell ref="A490:O490"/>
    <mergeCell ref="A272:A273"/>
    <mergeCell ref="B272:D272"/>
    <mergeCell ref="E272:I272"/>
    <mergeCell ref="B273:D273"/>
    <mergeCell ref="E273:I273"/>
    <mergeCell ref="A484:L484"/>
    <mergeCell ref="A265:K265"/>
    <mergeCell ref="A266:K266"/>
    <mergeCell ref="A267:I267"/>
    <mergeCell ref="A485:L485"/>
    <mergeCell ref="A281:A283"/>
    <mergeCell ref="B281:D282"/>
    <mergeCell ref="E271:I271"/>
    <mergeCell ref="A280:J280"/>
    <mergeCell ref="A317:D317"/>
    <mergeCell ref="E317:G317"/>
    <mergeCell ref="A486:L486"/>
    <mergeCell ref="A487:O487"/>
    <mergeCell ref="A488:O488"/>
    <mergeCell ref="A489:O489"/>
    <mergeCell ref="A479:O479"/>
    <mergeCell ref="A480:L480"/>
    <mergeCell ref="A481:L481"/>
    <mergeCell ref="A482:L482"/>
    <mergeCell ref="A483:L483"/>
    <mergeCell ref="A478:O478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H317:L317"/>
    <mergeCell ref="B292:D293"/>
    <mergeCell ref="E292:F293"/>
    <mergeCell ref="G292:I292"/>
    <mergeCell ref="J292:L292"/>
    <mergeCell ref="M292:O292"/>
    <mergeCell ref="A275:L275"/>
    <mergeCell ref="A276:L276"/>
    <mergeCell ref="A278:L278"/>
    <mergeCell ref="A279:J279"/>
    <mergeCell ref="M276:M278"/>
    <mergeCell ref="N276:N278"/>
    <mergeCell ref="A326:L326"/>
    <mergeCell ref="E68:K68"/>
    <mergeCell ref="A69:F69"/>
    <mergeCell ref="A70:K70"/>
    <mergeCell ref="H79:L79"/>
    <mergeCell ref="A79:D79"/>
    <mergeCell ref="A85:J85"/>
    <mergeCell ref="G86:I86"/>
    <mergeCell ref="A111:K111"/>
    <mergeCell ref="E112:K112"/>
    <mergeCell ref="K97:K98"/>
    <mergeCell ref="L97:L98"/>
    <mergeCell ref="B96:D97"/>
    <mergeCell ref="E96:F97"/>
    <mergeCell ref="G96:I96"/>
    <mergeCell ref="J96:L96"/>
    <mergeCell ref="A71:K71"/>
    <mergeCell ref="H167:L167"/>
    <mergeCell ref="A155:O155"/>
    <mergeCell ref="A156:O156"/>
    <mergeCell ref="A157:K157"/>
    <mergeCell ref="E222:F223"/>
    <mergeCell ref="G222:I222"/>
    <mergeCell ref="M217:M219"/>
    <mergeCell ref="N51:N52"/>
    <mergeCell ref="O51:O52"/>
    <mergeCell ref="A48:O48"/>
    <mergeCell ref="A49:J49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74:D74"/>
    <mergeCell ref="E74:G74"/>
    <mergeCell ref="H74:L74"/>
    <mergeCell ref="P141:Q141"/>
    <mergeCell ref="P142:P143"/>
    <mergeCell ref="Q142:Q143"/>
    <mergeCell ref="P230:Q230"/>
    <mergeCell ref="P231:P232"/>
    <mergeCell ref="Q231:Q232"/>
    <mergeCell ref="P50:Q50"/>
    <mergeCell ref="P51:P52"/>
    <mergeCell ref="Q51:Q52"/>
    <mergeCell ref="P185:Q185"/>
    <mergeCell ref="P186:P187"/>
    <mergeCell ref="Q186:Q187"/>
    <mergeCell ref="M186:M187"/>
    <mergeCell ref="N186:N187"/>
    <mergeCell ref="A205:F205"/>
    <mergeCell ref="A206:K206"/>
    <mergeCell ref="A207:K207"/>
    <mergeCell ref="A208:K208"/>
    <mergeCell ref="J222:L222"/>
    <mergeCell ref="G223:G224"/>
    <mergeCell ref="H223:I223"/>
    <mergeCell ref="J223:J224"/>
    <mergeCell ref="K223:K224"/>
    <mergeCell ref="L223:L22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K186:K187"/>
    <mergeCell ref="L186:L187"/>
    <mergeCell ref="O186:O187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G87:G88"/>
    <mergeCell ref="B86:D87"/>
    <mergeCell ref="E86:F87"/>
    <mergeCell ref="E113:K113"/>
    <mergeCell ref="E114:K114"/>
    <mergeCell ref="A125:D125"/>
    <mergeCell ref="E125:G125"/>
    <mergeCell ref="H125:L125"/>
    <mergeCell ref="A115:F115"/>
    <mergeCell ref="A116:K116"/>
    <mergeCell ref="A117:K117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121:D121"/>
    <mergeCell ref="E121:G121"/>
    <mergeCell ref="H121:L121"/>
    <mergeCell ref="A122:D122"/>
    <mergeCell ref="E122:G122"/>
    <mergeCell ref="H122:L122"/>
    <mergeCell ref="H123:L123"/>
    <mergeCell ref="N323:N325"/>
    <mergeCell ref="A324:L324"/>
    <mergeCell ref="A168:D168"/>
    <mergeCell ref="E168:G168"/>
    <mergeCell ref="H168:L168"/>
    <mergeCell ref="A169:D169"/>
    <mergeCell ref="E169:G169"/>
    <mergeCell ref="A214:A215"/>
    <mergeCell ref="B214:D214"/>
    <mergeCell ref="B215:D215"/>
    <mergeCell ref="A123:D123"/>
    <mergeCell ref="E123:G123"/>
    <mergeCell ref="M222:N222"/>
    <mergeCell ref="M223:M224"/>
    <mergeCell ref="N223:N224"/>
    <mergeCell ref="A167:D167"/>
    <mergeCell ref="E167:G167"/>
    <mergeCell ref="E262:K262"/>
    <mergeCell ref="A263:F263"/>
    <mergeCell ref="A264:K264"/>
    <mergeCell ref="A327:J327"/>
    <mergeCell ref="A328:A330"/>
    <mergeCell ref="N329:N330"/>
    <mergeCell ref="J285:J286"/>
    <mergeCell ref="K285:K286"/>
    <mergeCell ref="L285:L286"/>
    <mergeCell ref="B328:D329"/>
    <mergeCell ref="A316:D316"/>
    <mergeCell ref="E316:G316"/>
    <mergeCell ref="A311:K311"/>
    <mergeCell ref="A292:A294"/>
    <mergeCell ref="H316:L316"/>
    <mergeCell ref="E307:K307"/>
    <mergeCell ref="E308:K308"/>
    <mergeCell ref="A315:D315"/>
    <mergeCell ref="E315:G315"/>
    <mergeCell ref="H315:L315"/>
    <mergeCell ref="A306:K306"/>
    <mergeCell ref="E285:E287"/>
    <mergeCell ref="F285:F287"/>
    <mergeCell ref="A323:L323"/>
    <mergeCell ref="G231:G232"/>
    <mergeCell ref="H231:I231"/>
    <mergeCell ref="E214:I214"/>
    <mergeCell ref="E215:I215"/>
    <mergeCell ref="A217:L217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N217:N219"/>
    <mergeCell ref="A218:L218"/>
    <mergeCell ref="A219:L219"/>
    <mergeCell ref="A220:L220"/>
    <mergeCell ref="A221:J221"/>
    <mergeCell ref="A222:A224"/>
    <mergeCell ref="B222:D223"/>
    <mergeCell ref="E230:F231"/>
    <mergeCell ref="G230:I230"/>
    <mergeCell ref="J230:L230"/>
    <mergeCell ref="A334:O334"/>
    <mergeCell ref="A335:J335"/>
    <mergeCell ref="A336:A338"/>
    <mergeCell ref="B336:D337"/>
    <mergeCell ref="E336:F337"/>
    <mergeCell ref="G336:I336"/>
    <mergeCell ref="J336:L336"/>
    <mergeCell ref="M336:O336"/>
    <mergeCell ref="G329:G330"/>
    <mergeCell ref="E328:F329"/>
    <mergeCell ref="G328:I328"/>
    <mergeCell ref="J328:L328"/>
    <mergeCell ref="M328:N328"/>
    <mergeCell ref="M329:M330"/>
    <mergeCell ref="L329:L330"/>
    <mergeCell ref="H329:I329"/>
    <mergeCell ref="J329:J330"/>
    <mergeCell ref="K329:K330"/>
    <mergeCell ref="P336:Q336"/>
    <mergeCell ref="G337:G338"/>
    <mergeCell ref="H337:I337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A350:O350"/>
    <mergeCell ref="A351:O351"/>
    <mergeCell ref="A352:K352"/>
    <mergeCell ref="E353:K353"/>
    <mergeCell ref="E354:K354"/>
    <mergeCell ref="E355:K355"/>
    <mergeCell ref="A356:F356"/>
    <mergeCell ref="A357:K357"/>
    <mergeCell ref="A358:K358"/>
    <mergeCell ref="A359:K359"/>
    <mergeCell ref="A360:I360"/>
    <mergeCell ref="B361:D361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A365:A366"/>
    <mergeCell ref="B365:D365"/>
    <mergeCell ref="E365:I365"/>
    <mergeCell ref="B366:D366"/>
    <mergeCell ref="E366:I366"/>
    <mergeCell ref="A368:L368"/>
    <mergeCell ref="M368:M370"/>
    <mergeCell ref="N368:N370"/>
    <mergeCell ref="A369:L369"/>
    <mergeCell ref="A370:L370"/>
    <mergeCell ref="A371:L371"/>
    <mergeCell ref="A372:J372"/>
    <mergeCell ref="A373:A375"/>
    <mergeCell ref="B373:D374"/>
    <mergeCell ref="E373:F374"/>
    <mergeCell ref="G373:I373"/>
    <mergeCell ref="J373:L373"/>
    <mergeCell ref="M373:N373"/>
    <mergeCell ref="G374:G375"/>
    <mergeCell ref="H374:I374"/>
    <mergeCell ref="J374:J375"/>
    <mergeCell ref="K374:K375"/>
    <mergeCell ref="L374:L375"/>
    <mergeCell ref="M374:M375"/>
    <mergeCell ref="N374:N375"/>
    <mergeCell ref="A379:O379"/>
    <mergeCell ref="A380:J380"/>
    <mergeCell ref="A381:A383"/>
    <mergeCell ref="B381:D382"/>
    <mergeCell ref="E381:F382"/>
    <mergeCell ref="G381:I381"/>
    <mergeCell ref="J381:L381"/>
    <mergeCell ref="M381:O381"/>
    <mergeCell ref="P381:Q381"/>
    <mergeCell ref="G382:G383"/>
    <mergeCell ref="H382:I382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A407:O407"/>
    <mergeCell ref="A409:K409"/>
    <mergeCell ref="E410:K410"/>
    <mergeCell ref="E411:K411"/>
    <mergeCell ref="E412:K412"/>
    <mergeCell ref="E413:K413"/>
    <mergeCell ref="A414:F414"/>
    <mergeCell ref="A415:K415"/>
    <mergeCell ref="A416:K416"/>
    <mergeCell ref="A417:K417"/>
    <mergeCell ref="A418:I418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3:A424"/>
    <mergeCell ref="B423:D423"/>
    <mergeCell ref="E423:I423"/>
    <mergeCell ref="B424:D424"/>
    <mergeCell ref="E424:I424"/>
    <mergeCell ref="A426:L426"/>
    <mergeCell ref="A427:L427"/>
    <mergeCell ref="M427:M429"/>
    <mergeCell ref="N427:N429"/>
    <mergeCell ref="A429:L429"/>
    <mergeCell ref="G432:I432"/>
    <mergeCell ref="A432:A434"/>
    <mergeCell ref="B432:D433"/>
    <mergeCell ref="E432:F433"/>
    <mergeCell ref="A430:J430"/>
    <mergeCell ref="A431:J431"/>
    <mergeCell ref="J432:L432"/>
    <mergeCell ref="M432:N432"/>
    <mergeCell ref="G433:G434"/>
    <mergeCell ref="H433:I433"/>
    <mergeCell ref="J433:J434"/>
    <mergeCell ref="K433:K434"/>
    <mergeCell ref="L433:L434"/>
    <mergeCell ref="M433:M434"/>
    <mergeCell ref="N433:N434"/>
    <mergeCell ref="A441:J441"/>
    <mergeCell ref="A443:A445"/>
    <mergeCell ref="B443:D444"/>
    <mergeCell ref="E443:F444"/>
    <mergeCell ref="G443:I443"/>
    <mergeCell ref="J443:L443"/>
    <mergeCell ref="A436:A438"/>
    <mergeCell ref="M443:O443"/>
    <mergeCell ref="P443:Q443"/>
    <mergeCell ref="G444:G445"/>
    <mergeCell ref="H444:I444"/>
    <mergeCell ref="J444:J445"/>
    <mergeCell ref="K444:K445"/>
    <mergeCell ref="L444:L445"/>
    <mergeCell ref="M444:M445"/>
    <mergeCell ref="N444:N445"/>
    <mergeCell ref="O444:O445"/>
    <mergeCell ref="P444:P445"/>
    <mergeCell ref="Q444:Q445"/>
    <mergeCell ref="B436:B438"/>
    <mergeCell ref="C436:C438"/>
    <mergeCell ref="D436:D438"/>
    <mergeCell ref="E436:E438"/>
    <mergeCell ref="F436:F438"/>
    <mergeCell ref="G462:I462"/>
    <mergeCell ref="J462:L462"/>
    <mergeCell ref="L463:L464"/>
    <mergeCell ref="M462:N462"/>
    <mergeCell ref="D463:D464"/>
    <mergeCell ref="E463:E464"/>
    <mergeCell ref="F463:F464"/>
    <mergeCell ref="G463:G464"/>
    <mergeCell ref="H463:I463"/>
    <mergeCell ref="J463:J464"/>
    <mergeCell ref="K463:K464"/>
    <mergeCell ref="M463:M464"/>
    <mergeCell ref="P470:Q470"/>
    <mergeCell ref="F471:F472"/>
    <mergeCell ref="G471:G472"/>
    <mergeCell ref="H471:I471"/>
    <mergeCell ref="J471:J472"/>
    <mergeCell ref="Q471:Q472"/>
    <mergeCell ref="N463:N464"/>
    <mergeCell ref="A466:A467"/>
    <mergeCell ref="B466:B467"/>
    <mergeCell ref="C466:C467"/>
    <mergeCell ref="D466:D467"/>
    <mergeCell ref="E466:E467"/>
    <mergeCell ref="F466:F467"/>
    <mergeCell ref="P471:P472"/>
    <mergeCell ref="A469:J469"/>
    <mergeCell ref="A470:A472"/>
    <mergeCell ref="B470:D470"/>
    <mergeCell ref="E470:F470"/>
    <mergeCell ref="G470:I470"/>
    <mergeCell ref="J470:L470"/>
    <mergeCell ref="K471:K472"/>
    <mergeCell ref="L471:L472"/>
    <mergeCell ref="M470:O470"/>
    <mergeCell ref="A462:A464"/>
    <mergeCell ref="F474:F475"/>
    <mergeCell ref="A455:O455"/>
    <mergeCell ref="A457:L457"/>
    <mergeCell ref="M457:M459"/>
    <mergeCell ref="N457:N459"/>
    <mergeCell ref="A458:L458"/>
    <mergeCell ref="A460:L460"/>
    <mergeCell ref="A461:J461"/>
    <mergeCell ref="B463:B464"/>
    <mergeCell ref="C463:C464"/>
    <mergeCell ref="A474:A475"/>
    <mergeCell ref="B474:B475"/>
    <mergeCell ref="C474:C475"/>
    <mergeCell ref="D474:D475"/>
    <mergeCell ref="E474:E475"/>
    <mergeCell ref="B471:B472"/>
    <mergeCell ref="C471:C472"/>
    <mergeCell ref="D471:D472"/>
    <mergeCell ref="E471:E472"/>
    <mergeCell ref="M471:M472"/>
    <mergeCell ref="N471:N472"/>
    <mergeCell ref="O471:O472"/>
    <mergeCell ref="B462:D462"/>
    <mergeCell ref="E462:F462"/>
  </mergeCells>
  <hyperlinks>
    <hyperlink ref="M470" location="sub_777" display="sub_777"/>
    <hyperlink ref="P470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FF0000"/>
  </sheetPr>
  <dimension ref="A3:AE505"/>
  <sheetViews>
    <sheetView view="pageBreakPreview" topLeftCell="A139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432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213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181</v>
      </c>
      <c r="K54" s="10">
        <f t="shared" ref="K54:K59" si="0">J54</f>
        <v>181</v>
      </c>
      <c r="L54" s="10">
        <f t="shared" ref="L54:L59" si="1">J54</f>
        <v>181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18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15</v>
      </c>
      <c r="K56" s="10">
        <f t="shared" si="0"/>
        <v>15</v>
      </c>
      <c r="L56" s="10">
        <f t="shared" si="1"/>
        <v>15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</row>
    <row r="57" spans="1:17" ht="80.2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198</v>
      </c>
      <c r="K62" s="10">
        <f>SUM(K54:K61)</f>
        <v>198</v>
      </c>
      <c r="L62" s="10">
        <f>SUM(L54:L61)</f>
        <v>198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326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327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326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2.25" customHeight="1">
      <c r="A79" s="192" t="s">
        <v>364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169</v>
      </c>
      <c r="K100" s="10">
        <f t="shared" ref="K100:K105" si="3">J100</f>
        <v>169</v>
      </c>
      <c r="L100" s="10">
        <f t="shared" ref="L100:L105" si="4">J100</f>
        <v>169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17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41</v>
      </c>
      <c r="K102" s="10">
        <f t="shared" si="3"/>
        <v>41</v>
      </c>
      <c r="L102" s="10">
        <f t="shared" si="4"/>
        <v>41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6</v>
      </c>
      <c r="K104" s="10">
        <f t="shared" si="3"/>
        <v>6</v>
      </c>
      <c r="L104" s="10">
        <f t="shared" si="4"/>
        <v>6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217</v>
      </c>
      <c r="K108" s="10">
        <f>SUM(K100:K107)</f>
        <v>217</v>
      </c>
      <c r="L108" s="10">
        <f>SUM(L100:L107)</f>
        <v>217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22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326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327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326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2.5" customHeight="1">
      <c r="A125" s="192" t="s">
        <v>365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35</v>
      </c>
      <c r="K145" s="10">
        <f t="shared" ref="K145:K150" si="6">J145</f>
        <v>35</v>
      </c>
      <c r="L145" s="10">
        <f t="shared" ref="L145:L150" si="7">J145</f>
        <v>35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35</v>
      </c>
      <c r="K153" s="10">
        <f>SUM(K145:K152)</f>
        <v>35</v>
      </c>
      <c r="L153" s="10">
        <f>SUM(L145:L152)</f>
        <v>35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450</v>
      </c>
      <c r="K154" s="10">
        <f>K62+K108+K153</f>
        <v>450</v>
      </c>
      <c r="L154" s="10">
        <f>L62+L108+L153</f>
        <v>450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45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326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327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326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2.5" customHeight="1">
      <c r="A171" s="192" t="s">
        <v>365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14.75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62.25" hidden="1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106.5" hidden="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SUM(J298:J299)</f>
        <v>0</v>
      </c>
      <c r="K303" s="50">
        <f>SUM(K298:K299)</f>
        <v>0</v>
      </c>
      <c r="L303" s="50">
        <f>SUM(L298:L299)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 hidden="1">
      <c r="A304" s="215" t="s">
        <v>35</v>
      </c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6"/>
    </row>
    <row r="305" spans="1:16" hidden="1">
      <c r="A305" s="187" t="s">
        <v>36</v>
      </c>
      <c r="B305" s="187"/>
      <c r="C305" s="187"/>
      <c r="D305" s="187"/>
      <c r="E305" s="187"/>
      <c r="F305" s="216"/>
      <c r="G305" s="216"/>
      <c r="H305" s="216"/>
      <c r="I305" s="216"/>
      <c r="J305" s="216"/>
      <c r="K305" s="216"/>
      <c r="L305" s="6"/>
      <c r="M305" s="6"/>
      <c r="N305" s="6"/>
      <c r="O305" s="6"/>
      <c r="P305" s="6"/>
    </row>
    <row r="306" spans="1:16" hidden="1">
      <c r="A306" s="10" t="s">
        <v>37</v>
      </c>
      <c r="B306" s="10" t="s">
        <v>38</v>
      </c>
      <c r="C306" s="10" t="s">
        <v>39</v>
      </c>
      <c r="D306" s="10" t="s">
        <v>40</v>
      </c>
      <c r="E306" s="187" t="s">
        <v>22</v>
      </c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 hidden="1">
      <c r="A307" s="10">
        <v>1</v>
      </c>
      <c r="B307" s="10">
        <v>2</v>
      </c>
      <c r="C307" s="10">
        <v>3</v>
      </c>
      <c r="D307" s="10">
        <v>4</v>
      </c>
      <c r="E307" s="187">
        <v>5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 hidden="1">
      <c r="A308" s="10" t="s">
        <v>21</v>
      </c>
      <c r="B308" s="10" t="s">
        <v>21</v>
      </c>
      <c r="C308" s="10" t="s">
        <v>21</v>
      </c>
      <c r="D308" s="10" t="s">
        <v>21</v>
      </c>
      <c r="E308" s="187" t="s">
        <v>21</v>
      </c>
      <c r="F308" s="191"/>
      <c r="G308" s="191"/>
      <c r="H308" s="191"/>
      <c r="I308" s="191"/>
      <c r="J308" s="191"/>
      <c r="K308" s="191"/>
      <c r="L308" s="6"/>
      <c r="M308" s="6"/>
      <c r="N308" s="6"/>
      <c r="O308" s="6"/>
      <c r="P308" s="6"/>
    </row>
    <row r="309" spans="1:16" hidden="1">
      <c r="A309" s="215" t="s">
        <v>41</v>
      </c>
      <c r="B309" s="215"/>
      <c r="C309" s="215"/>
      <c r="D309" s="215"/>
      <c r="E309" s="215"/>
      <c r="F309" s="215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hidden="1">
      <c r="A310" s="236" t="s">
        <v>42</v>
      </c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16"/>
      <c r="M310" s="16"/>
      <c r="N310" s="16"/>
      <c r="O310" s="16"/>
      <c r="P310" s="6"/>
    </row>
    <row r="311" spans="1:16" ht="84.75" hidden="1" customHeight="1">
      <c r="A311" s="350" t="s">
        <v>255</v>
      </c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16"/>
      <c r="M311" s="16"/>
      <c r="N311" s="16"/>
      <c r="O311" s="16"/>
      <c r="P311" s="6"/>
    </row>
    <row r="312" spans="1:16" hidden="1">
      <c r="A312" s="215" t="s">
        <v>45</v>
      </c>
      <c r="B312" s="215"/>
      <c r="C312" s="215"/>
      <c r="D312" s="215"/>
      <c r="E312" s="215"/>
      <c r="F312" s="215"/>
      <c r="G312" s="215"/>
      <c r="H312" s="215"/>
      <c r="I312" s="215"/>
      <c r="J312" s="6"/>
      <c r="K312" s="6"/>
      <c r="L312" s="6"/>
      <c r="M312" s="6"/>
      <c r="N312" s="6"/>
      <c r="O312" s="6"/>
      <c r="P312" s="6"/>
    </row>
    <row r="313" spans="1:16" ht="24.75" hidden="1" customHeight="1">
      <c r="A313" s="191" t="s">
        <v>46</v>
      </c>
      <c r="B313" s="191"/>
      <c r="C313" s="191"/>
      <c r="D313" s="191"/>
      <c r="E313" s="191" t="s">
        <v>47</v>
      </c>
      <c r="F313" s="191"/>
      <c r="G313" s="191"/>
      <c r="H313" s="191" t="s">
        <v>48</v>
      </c>
      <c r="I313" s="191"/>
      <c r="J313" s="191"/>
      <c r="K313" s="191"/>
      <c r="L313" s="191"/>
      <c r="M313" s="6"/>
      <c r="N313" s="6"/>
      <c r="O313" s="6"/>
      <c r="P313" s="6"/>
    </row>
    <row r="314" spans="1:16" hidden="1">
      <c r="A314" s="187">
        <v>1</v>
      </c>
      <c r="B314" s="187"/>
      <c r="C314" s="187"/>
      <c r="D314" s="187"/>
      <c r="E314" s="188">
        <v>2</v>
      </c>
      <c r="F314" s="189"/>
      <c r="G314" s="190"/>
      <c r="H314" s="191">
        <v>3</v>
      </c>
      <c r="I314" s="191"/>
      <c r="J314" s="191"/>
      <c r="K314" s="191"/>
      <c r="L314" s="191"/>
    </row>
    <row r="315" spans="1:16" ht="57.75" hidden="1" customHeight="1">
      <c r="A315" s="192" t="s">
        <v>326</v>
      </c>
      <c r="B315" s="193"/>
      <c r="C315" s="193"/>
      <c r="D315" s="194"/>
      <c r="E315" s="188" t="s">
        <v>50</v>
      </c>
      <c r="F315" s="189"/>
      <c r="G315" s="190"/>
      <c r="H315" s="188" t="s">
        <v>51</v>
      </c>
      <c r="I315" s="189"/>
      <c r="J315" s="189"/>
      <c r="K315" s="189"/>
      <c r="L315" s="190"/>
    </row>
    <row r="316" spans="1:16" ht="63.75" hidden="1" customHeight="1">
      <c r="A316" s="192" t="s">
        <v>327</v>
      </c>
      <c r="B316" s="193"/>
      <c r="C316" s="193"/>
      <c r="D316" s="194"/>
      <c r="E316" s="188" t="s">
        <v>52</v>
      </c>
      <c r="F316" s="189"/>
      <c r="G316" s="190"/>
      <c r="H316" s="188" t="s">
        <v>53</v>
      </c>
      <c r="I316" s="189"/>
      <c r="J316" s="189"/>
      <c r="K316" s="189"/>
      <c r="L316" s="190"/>
    </row>
    <row r="317" spans="1:16" ht="57.75" hidden="1" customHeight="1">
      <c r="A317" s="192" t="s">
        <v>326</v>
      </c>
      <c r="B317" s="193"/>
      <c r="C317" s="193"/>
      <c r="D317" s="194"/>
      <c r="E317" s="188" t="s">
        <v>56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51" hidden="1" customHeight="1">
      <c r="A318" s="192" t="s">
        <v>364</v>
      </c>
      <c r="B318" s="193"/>
      <c r="C318" s="193"/>
      <c r="D318" s="194"/>
      <c r="E318" s="188" t="s">
        <v>54</v>
      </c>
      <c r="F318" s="189"/>
      <c r="G318" s="190"/>
      <c r="H318" s="212" t="s">
        <v>174</v>
      </c>
      <c r="I318" s="213"/>
      <c r="J318" s="213"/>
      <c r="K318" s="213"/>
      <c r="L318" s="214"/>
    </row>
    <row r="319" spans="1:16" hidden="1">
      <c r="A319" s="9"/>
      <c r="B319" s="9"/>
      <c r="C319" s="9"/>
      <c r="D319" s="9"/>
      <c r="E319" s="9"/>
      <c r="F319" s="9"/>
      <c r="G319" s="9"/>
      <c r="H319" s="9"/>
      <c r="I319" s="9"/>
      <c r="J319" s="6"/>
      <c r="K319" s="6"/>
      <c r="L319" s="6"/>
      <c r="M319" s="6"/>
      <c r="N319" s="6"/>
      <c r="O319" s="6"/>
      <c r="P319" s="6"/>
    </row>
    <row r="320" spans="1:16" ht="13.5" customHeight="1">
      <c r="A320" s="9"/>
      <c r="B320" s="9"/>
      <c r="C320" s="9"/>
      <c r="D320" s="9"/>
      <c r="E320" s="9"/>
      <c r="F320" s="9"/>
      <c r="G320" s="9"/>
      <c r="H320" s="9"/>
      <c r="I320" s="9"/>
      <c r="J320" s="6"/>
      <c r="K320" s="6"/>
      <c r="L320" s="6"/>
      <c r="M320" s="6"/>
      <c r="N320" s="6"/>
      <c r="O320" s="6"/>
      <c r="P320" s="6"/>
    </row>
    <row r="321" spans="1:17" ht="42" hidden="1" customHeight="1">
      <c r="A321" s="227" t="s">
        <v>94</v>
      </c>
      <c r="B321" s="227"/>
      <c r="C321" s="227"/>
      <c r="D321" s="227"/>
      <c r="E321" s="227"/>
      <c r="F321" s="227"/>
      <c r="G321" s="227"/>
      <c r="H321" s="227"/>
      <c r="I321" s="227"/>
      <c r="J321" s="227"/>
      <c r="K321" s="227"/>
      <c r="L321" s="227"/>
      <c r="M321" s="210" t="s">
        <v>186</v>
      </c>
      <c r="N321" s="191" t="s">
        <v>197</v>
      </c>
      <c r="O321" s="6"/>
      <c r="P321" s="6"/>
    </row>
    <row r="322" spans="1:17" ht="18.75" hidden="1" customHeight="1">
      <c r="A322" s="215" t="s">
        <v>7</v>
      </c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1"/>
      <c r="N322" s="191"/>
      <c r="O322" s="6"/>
      <c r="P322" s="6"/>
    </row>
    <row r="323" spans="1:17" ht="18.75" hidden="1" customHeight="1">
      <c r="A323" s="6" t="s">
        <v>8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211"/>
      <c r="N323" s="191"/>
      <c r="O323" s="6"/>
      <c r="P323" s="6"/>
    </row>
    <row r="324" spans="1:17" hidden="1">
      <c r="A324" s="215" t="s">
        <v>9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6"/>
      <c r="N324" s="9"/>
      <c r="O324" s="6"/>
      <c r="P324" s="6"/>
    </row>
    <row r="325" spans="1:17" hidden="1">
      <c r="A325" s="197" t="s">
        <v>119</v>
      </c>
      <c r="B325" s="197"/>
      <c r="C325" s="197"/>
      <c r="D325" s="197"/>
      <c r="E325" s="197"/>
      <c r="F325" s="197"/>
      <c r="G325" s="197"/>
      <c r="H325" s="197"/>
      <c r="I325" s="197"/>
      <c r="J325" s="197"/>
      <c r="K325" s="6"/>
      <c r="L325" s="6"/>
      <c r="M325" s="6"/>
      <c r="N325" s="9"/>
      <c r="O325" s="6"/>
      <c r="P325" s="6"/>
    </row>
    <row r="326" spans="1:17" ht="36.75" hidden="1" customHeight="1">
      <c r="A326" s="187" t="s">
        <v>10</v>
      </c>
      <c r="B326" s="187" t="s">
        <v>11</v>
      </c>
      <c r="C326" s="187"/>
      <c r="D326" s="187"/>
      <c r="E326" s="187" t="s">
        <v>12</v>
      </c>
      <c r="F326" s="187"/>
      <c r="G326" s="187" t="s">
        <v>13</v>
      </c>
      <c r="H326" s="187"/>
      <c r="I326" s="187"/>
      <c r="J326" s="187" t="s">
        <v>14</v>
      </c>
      <c r="K326" s="187"/>
      <c r="L326" s="187"/>
      <c r="M326" s="188" t="s">
        <v>171</v>
      </c>
      <c r="N326" s="190"/>
      <c r="O326" s="6"/>
      <c r="P326" s="6"/>
    </row>
    <row r="327" spans="1:17" ht="59.25" hidden="1" customHeight="1">
      <c r="A327" s="198"/>
      <c r="B327" s="187"/>
      <c r="C327" s="187"/>
      <c r="D327" s="187"/>
      <c r="E327" s="187"/>
      <c r="F327" s="187"/>
      <c r="G327" s="187" t="s">
        <v>15</v>
      </c>
      <c r="H327" s="187" t="s">
        <v>16</v>
      </c>
      <c r="I327" s="187"/>
      <c r="J327" s="187" t="s">
        <v>219</v>
      </c>
      <c r="K327" s="187" t="s">
        <v>220</v>
      </c>
      <c r="L327" s="187" t="s">
        <v>221</v>
      </c>
      <c r="M327" s="191" t="s">
        <v>172</v>
      </c>
      <c r="N327" s="187" t="s">
        <v>173</v>
      </c>
      <c r="O327" s="6"/>
      <c r="P327" s="6"/>
    </row>
    <row r="328" spans="1:17" ht="75" hidden="1" customHeight="1">
      <c r="A328" s="198"/>
      <c r="B328" s="10" t="s">
        <v>17</v>
      </c>
      <c r="C328" s="10" t="s">
        <v>18</v>
      </c>
      <c r="D328" s="10" t="s">
        <v>19</v>
      </c>
      <c r="E328" s="10" t="s">
        <v>20</v>
      </c>
      <c r="F328" s="10" t="s">
        <v>21</v>
      </c>
      <c r="G328" s="198"/>
      <c r="H328" s="10" t="s">
        <v>22</v>
      </c>
      <c r="I328" s="10" t="s">
        <v>23</v>
      </c>
      <c r="J328" s="187"/>
      <c r="K328" s="187"/>
      <c r="L328" s="198"/>
      <c r="M328" s="191"/>
      <c r="N328" s="187"/>
      <c r="O328" s="6"/>
      <c r="P328" s="6"/>
    </row>
    <row r="329" spans="1:17" hidden="1">
      <c r="A329" s="10">
        <v>1</v>
      </c>
      <c r="B329" s="10">
        <v>2</v>
      </c>
      <c r="C329" s="10">
        <v>3</v>
      </c>
      <c r="D329" s="10">
        <v>4</v>
      </c>
      <c r="E329" s="10">
        <v>5</v>
      </c>
      <c r="F329" s="10">
        <v>6</v>
      </c>
      <c r="G329" s="10">
        <v>7</v>
      </c>
      <c r="H329" s="10">
        <v>8</v>
      </c>
      <c r="I329" s="10">
        <v>9</v>
      </c>
      <c r="J329" s="10">
        <v>10</v>
      </c>
      <c r="K329" s="10">
        <v>11</v>
      </c>
      <c r="L329" s="10">
        <v>12</v>
      </c>
      <c r="M329" s="12">
        <v>13</v>
      </c>
      <c r="N329" s="12">
        <v>14</v>
      </c>
      <c r="O329" s="6"/>
      <c r="P329" s="6"/>
    </row>
    <row r="330" spans="1:17" hidden="1">
      <c r="A330" s="14"/>
      <c r="B330" s="12"/>
      <c r="C330" s="12"/>
      <c r="D330" s="10"/>
      <c r="E330" s="17"/>
      <c r="F330" s="17"/>
      <c r="G330" s="13"/>
      <c r="H330" s="13"/>
      <c r="I330" s="13"/>
      <c r="J330" s="13"/>
      <c r="K330" s="13">
        <v>95</v>
      </c>
      <c r="L330" s="13">
        <v>95</v>
      </c>
      <c r="M330" s="12">
        <v>10</v>
      </c>
      <c r="N330" s="42">
        <v>10</v>
      </c>
      <c r="O330" s="6"/>
      <c r="P330" s="6"/>
    </row>
    <row r="331" spans="1:17" ht="75" hidden="1">
      <c r="A331" s="26"/>
      <c r="B331" s="9"/>
      <c r="C331" s="9"/>
      <c r="D331" s="27"/>
      <c r="E331" s="21"/>
      <c r="F331" s="21"/>
      <c r="G331" s="22"/>
      <c r="H331" s="22"/>
      <c r="I331" s="22"/>
      <c r="J331" s="148" t="s">
        <v>381</v>
      </c>
      <c r="K331" s="148" t="s">
        <v>382</v>
      </c>
      <c r="L331" s="148" t="s">
        <v>389</v>
      </c>
      <c r="M331" s="12">
        <v>10</v>
      </c>
      <c r="N331" s="42">
        <v>10</v>
      </c>
      <c r="O331" s="6"/>
      <c r="P331" s="6"/>
    </row>
    <row r="332" spans="1:17" hidden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6"/>
    </row>
    <row r="333" spans="1:17" hidden="1">
      <c r="A333" s="215" t="s">
        <v>191</v>
      </c>
      <c r="B333" s="215"/>
      <c r="C333" s="215"/>
      <c r="D333" s="215"/>
      <c r="E333" s="215"/>
      <c r="F333" s="215"/>
      <c r="G333" s="215"/>
      <c r="H333" s="215"/>
      <c r="I333" s="215"/>
      <c r="J333" s="215"/>
      <c r="K333" s="6"/>
      <c r="L333" s="6"/>
      <c r="M333" s="6"/>
      <c r="N333" s="6"/>
      <c r="O333" s="6"/>
      <c r="P333" s="6"/>
    </row>
    <row r="334" spans="1:17" ht="42" hidden="1" customHeight="1">
      <c r="A334" s="187" t="s">
        <v>10</v>
      </c>
      <c r="B334" s="187" t="s">
        <v>11</v>
      </c>
      <c r="C334" s="187"/>
      <c r="D334" s="187"/>
      <c r="E334" s="187" t="s">
        <v>12</v>
      </c>
      <c r="F334" s="187"/>
      <c r="G334" s="187" t="s">
        <v>24</v>
      </c>
      <c r="H334" s="187"/>
      <c r="I334" s="187"/>
      <c r="J334" s="187" t="s">
        <v>25</v>
      </c>
      <c r="K334" s="187"/>
      <c r="L334" s="187"/>
      <c r="M334" s="187" t="s">
        <v>26</v>
      </c>
      <c r="N334" s="187"/>
      <c r="O334" s="187"/>
      <c r="P334" s="188" t="s">
        <v>171</v>
      </c>
      <c r="Q334" s="190"/>
    </row>
    <row r="335" spans="1:17" ht="55.5" hidden="1" customHeight="1">
      <c r="A335" s="198"/>
      <c r="B335" s="187"/>
      <c r="C335" s="187"/>
      <c r="D335" s="187"/>
      <c r="E335" s="187"/>
      <c r="F335" s="187"/>
      <c r="G335" s="187" t="s">
        <v>27</v>
      </c>
      <c r="H335" s="187" t="s">
        <v>16</v>
      </c>
      <c r="I335" s="187"/>
      <c r="J335" s="187" t="s">
        <v>219</v>
      </c>
      <c r="K335" s="187" t="s">
        <v>220</v>
      </c>
      <c r="L335" s="187" t="s">
        <v>221</v>
      </c>
      <c r="M335" s="187" t="s">
        <v>219</v>
      </c>
      <c r="N335" s="187" t="s">
        <v>220</v>
      </c>
      <c r="O335" s="187" t="s">
        <v>221</v>
      </c>
      <c r="P335" s="191" t="s">
        <v>172</v>
      </c>
      <c r="Q335" s="187" t="s">
        <v>173</v>
      </c>
    </row>
    <row r="336" spans="1:17" ht="75" hidden="1" customHeight="1">
      <c r="A336" s="198"/>
      <c r="B336" s="10" t="s">
        <v>17</v>
      </c>
      <c r="C336" s="10" t="s">
        <v>18</v>
      </c>
      <c r="D336" s="10" t="s">
        <v>19</v>
      </c>
      <c r="E336" s="10" t="s">
        <v>20</v>
      </c>
      <c r="F336" s="10" t="s">
        <v>162</v>
      </c>
      <c r="G336" s="198"/>
      <c r="H336" s="10" t="s">
        <v>28</v>
      </c>
      <c r="I336" s="10" t="s">
        <v>23</v>
      </c>
      <c r="J336" s="187"/>
      <c r="K336" s="187"/>
      <c r="L336" s="198"/>
      <c r="M336" s="187"/>
      <c r="N336" s="187"/>
      <c r="O336" s="198"/>
      <c r="P336" s="191"/>
      <c r="Q336" s="187"/>
    </row>
    <row r="337" spans="1:23" hidden="1">
      <c r="A337" s="10">
        <v>1</v>
      </c>
      <c r="B337" s="10">
        <v>2</v>
      </c>
      <c r="C337" s="10">
        <v>3</v>
      </c>
      <c r="D337" s="10">
        <v>4</v>
      </c>
      <c r="E337" s="10">
        <v>5</v>
      </c>
      <c r="F337" s="10">
        <v>6</v>
      </c>
      <c r="G337" s="10">
        <v>7</v>
      </c>
      <c r="H337" s="10">
        <v>8</v>
      </c>
      <c r="I337" s="10">
        <v>9</v>
      </c>
      <c r="J337" s="10">
        <v>10</v>
      </c>
      <c r="K337" s="10">
        <v>11</v>
      </c>
      <c r="L337" s="10">
        <v>12</v>
      </c>
      <c r="M337" s="10">
        <v>13</v>
      </c>
      <c r="N337" s="10">
        <v>14</v>
      </c>
      <c r="O337" s="10">
        <v>15</v>
      </c>
      <c r="P337" s="35">
        <v>16</v>
      </c>
      <c r="Q337" s="35">
        <v>17</v>
      </c>
    </row>
    <row r="338" spans="1:23" ht="112.5" hidden="1">
      <c r="A338" s="69" t="s">
        <v>245</v>
      </c>
      <c r="B338" s="70" t="s">
        <v>196</v>
      </c>
      <c r="C338" s="71" t="s">
        <v>29</v>
      </c>
      <c r="D338" s="71" t="s">
        <v>132</v>
      </c>
      <c r="E338" s="61" t="s">
        <v>30</v>
      </c>
      <c r="F338" s="60" t="s">
        <v>66</v>
      </c>
      <c r="G338" s="60" t="s">
        <v>31</v>
      </c>
      <c r="H338" s="60" t="s">
        <v>32</v>
      </c>
      <c r="I338" s="72" t="s">
        <v>126</v>
      </c>
      <c r="J338" s="10"/>
      <c r="K338" s="60"/>
      <c r="L338" s="60"/>
      <c r="M338" s="60" t="s">
        <v>21</v>
      </c>
      <c r="N338" s="60" t="s">
        <v>21</v>
      </c>
      <c r="O338" s="60" t="s">
        <v>21</v>
      </c>
      <c r="P338" s="61">
        <v>10</v>
      </c>
      <c r="Q338" s="64">
        <f>J338*0.1</f>
        <v>0</v>
      </c>
      <c r="R338" s="58"/>
      <c r="S338" s="58"/>
      <c r="T338" s="58"/>
      <c r="U338" s="58"/>
      <c r="V338" s="58"/>
      <c r="W338" s="58"/>
    </row>
    <row r="339" spans="1:23" ht="93.75" hidden="1">
      <c r="A339" s="73"/>
      <c r="B339" s="60" t="s">
        <v>97</v>
      </c>
      <c r="C339" s="60" t="s">
        <v>33</v>
      </c>
      <c r="D339" s="71" t="s">
        <v>132</v>
      </c>
      <c r="E339" s="61" t="s">
        <v>30</v>
      </c>
      <c r="F339" s="60" t="s">
        <v>66</v>
      </c>
      <c r="G339" s="60" t="s">
        <v>31</v>
      </c>
      <c r="H339" s="60" t="s">
        <v>32</v>
      </c>
      <c r="I339" s="72" t="s">
        <v>126</v>
      </c>
      <c r="J339" s="1" t="s">
        <v>384</v>
      </c>
      <c r="K339" s="71" t="s">
        <v>385</v>
      </c>
      <c r="L339" s="71" t="s">
        <v>386</v>
      </c>
      <c r="M339" s="71" t="s">
        <v>384</v>
      </c>
      <c r="N339" s="71" t="s">
        <v>385</v>
      </c>
      <c r="O339" s="71" t="s">
        <v>386</v>
      </c>
      <c r="P339" s="61"/>
      <c r="Q339" s="64" t="e">
        <f>J339*0.05</f>
        <v>#VALUE!</v>
      </c>
      <c r="R339" s="58"/>
      <c r="S339" s="58"/>
      <c r="T339" s="58"/>
      <c r="U339" s="58"/>
      <c r="V339" s="58"/>
      <c r="W339" s="58"/>
    </row>
    <row r="340" spans="1:23" ht="168.75" hidden="1">
      <c r="A340" s="73"/>
      <c r="B340" s="60" t="s">
        <v>29</v>
      </c>
      <c r="C340" s="71" t="s">
        <v>29</v>
      </c>
      <c r="D340" s="60" t="s">
        <v>132</v>
      </c>
      <c r="E340" s="61" t="s">
        <v>30</v>
      </c>
      <c r="F340" s="60" t="s">
        <v>62</v>
      </c>
      <c r="G340" s="60" t="s">
        <v>31</v>
      </c>
      <c r="H340" s="60" t="s">
        <v>32</v>
      </c>
      <c r="I340" s="72" t="s">
        <v>126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1"/>
      <c r="Q340" s="64" t="e">
        <f>J340*0.05</f>
        <v>#VALUE!</v>
      </c>
      <c r="R340" s="58"/>
      <c r="S340" s="58"/>
      <c r="T340" s="58"/>
      <c r="U340" s="58"/>
      <c r="V340" s="58"/>
      <c r="W340" s="58"/>
    </row>
    <row r="341" spans="1:23" ht="168.75" hidden="1">
      <c r="A341" s="73"/>
      <c r="B341" s="60" t="s">
        <v>97</v>
      </c>
      <c r="C341" s="71" t="s">
        <v>33</v>
      </c>
      <c r="D341" s="60" t="s">
        <v>132</v>
      </c>
      <c r="E341" s="61" t="s">
        <v>30</v>
      </c>
      <c r="F341" s="60" t="s">
        <v>62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>
        <v>5</v>
      </c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93.75" hidden="1">
      <c r="A342" s="73"/>
      <c r="B342" s="60" t="s">
        <v>97</v>
      </c>
      <c r="C342" s="71" t="s">
        <v>33</v>
      </c>
      <c r="D342" s="60" t="s">
        <v>133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>
        <v>5</v>
      </c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12.5" hidden="1">
      <c r="A343" s="74" t="s">
        <v>246</v>
      </c>
      <c r="B343" s="70" t="s">
        <v>196</v>
      </c>
      <c r="C343" s="71" t="s">
        <v>29</v>
      </c>
      <c r="D343" s="60" t="s">
        <v>133</v>
      </c>
      <c r="E343" s="61" t="s">
        <v>30</v>
      </c>
      <c r="F343" s="60" t="s">
        <v>66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10</v>
      </c>
      <c r="Q343" s="64">
        <f>J343*0.1</f>
        <v>0</v>
      </c>
      <c r="R343" s="58"/>
      <c r="S343" s="58"/>
      <c r="T343" s="58"/>
      <c r="U343" s="58"/>
      <c r="V343" s="58"/>
      <c r="W343" s="58"/>
    </row>
    <row r="344" spans="1:23" ht="168.75" hidden="1">
      <c r="A344" s="73"/>
      <c r="B344" s="60" t="s">
        <v>29</v>
      </c>
      <c r="C344" s="71" t="s">
        <v>29</v>
      </c>
      <c r="D344" s="60" t="s">
        <v>133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/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68.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62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idden="1">
      <c r="A346" s="62"/>
      <c r="B346" s="61"/>
      <c r="C346" s="60"/>
      <c r="D346" s="60"/>
      <c r="E346" s="61"/>
      <c r="F346" s="61"/>
      <c r="G346" s="60"/>
      <c r="H346" s="60"/>
      <c r="I346" s="75"/>
      <c r="J346" s="10"/>
      <c r="K346" s="60"/>
      <c r="L346" s="60"/>
      <c r="M346" s="60"/>
      <c r="N346" s="60"/>
      <c r="O346" s="60"/>
      <c r="P346" s="59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23.25" hidden="1" customHeight="1">
      <c r="A347" s="62" t="s">
        <v>34</v>
      </c>
      <c r="B347" s="61"/>
      <c r="C347" s="60"/>
      <c r="D347" s="60"/>
      <c r="E347" s="61"/>
      <c r="F347" s="61"/>
      <c r="G347" s="60"/>
      <c r="H347" s="60"/>
      <c r="I347" s="75"/>
      <c r="J347" s="10">
        <f>SUM(J338:J346)</f>
        <v>0</v>
      </c>
      <c r="K347" s="60">
        <f>SUM(K338:K346)</f>
        <v>0</v>
      </c>
      <c r="L347" s="60">
        <f>SUM(L338:L346)</f>
        <v>0</v>
      </c>
      <c r="M347" s="60"/>
      <c r="N347" s="60"/>
      <c r="O347" s="60"/>
      <c r="P347" s="61">
        <v>10</v>
      </c>
      <c r="Q347" s="64">
        <f>J347*0.1</f>
        <v>0</v>
      </c>
      <c r="R347" s="58"/>
      <c r="S347" s="58"/>
      <c r="T347" s="58"/>
      <c r="U347" s="58"/>
      <c r="V347" s="58"/>
      <c r="W347" s="58"/>
    </row>
    <row r="348" spans="1:23" hidden="1">
      <c r="A348" s="342"/>
      <c r="B348" s="342"/>
      <c r="C348" s="342"/>
      <c r="D348" s="342"/>
      <c r="E348" s="342"/>
      <c r="F348" s="342"/>
      <c r="G348" s="342"/>
      <c r="H348" s="342"/>
      <c r="I348" s="342"/>
      <c r="J348" s="342"/>
      <c r="K348" s="342"/>
      <c r="L348" s="342"/>
      <c r="M348" s="342"/>
      <c r="N348" s="342"/>
      <c r="O348" s="342"/>
      <c r="P348" s="59"/>
      <c r="Q348" s="58"/>
      <c r="R348" s="58"/>
      <c r="S348" s="58"/>
      <c r="T348" s="58"/>
      <c r="U348" s="58"/>
      <c r="V348" s="58"/>
      <c r="W348" s="58"/>
    </row>
    <row r="349" spans="1:23" hidden="1">
      <c r="A349" s="321" t="s">
        <v>35</v>
      </c>
      <c r="B349" s="321"/>
      <c r="C349" s="321"/>
      <c r="D349" s="321"/>
      <c r="E349" s="321"/>
      <c r="F349" s="321"/>
      <c r="G349" s="321"/>
      <c r="H349" s="321"/>
      <c r="I349" s="321"/>
      <c r="J349" s="321"/>
      <c r="K349" s="321"/>
      <c r="L349" s="321"/>
      <c r="M349" s="321"/>
      <c r="N349" s="321"/>
      <c r="O349" s="321"/>
      <c r="P349" s="59"/>
      <c r="Q349" s="58"/>
      <c r="R349" s="58"/>
      <c r="S349" s="58"/>
      <c r="T349" s="58"/>
      <c r="U349" s="58"/>
      <c r="V349" s="58"/>
      <c r="W349" s="58"/>
    </row>
    <row r="350" spans="1:23" hidden="1">
      <c r="A350" s="332" t="s">
        <v>36</v>
      </c>
      <c r="B350" s="332"/>
      <c r="C350" s="332"/>
      <c r="D350" s="332"/>
      <c r="E350" s="332"/>
      <c r="F350" s="338"/>
      <c r="G350" s="338"/>
      <c r="H350" s="338"/>
      <c r="I350" s="338"/>
      <c r="J350" s="338"/>
      <c r="K350" s="338"/>
      <c r="L350" s="59"/>
      <c r="M350" s="59"/>
      <c r="N350" s="59"/>
      <c r="O350" s="59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60" t="s">
        <v>37</v>
      </c>
      <c r="B351" s="60" t="s">
        <v>38</v>
      </c>
      <c r="C351" s="60" t="s">
        <v>39</v>
      </c>
      <c r="D351" s="60" t="s">
        <v>40</v>
      </c>
      <c r="E351" s="332" t="s">
        <v>22</v>
      </c>
      <c r="F351" s="338"/>
      <c r="G351" s="338"/>
      <c r="H351" s="338"/>
      <c r="I351" s="338"/>
      <c r="J351" s="338"/>
      <c r="K351" s="338"/>
      <c r="L351" s="59"/>
      <c r="M351" s="59"/>
      <c r="N351" s="59"/>
      <c r="O351" s="59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60">
        <v>1</v>
      </c>
      <c r="B352" s="60">
        <v>2</v>
      </c>
      <c r="C352" s="60">
        <v>3</v>
      </c>
      <c r="D352" s="60">
        <v>4</v>
      </c>
      <c r="E352" s="332">
        <v>5</v>
      </c>
      <c r="F352" s="338"/>
      <c r="G352" s="338"/>
      <c r="H352" s="338"/>
      <c r="I352" s="338"/>
      <c r="J352" s="338"/>
      <c r="K352" s="338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21</v>
      </c>
      <c r="B353" s="60" t="s">
        <v>21</v>
      </c>
      <c r="C353" s="60" t="s">
        <v>21</v>
      </c>
      <c r="D353" s="60" t="s">
        <v>21</v>
      </c>
      <c r="E353" s="332" t="s">
        <v>21</v>
      </c>
      <c r="F353" s="320"/>
      <c r="G353" s="320"/>
      <c r="H353" s="320"/>
      <c r="I353" s="320"/>
      <c r="J353" s="320"/>
      <c r="K353" s="320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321" t="s">
        <v>41</v>
      </c>
      <c r="B354" s="321"/>
      <c r="C354" s="321"/>
      <c r="D354" s="321"/>
      <c r="E354" s="321"/>
      <c r="F354" s="321"/>
      <c r="G354" s="59"/>
      <c r="H354" s="59"/>
      <c r="I354" s="59"/>
      <c r="J354" s="6"/>
      <c r="K354" s="5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346" t="s">
        <v>42</v>
      </c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78"/>
      <c r="M355" s="78"/>
      <c r="N355" s="78"/>
      <c r="O355" s="78"/>
      <c r="P355" s="59"/>
      <c r="Q355" s="58"/>
      <c r="R355" s="58"/>
      <c r="S355" s="58"/>
      <c r="T355" s="58"/>
      <c r="U355" s="58"/>
      <c r="V355" s="58"/>
      <c r="W355" s="58"/>
    </row>
    <row r="356" spans="1:23" ht="40.5" hidden="1" customHeight="1">
      <c r="A356" s="347" t="s">
        <v>43</v>
      </c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78"/>
      <c r="M356" s="78"/>
      <c r="N356" s="78"/>
      <c r="O356" s="78"/>
      <c r="P356" s="59"/>
      <c r="Q356" s="58"/>
      <c r="R356" s="58"/>
      <c r="S356" s="58"/>
      <c r="T356" s="58"/>
      <c r="U356" s="58"/>
      <c r="V356" s="58"/>
      <c r="W356" s="58"/>
    </row>
    <row r="357" spans="1:23" ht="16.5" hidden="1" customHeight="1">
      <c r="A357" s="341" t="s">
        <v>44</v>
      </c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21" t="s">
        <v>45</v>
      </c>
      <c r="B358" s="321"/>
      <c r="C358" s="321"/>
      <c r="D358" s="321"/>
      <c r="E358" s="321"/>
      <c r="F358" s="321"/>
      <c r="G358" s="321"/>
      <c r="H358" s="321"/>
      <c r="I358" s="321"/>
      <c r="J358" s="6"/>
      <c r="K358" s="59"/>
      <c r="L358" s="59"/>
      <c r="M358" s="59"/>
      <c r="N358" s="59"/>
      <c r="O358" s="59"/>
      <c r="P358" s="59"/>
      <c r="Q358" s="58"/>
      <c r="R358" s="58"/>
      <c r="S358" s="58"/>
      <c r="T358" s="58"/>
      <c r="U358" s="58"/>
      <c r="V358" s="58"/>
      <c r="W358" s="58"/>
    </row>
    <row r="359" spans="1:23" hidden="1">
      <c r="A359" s="60" t="s">
        <v>46</v>
      </c>
      <c r="B359" s="332" t="s">
        <v>47</v>
      </c>
      <c r="C359" s="338"/>
      <c r="D359" s="338"/>
      <c r="E359" s="320" t="s">
        <v>48</v>
      </c>
      <c r="F359" s="320"/>
      <c r="G359" s="320"/>
      <c r="H359" s="320"/>
      <c r="I359" s="320"/>
      <c r="J359" s="6"/>
      <c r="K359" s="59"/>
      <c r="L359" s="59"/>
      <c r="M359" s="59"/>
      <c r="N359" s="59"/>
      <c r="O359" s="59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60">
        <v>1</v>
      </c>
      <c r="B360" s="332">
        <v>2</v>
      </c>
      <c r="C360" s="338"/>
      <c r="D360" s="338"/>
      <c r="E360" s="320">
        <v>3</v>
      </c>
      <c r="F360" s="320"/>
      <c r="G360" s="320"/>
      <c r="H360" s="320"/>
      <c r="I360" s="320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t="45" hidden="1" customHeight="1">
      <c r="A361" s="332" t="s">
        <v>49</v>
      </c>
      <c r="B361" s="332" t="s">
        <v>50</v>
      </c>
      <c r="C361" s="338"/>
      <c r="D361" s="338"/>
      <c r="E361" s="332" t="s">
        <v>51</v>
      </c>
      <c r="F361" s="332"/>
      <c r="G361" s="332"/>
      <c r="H361" s="332"/>
      <c r="I361" s="332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t="45" hidden="1" customHeight="1">
      <c r="A362" s="332"/>
      <c r="B362" s="332" t="s">
        <v>52</v>
      </c>
      <c r="C362" s="320"/>
      <c r="D362" s="320"/>
      <c r="E362" s="332" t="s">
        <v>53</v>
      </c>
      <c r="F362" s="332"/>
      <c r="G362" s="332"/>
      <c r="H362" s="332"/>
      <c r="I362" s="332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37" t="s">
        <v>108</v>
      </c>
      <c r="B363" s="332" t="s">
        <v>54</v>
      </c>
      <c r="C363" s="338"/>
      <c r="D363" s="338"/>
      <c r="E363" s="320" t="s">
        <v>55</v>
      </c>
      <c r="F363" s="320"/>
      <c r="G363" s="320"/>
      <c r="H363" s="320"/>
      <c r="I363" s="32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1"/>
      <c r="B364" s="332" t="s">
        <v>56</v>
      </c>
      <c r="C364" s="320"/>
      <c r="D364" s="320"/>
      <c r="E364" s="320" t="s">
        <v>51</v>
      </c>
      <c r="F364" s="320"/>
      <c r="G364" s="320"/>
      <c r="H364" s="320"/>
      <c r="I364" s="320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idden="1">
      <c r="A365" s="57"/>
      <c r="B365" s="57"/>
      <c r="C365" s="57"/>
      <c r="D365" s="57"/>
      <c r="E365" s="57"/>
      <c r="F365" s="57"/>
      <c r="G365" s="57"/>
      <c r="H365" s="57"/>
      <c r="I365" s="57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0.5" hidden="1" customHeight="1">
      <c r="A366" s="316" t="s">
        <v>95</v>
      </c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8" t="s">
        <v>186</v>
      </c>
      <c r="N366" s="320" t="s">
        <v>198</v>
      </c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18" hidden="1" customHeight="1">
      <c r="A367" s="321" t="s">
        <v>58</v>
      </c>
      <c r="B367" s="321"/>
      <c r="C367" s="321"/>
      <c r="D367" s="321"/>
      <c r="E367" s="321"/>
      <c r="F367" s="321"/>
      <c r="G367" s="321"/>
      <c r="H367" s="321"/>
      <c r="I367" s="321"/>
      <c r="J367" s="321"/>
      <c r="K367" s="321"/>
      <c r="L367" s="321"/>
      <c r="M367" s="319"/>
      <c r="N367" s="320"/>
      <c r="O367" s="59"/>
      <c r="P367" s="58"/>
      <c r="Q367" s="58"/>
      <c r="R367" s="58"/>
      <c r="S367" s="58"/>
      <c r="T367" s="58"/>
      <c r="U367" s="58"/>
      <c r="V367" s="58"/>
      <c r="W367" s="58"/>
    </row>
    <row r="368" spans="1:23" hidden="1">
      <c r="A368" s="321" t="s">
        <v>8</v>
      </c>
      <c r="B368" s="321"/>
      <c r="C368" s="321"/>
      <c r="D368" s="321"/>
      <c r="E368" s="321"/>
      <c r="F368" s="321"/>
      <c r="G368" s="321"/>
      <c r="H368" s="321"/>
      <c r="I368" s="321"/>
      <c r="J368" s="321"/>
      <c r="K368" s="321"/>
      <c r="L368" s="321"/>
      <c r="M368" s="319"/>
      <c r="N368" s="320"/>
      <c r="O368" s="59"/>
      <c r="P368" s="58"/>
      <c r="Q368" s="58"/>
      <c r="R368" s="58"/>
      <c r="S368" s="58"/>
      <c r="T368" s="58"/>
      <c r="U368" s="58"/>
      <c r="V368" s="58"/>
      <c r="W368" s="58"/>
    </row>
    <row r="369" spans="1:23" hidden="1">
      <c r="A369" s="321" t="s">
        <v>9</v>
      </c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59"/>
      <c r="N369" s="57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21" t="s">
        <v>237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59"/>
      <c r="L370" s="59"/>
      <c r="M370" s="59"/>
      <c r="N370" s="57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t="47.25" hidden="1" customHeight="1">
      <c r="A371" s="332" t="s">
        <v>10</v>
      </c>
      <c r="B371" s="332" t="s">
        <v>11</v>
      </c>
      <c r="C371" s="332"/>
      <c r="D371" s="332"/>
      <c r="E371" s="332" t="s">
        <v>12</v>
      </c>
      <c r="F371" s="332"/>
      <c r="G371" s="332" t="s">
        <v>13</v>
      </c>
      <c r="H371" s="332"/>
      <c r="I371" s="332"/>
      <c r="J371" s="332" t="s">
        <v>14</v>
      </c>
      <c r="K371" s="332"/>
      <c r="L371" s="332"/>
      <c r="M371" s="328" t="s">
        <v>171</v>
      </c>
      <c r="N371" s="329"/>
      <c r="O371" s="59"/>
      <c r="P371" s="59"/>
      <c r="Q371" s="58"/>
      <c r="R371" s="58"/>
      <c r="S371" s="58"/>
      <c r="T371" s="58"/>
      <c r="U371" s="58"/>
      <c r="V371" s="58"/>
      <c r="W371" s="58"/>
    </row>
    <row r="372" spans="1:23" ht="59.25" hidden="1" customHeight="1">
      <c r="A372" s="349"/>
      <c r="B372" s="332"/>
      <c r="C372" s="332"/>
      <c r="D372" s="332"/>
      <c r="E372" s="332"/>
      <c r="F372" s="332"/>
      <c r="G372" s="332" t="s">
        <v>15</v>
      </c>
      <c r="H372" s="332" t="s">
        <v>16</v>
      </c>
      <c r="I372" s="332"/>
      <c r="J372" s="187" t="s">
        <v>219</v>
      </c>
      <c r="K372" s="332" t="s">
        <v>220</v>
      </c>
      <c r="L372" s="332" t="s">
        <v>221</v>
      </c>
      <c r="M372" s="320" t="s">
        <v>172</v>
      </c>
      <c r="N372" s="332" t="s">
        <v>173</v>
      </c>
      <c r="O372" s="59"/>
      <c r="P372" s="59"/>
      <c r="Q372" s="58"/>
      <c r="R372" s="58"/>
      <c r="S372" s="58"/>
      <c r="T372" s="58"/>
      <c r="U372" s="58"/>
      <c r="V372" s="58"/>
      <c r="W372" s="58"/>
    </row>
    <row r="373" spans="1:23" ht="56.25" hidden="1" customHeight="1">
      <c r="A373" s="349"/>
      <c r="B373" s="60" t="s">
        <v>18</v>
      </c>
      <c r="C373" s="60" t="s">
        <v>19</v>
      </c>
      <c r="D373" s="60" t="s">
        <v>21</v>
      </c>
      <c r="E373" s="60" t="s">
        <v>59</v>
      </c>
      <c r="F373" s="60" t="s">
        <v>21</v>
      </c>
      <c r="G373" s="349"/>
      <c r="H373" s="60" t="s">
        <v>22</v>
      </c>
      <c r="I373" s="60" t="s">
        <v>23</v>
      </c>
      <c r="J373" s="187"/>
      <c r="K373" s="332"/>
      <c r="L373" s="349"/>
      <c r="M373" s="320"/>
      <c r="N373" s="332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idden="1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10">
        <v>10</v>
      </c>
      <c r="K374" s="60">
        <v>11</v>
      </c>
      <c r="L374" s="60">
        <v>12</v>
      </c>
      <c r="M374" s="61">
        <v>13</v>
      </c>
      <c r="N374" s="61">
        <v>14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idden="1">
      <c r="A375" s="62"/>
      <c r="B375" s="60"/>
      <c r="C375" s="60"/>
      <c r="D375" s="77"/>
      <c r="E375" s="61"/>
      <c r="F375" s="77"/>
      <c r="G375" s="63"/>
      <c r="H375" s="63"/>
      <c r="I375" s="63"/>
      <c r="J375" s="13"/>
      <c r="K375" s="60"/>
      <c r="L375" s="60"/>
      <c r="M375" s="61">
        <v>5</v>
      </c>
      <c r="N375" s="64">
        <f>J375*0.05</f>
        <v>0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5"/>
      <c r="B376" s="66"/>
      <c r="C376" s="66"/>
      <c r="D376" s="67"/>
      <c r="E376" s="57"/>
      <c r="F376" s="67"/>
      <c r="G376" s="76"/>
      <c r="H376" s="76"/>
      <c r="I376" s="76"/>
      <c r="J376" s="22"/>
      <c r="K376" s="66"/>
      <c r="L376" s="66"/>
      <c r="M376" s="61">
        <v>5</v>
      </c>
      <c r="N376" s="64">
        <f>J376*0.05</f>
        <v>0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348"/>
      <c r="B377" s="348"/>
      <c r="C377" s="348"/>
      <c r="D377" s="348"/>
      <c r="E377" s="348"/>
      <c r="F377" s="348"/>
      <c r="G377" s="348"/>
      <c r="H377" s="348"/>
      <c r="I377" s="348"/>
      <c r="J377" s="348"/>
      <c r="K377" s="348"/>
      <c r="L377" s="348"/>
      <c r="M377" s="348"/>
      <c r="N377" s="348"/>
      <c r="O377" s="348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321" t="s">
        <v>191</v>
      </c>
      <c r="B378" s="321"/>
      <c r="C378" s="321"/>
      <c r="D378" s="321"/>
      <c r="E378" s="321"/>
      <c r="F378" s="321"/>
      <c r="G378" s="321"/>
      <c r="H378" s="321"/>
      <c r="I378" s="321"/>
      <c r="J378" s="321"/>
      <c r="K378" s="59"/>
      <c r="L378" s="59"/>
      <c r="M378" s="59"/>
      <c r="N378" s="59"/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t="45" hidden="1" customHeight="1">
      <c r="A379" s="332" t="s">
        <v>10</v>
      </c>
      <c r="B379" s="332" t="s">
        <v>11</v>
      </c>
      <c r="C379" s="332"/>
      <c r="D379" s="332"/>
      <c r="E379" s="332" t="s">
        <v>12</v>
      </c>
      <c r="F379" s="332"/>
      <c r="G379" s="332" t="s">
        <v>24</v>
      </c>
      <c r="H379" s="332"/>
      <c r="I379" s="332"/>
      <c r="J379" s="332" t="s">
        <v>25</v>
      </c>
      <c r="K379" s="332"/>
      <c r="L379" s="332"/>
      <c r="M379" s="332" t="s">
        <v>26</v>
      </c>
      <c r="N379" s="332"/>
      <c r="O379" s="332"/>
      <c r="P379" s="328" t="s">
        <v>171</v>
      </c>
      <c r="Q379" s="329"/>
      <c r="R379" s="58"/>
      <c r="S379" s="58"/>
      <c r="T379" s="58"/>
      <c r="U379" s="58"/>
      <c r="V379" s="58"/>
      <c r="W379" s="58"/>
    </row>
    <row r="380" spans="1:23" ht="63" hidden="1" customHeight="1">
      <c r="A380" s="349"/>
      <c r="B380" s="332"/>
      <c r="C380" s="332"/>
      <c r="D380" s="332"/>
      <c r="E380" s="332"/>
      <c r="F380" s="332"/>
      <c r="G380" s="332" t="s">
        <v>60</v>
      </c>
      <c r="H380" s="332" t="s">
        <v>16</v>
      </c>
      <c r="I380" s="332"/>
      <c r="J380" s="187" t="s">
        <v>219</v>
      </c>
      <c r="K380" s="332" t="s">
        <v>220</v>
      </c>
      <c r="L380" s="332" t="s">
        <v>221</v>
      </c>
      <c r="M380" s="332" t="s">
        <v>219</v>
      </c>
      <c r="N380" s="332" t="s">
        <v>220</v>
      </c>
      <c r="O380" s="332" t="s">
        <v>221</v>
      </c>
      <c r="P380" s="332" t="s">
        <v>172</v>
      </c>
      <c r="Q380" s="332" t="s">
        <v>173</v>
      </c>
      <c r="R380" s="58"/>
      <c r="S380" s="58"/>
      <c r="T380" s="58"/>
      <c r="U380" s="58"/>
      <c r="V380" s="58"/>
      <c r="W380" s="58"/>
    </row>
    <row r="381" spans="1:23" ht="52.5" hidden="1" customHeight="1">
      <c r="A381" s="349"/>
      <c r="B381" s="60" t="s">
        <v>18</v>
      </c>
      <c r="C381" s="60" t="s">
        <v>19</v>
      </c>
      <c r="D381" s="60" t="s">
        <v>21</v>
      </c>
      <c r="E381" s="60" t="s">
        <v>59</v>
      </c>
      <c r="F381" s="60" t="s">
        <v>21</v>
      </c>
      <c r="G381" s="349"/>
      <c r="H381" s="60" t="s">
        <v>28</v>
      </c>
      <c r="I381" s="60" t="s">
        <v>23</v>
      </c>
      <c r="J381" s="187"/>
      <c r="K381" s="332"/>
      <c r="L381" s="349"/>
      <c r="M381" s="332"/>
      <c r="N381" s="332"/>
      <c r="O381" s="349"/>
      <c r="P381" s="332"/>
      <c r="Q381" s="332"/>
      <c r="R381" s="58"/>
      <c r="S381" s="58"/>
      <c r="T381" s="58"/>
      <c r="U381" s="58"/>
      <c r="V381" s="58"/>
      <c r="W381" s="58"/>
    </row>
    <row r="382" spans="1:23" hidden="1">
      <c r="A382" s="60">
        <v>1</v>
      </c>
      <c r="B382" s="60">
        <v>2</v>
      </c>
      <c r="C382" s="60">
        <v>3</v>
      </c>
      <c r="D382" s="60">
        <v>4</v>
      </c>
      <c r="E382" s="60">
        <v>5</v>
      </c>
      <c r="F382" s="60">
        <v>6</v>
      </c>
      <c r="G382" s="60">
        <v>7</v>
      </c>
      <c r="H382" s="60">
        <v>8</v>
      </c>
      <c r="I382" s="60">
        <v>9</v>
      </c>
      <c r="J382" s="10">
        <v>10</v>
      </c>
      <c r="K382" s="60">
        <v>11</v>
      </c>
      <c r="L382" s="60">
        <v>12</v>
      </c>
      <c r="M382" s="60">
        <v>13</v>
      </c>
      <c r="N382" s="60">
        <v>14</v>
      </c>
      <c r="O382" s="60">
        <v>15</v>
      </c>
      <c r="P382" s="68">
        <v>16</v>
      </c>
      <c r="Q382" s="68">
        <v>17</v>
      </c>
      <c r="R382" s="58"/>
      <c r="S382" s="58"/>
      <c r="T382" s="58"/>
      <c r="U382" s="58"/>
      <c r="V382" s="58"/>
      <c r="W382" s="58"/>
    </row>
    <row r="383" spans="1:23" ht="56.25" hidden="1">
      <c r="A383" s="79" t="s">
        <v>199</v>
      </c>
      <c r="B383" s="71" t="s">
        <v>134</v>
      </c>
      <c r="C383" s="71" t="s">
        <v>132</v>
      </c>
      <c r="D383" s="61" t="s">
        <v>21</v>
      </c>
      <c r="E383" s="60" t="s">
        <v>66</v>
      </c>
      <c r="F383" s="61" t="s">
        <v>21</v>
      </c>
      <c r="G383" s="60" t="s">
        <v>63</v>
      </c>
      <c r="H383" s="60" t="s">
        <v>32</v>
      </c>
      <c r="I383" s="72" t="s">
        <v>126</v>
      </c>
      <c r="J383" s="10"/>
      <c r="K383" s="60"/>
      <c r="L383" s="60"/>
      <c r="M383" s="80" t="s">
        <v>21</v>
      </c>
      <c r="N383" s="80" t="s">
        <v>21</v>
      </c>
      <c r="O383" s="80" t="s">
        <v>21</v>
      </c>
      <c r="P383" s="61">
        <v>5</v>
      </c>
      <c r="Q383" s="64">
        <f t="shared" ref="Q383:Q402" si="12">J383*0.1</f>
        <v>0</v>
      </c>
      <c r="R383" s="58"/>
      <c r="S383" s="58"/>
      <c r="T383" s="58"/>
      <c r="U383" s="58"/>
      <c r="V383" s="58"/>
      <c r="W383" s="58"/>
    </row>
    <row r="384" spans="1:23" ht="75" hidden="1">
      <c r="A384" s="79" t="s">
        <v>200</v>
      </c>
      <c r="B384" s="71" t="s">
        <v>65</v>
      </c>
      <c r="C384" s="71" t="s">
        <v>132</v>
      </c>
      <c r="D384" s="61" t="s">
        <v>21</v>
      </c>
      <c r="E384" s="60" t="s">
        <v>66</v>
      </c>
      <c r="F384" s="61" t="s">
        <v>21</v>
      </c>
      <c r="G384" s="60" t="s">
        <v>63</v>
      </c>
      <c r="H384" s="60" t="s">
        <v>32</v>
      </c>
      <c r="I384" s="72" t="s">
        <v>126</v>
      </c>
      <c r="J384" s="10"/>
      <c r="K384" s="60"/>
      <c r="L384" s="60"/>
      <c r="M384" s="80" t="s">
        <v>21</v>
      </c>
      <c r="N384" s="80" t="s">
        <v>21</v>
      </c>
      <c r="O384" s="80" t="s">
        <v>21</v>
      </c>
      <c r="P384" s="61"/>
      <c r="Q384" s="64">
        <f t="shared" si="12"/>
        <v>0</v>
      </c>
      <c r="R384" s="58"/>
      <c r="S384" s="58"/>
      <c r="T384" s="58"/>
      <c r="U384" s="58"/>
      <c r="V384" s="58"/>
      <c r="W384" s="58"/>
    </row>
    <row r="385" spans="1:23" ht="37.5" hidden="1">
      <c r="A385" s="81" t="s">
        <v>201</v>
      </c>
      <c r="B385" s="71" t="s">
        <v>64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10</v>
      </c>
      <c r="Q385" s="64">
        <f t="shared" si="12"/>
        <v>0</v>
      </c>
      <c r="R385" s="58"/>
      <c r="S385" s="58"/>
      <c r="T385" s="58"/>
      <c r="U385" s="58"/>
      <c r="V385" s="58"/>
      <c r="W385" s="58"/>
    </row>
    <row r="386" spans="1:23" ht="93.75" hidden="1">
      <c r="A386" s="81" t="s">
        <v>202</v>
      </c>
      <c r="B386" s="71" t="s">
        <v>135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2" t="s">
        <v>136</v>
      </c>
      <c r="N386" s="82" t="s">
        <v>136</v>
      </c>
      <c r="O386" s="82" t="s">
        <v>136</v>
      </c>
      <c r="P386" s="61">
        <v>10</v>
      </c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75" hidden="1">
      <c r="A387" s="81" t="s">
        <v>203</v>
      </c>
      <c r="B387" s="71" t="s">
        <v>61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2" t="s">
        <v>137</v>
      </c>
      <c r="N387" s="82" t="s">
        <v>137</v>
      </c>
      <c r="O387" s="82" t="s">
        <v>137</v>
      </c>
      <c r="P387" s="61">
        <v>10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56.25" hidden="1">
      <c r="A388" s="73"/>
      <c r="B388" s="71" t="s">
        <v>134</v>
      </c>
      <c r="C388" s="71" t="s">
        <v>132</v>
      </c>
      <c r="D388" s="61" t="s">
        <v>21</v>
      </c>
      <c r="E388" s="60" t="s">
        <v>62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75" hidden="1">
      <c r="A389" s="73"/>
      <c r="B389" s="71" t="s">
        <v>65</v>
      </c>
      <c r="C389" s="71" t="s">
        <v>132</v>
      </c>
      <c r="D389" s="61" t="s">
        <v>21</v>
      </c>
      <c r="E389" s="60" t="s">
        <v>62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0" t="s">
        <v>21</v>
      </c>
      <c r="N389" s="80" t="s">
        <v>21</v>
      </c>
      <c r="O389" s="80" t="s">
        <v>21</v>
      </c>
      <c r="P389" s="61"/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56.25" hidden="1">
      <c r="A390" s="73"/>
      <c r="B390" s="71" t="s">
        <v>64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5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93.75" hidden="1">
      <c r="A391" s="73"/>
      <c r="B391" s="71" t="s">
        <v>135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2" t="s">
        <v>138</v>
      </c>
      <c r="N391" s="82" t="s">
        <v>138</v>
      </c>
      <c r="O391" s="82" t="s">
        <v>138</v>
      </c>
      <c r="P391" s="61">
        <v>6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61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2" t="s">
        <v>139</v>
      </c>
      <c r="N392" s="82" t="s">
        <v>139</v>
      </c>
      <c r="O392" s="82" t="s">
        <v>139</v>
      </c>
      <c r="P392" s="61">
        <v>7</v>
      </c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9" t="s">
        <v>204</v>
      </c>
      <c r="B393" s="71" t="s">
        <v>134</v>
      </c>
      <c r="C393" s="71" t="s">
        <v>133</v>
      </c>
      <c r="D393" s="61" t="s">
        <v>21</v>
      </c>
      <c r="E393" s="60" t="s">
        <v>66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21</v>
      </c>
      <c r="N393" s="82" t="s">
        <v>21</v>
      </c>
      <c r="O393" s="82" t="s">
        <v>21</v>
      </c>
      <c r="P393" s="61">
        <v>8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75" hidden="1">
      <c r="A394" s="79" t="s">
        <v>205</v>
      </c>
      <c r="B394" s="71" t="s">
        <v>65</v>
      </c>
      <c r="C394" s="71" t="s">
        <v>133</v>
      </c>
      <c r="D394" s="61" t="s">
        <v>21</v>
      </c>
      <c r="E394" s="60" t="s">
        <v>66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21</v>
      </c>
      <c r="N394" s="82" t="s">
        <v>21</v>
      </c>
      <c r="O394" s="82" t="s">
        <v>21</v>
      </c>
      <c r="P394" s="61">
        <v>9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37.5" hidden="1">
      <c r="A395" s="79" t="s">
        <v>206</v>
      </c>
      <c r="B395" s="71" t="s">
        <v>64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10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93.75" hidden="1">
      <c r="A396" s="81" t="s">
        <v>207</v>
      </c>
      <c r="B396" s="71" t="s">
        <v>135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136</v>
      </c>
      <c r="N396" s="82" t="s">
        <v>136</v>
      </c>
      <c r="O396" s="82" t="s">
        <v>136</v>
      </c>
      <c r="P396" s="61">
        <v>10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81" t="s">
        <v>208</v>
      </c>
      <c r="B397" s="71" t="s">
        <v>61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137</v>
      </c>
      <c r="N397" s="82" t="s">
        <v>137</v>
      </c>
      <c r="O397" s="82" t="s">
        <v>137</v>
      </c>
      <c r="P397" s="61">
        <v>10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56.25" hidden="1">
      <c r="A398" s="73"/>
      <c r="B398" s="71" t="s">
        <v>134</v>
      </c>
      <c r="C398" s="71" t="s">
        <v>133</v>
      </c>
      <c r="D398" s="61" t="s">
        <v>21</v>
      </c>
      <c r="E398" s="60" t="s">
        <v>62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13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75" hidden="1">
      <c r="A399" s="73"/>
      <c r="B399" s="71" t="s">
        <v>65</v>
      </c>
      <c r="C399" s="71" t="s">
        <v>133</v>
      </c>
      <c r="D399" s="61" t="s">
        <v>21</v>
      </c>
      <c r="E399" s="60" t="s">
        <v>62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21</v>
      </c>
      <c r="N399" s="82" t="s">
        <v>21</v>
      </c>
      <c r="O399" s="82" t="s">
        <v>21</v>
      </c>
      <c r="P399" s="61">
        <v>14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56.25" hidden="1">
      <c r="A400" s="73"/>
      <c r="B400" s="71" t="s">
        <v>64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15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93.75" hidden="1">
      <c r="A401" s="73"/>
      <c r="B401" s="71" t="s">
        <v>135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138</v>
      </c>
      <c r="N401" s="82" t="s">
        <v>138</v>
      </c>
      <c r="O401" s="82" t="s">
        <v>138</v>
      </c>
      <c r="P401" s="61">
        <v>16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61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139</v>
      </c>
      <c r="N402" s="82" t="s">
        <v>139</v>
      </c>
      <c r="O402" s="82" t="s">
        <v>139</v>
      </c>
      <c r="P402" s="61">
        <v>17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idden="1">
      <c r="A403" s="62"/>
      <c r="B403" s="60"/>
      <c r="C403" s="60"/>
      <c r="D403" s="61"/>
      <c r="E403" s="60"/>
      <c r="F403" s="61"/>
      <c r="G403" s="60"/>
      <c r="H403" s="60"/>
      <c r="I403" s="75"/>
      <c r="J403" s="10"/>
      <c r="K403" s="60"/>
      <c r="L403" s="60"/>
      <c r="M403" s="60"/>
      <c r="N403" s="60"/>
      <c r="O403" s="60"/>
      <c r="P403" s="61">
        <v>18</v>
      </c>
      <c r="Q403" s="64">
        <f>J403*0.05</f>
        <v>0</v>
      </c>
      <c r="R403" s="58"/>
      <c r="S403" s="58"/>
      <c r="T403" s="58"/>
      <c r="U403" s="58"/>
      <c r="V403" s="58"/>
      <c r="W403" s="58"/>
    </row>
    <row r="404" spans="1:23" ht="21.75" hidden="1" customHeight="1">
      <c r="A404" s="62" t="s">
        <v>34</v>
      </c>
      <c r="B404" s="60"/>
      <c r="C404" s="60"/>
      <c r="D404" s="61"/>
      <c r="E404" s="60"/>
      <c r="F404" s="61"/>
      <c r="G404" s="60"/>
      <c r="H404" s="60"/>
      <c r="I404" s="75"/>
      <c r="J404" s="10">
        <f>SUM(J383:J403)</f>
        <v>0</v>
      </c>
      <c r="K404" s="60">
        <f>SUM(K383:K403)</f>
        <v>0</v>
      </c>
      <c r="L404" s="60">
        <f>SUM(L383:L403)</f>
        <v>0</v>
      </c>
      <c r="M404" s="60"/>
      <c r="N404" s="60"/>
      <c r="O404" s="60"/>
      <c r="P404" s="61">
        <v>5</v>
      </c>
      <c r="Q404" s="64">
        <f>J404*0.05</f>
        <v>0</v>
      </c>
      <c r="R404" s="58"/>
      <c r="S404" s="58"/>
      <c r="T404" s="58"/>
      <c r="U404" s="58"/>
      <c r="V404" s="58"/>
      <c r="W404" s="58"/>
    </row>
    <row r="405" spans="1:23" hidden="1">
      <c r="A405" s="342"/>
      <c r="B405" s="342"/>
      <c r="C405" s="342"/>
      <c r="D405" s="342"/>
      <c r="E405" s="342"/>
      <c r="F405" s="342"/>
      <c r="G405" s="342"/>
      <c r="H405" s="342"/>
      <c r="I405" s="342"/>
      <c r="J405" s="342"/>
      <c r="K405" s="342"/>
      <c r="L405" s="342"/>
      <c r="M405" s="342"/>
      <c r="N405" s="342"/>
      <c r="O405" s="342"/>
      <c r="P405" s="59"/>
      <c r="Q405" s="58"/>
      <c r="R405" s="58"/>
      <c r="S405" s="58"/>
      <c r="T405" s="58"/>
      <c r="U405" s="58"/>
      <c r="V405" s="58"/>
      <c r="W405" s="58"/>
    </row>
    <row r="406" spans="1:23" hidden="1">
      <c r="A406" s="59" t="s">
        <v>35</v>
      </c>
      <c r="B406" s="59"/>
      <c r="C406" s="59"/>
      <c r="D406" s="59"/>
      <c r="E406" s="59"/>
      <c r="F406" s="59"/>
      <c r="G406" s="59"/>
      <c r="H406" s="59"/>
      <c r="I406" s="59"/>
      <c r="J406" s="6"/>
      <c r="K406" s="59"/>
      <c r="L406" s="59"/>
      <c r="M406" s="59"/>
      <c r="N406" s="59"/>
      <c r="O406" s="59"/>
      <c r="P406" s="59"/>
      <c r="Q406" s="58"/>
      <c r="R406" s="58"/>
      <c r="S406" s="58"/>
      <c r="T406" s="58"/>
      <c r="U406" s="58"/>
      <c r="V406" s="58"/>
      <c r="W406" s="58"/>
    </row>
    <row r="407" spans="1:23" hidden="1">
      <c r="A407" s="332" t="s">
        <v>36</v>
      </c>
      <c r="B407" s="332"/>
      <c r="C407" s="332"/>
      <c r="D407" s="332"/>
      <c r="E407" s="332"/>
      <c r="F407" s="338"/>
      <c r="G407" s="338"/>
      <c r="H407" s="338"/>
      <c r="I407" s="338"/>
      <c r="J407" s="338"/>
      <c r="K407" s="338"/>
      <c r="L407" s="59"/>
      <c r="M407" s="59"/>
      <c r="N407" s="59"/>
      <c r="O407" s="59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60" t="s">
        <v>37</v>
      </c>
      <c r="B408" s="60" t="s">
        <v>38</v>
      </c>
      <c r="C408" s="60" t="s">
        <v>39</v>
      </c>
      <c r="D408" s="60" t="s">
        <v>40</v>
      </c>
      <c r="E408" s="332" t="s">
        <v>22</v>
      </c>
      <c r="F408" s="338"/>
      <c r="G408" s="338"/>
      <c r="H408" s="338"/>
      <c r="I408" s="338"/>
      <c r="J408" s="338"/>
      <c r="K408" s="338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60">
        <v>1</v>
      </c>
      <c r="B409" s="60">
        <v>2</v>
      </c>
      <c r="C409" s="60">
        <v>3</v>
      </c>
      <c r="D409" s="60">
        <v>4</v>
      </c>
      <c r="E409" s="332">
        <v>5</v>
      </c>
      <c r="F409" s="338"/>
      <c r="G409" s="338"/>
      <c r="H409" s="338"/>
      <c r="I409" s="338"/>
      <c r="J409" s="338"/>
      <c r="K409" s="338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t="75.75" hidden="1" customHeight="1">
      <c r="A410" s="60" t="s">
        <v>67</v>
      </c>
      <c r="B410" s="60" t="s">
        <v>68</v>
      </c>
      <c r="C410" s="83">
        <v>42443</v>
      </c>
      <c r="D410" s="60">
        <v>529</v>
      </c>
      <c r="E410" s="332" t="s">
        <v>140</v>
      </c>
      <c r="F410" s="320"/>
      <c r="G410" s="320"/>
      <c r="H410" s="320"/>
      <c r="I410" s="320"/>
      <c r="J410" s="320"/>
      <c r="K410" s="320"/>
      <c r="L410" s="59"/>
      <c r="M410" s="59"/>
      <c r="N410" s="59"/>
      <c r="O410" s="59"/>
      <c r="P410" s="58"/>
      <c r="Q410" s="58"/>
      <c r="R410" s="58"/>
      <c r="S410" s="58"/>
      <c r="T410" s="58"/>
      <c r="U410" s="58"/>
      <c r="V410" s="58"/>
      <c r="W410" s="58"/>
    </row>
    <row r="411" spans="1:23" ht="75.75" hidden="1" customHeight="1">
      <c r="A411" s="60" t="s">
        <v>67</v>
      </c>
      <c r="B411" s="60" t="s">
        <v>68</v>
      </c>
      <c r="C411" s="83">
        <v>42450</v>
      </c>
      <c r="D411" s="60">
        <v>601</v>
      </c>
      <c r="E411" s="343" t="s">
        <v>141</v>
      </c>
      <c r="F411" s="344"/>
      <c r="G411" s="344"/>
      <c r="H411" s="344"/>
      <c r="I411" s="344"/>
      <c r="J411" s="344"/>
      <c r="K411" s="345"/>
      <c r="L411" s="59"/>
      <c r="M411" s="59"/>
      <c r="N411" s="59"/>
      <c r="O411" s="59"/>
      <c r="P411" s="58"/>
      <c r="Q411" s="58"/>
      <c r="R411" s="58"/>
      <c r="S411" s="58"/>
      <c r="T411" s="58"/>
      <c r="U411" s="58"/>
      <c r="V411" s="58"/>
      <c r="W411" s="58"/>
    </row>
    <row r="412" spans="1:23" hidden="1">
      <c r="A412" s="321" t="s">
        <v>41</v>
      </c>
      <c r="B412" s="321"/>
      <c r="C412" s="321"/>
      <c r="D412" s="321"/>
      <c r="E412" s="321"/>
      <c r="F412" s="321"/>
      <c r="G412" s="59"/>
      <c r="H412" s="59"/>
      <c r="I412" s="59"/>
      <c r="J412" s="6"/>
      <c r="K412" s="59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idden="1">
      <c r="A413" s="346" t="s">
        <v>42</v>
      </c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78"/>
      <c r="M413" s="78"/>
      <c r="N413" s="78"/>
      <c r="O413" s="78"/>
      <c r="P413" s="59"/>
      <c r="Q413" s="58"/>
      <c r="R413" s="58"/>
      <c r="S413" s="58"/>
      <c r="T413" s="58"/>
      <c r="U413" s="58"/>
      <c r="V413" s="58"/>
      <c r="W413" s="58"/>
    </row>
    <row r="414" spans="1:23" ht="40.5" hidden="1" customHeight="1">
      <c r="A414" s="347" t="s">
        <v>43</v>
      </c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78"/>
      <c r="M414" s="78"/>
      <c r="N414" s="78"/>
      <c r="O414" s="78"/>
      <c r="P414" s="59"/>
      <c r="Q414" s="58"/>
      <c r="R414" s="58"/>
      <c r="S414" s="58"/>
      <c r="T414" s="58"/>
      <c r="U414" s="58"/>
      <c r="V414" s="58"/>
      <c r="W414" s="58"/>
    </row>
    <row r="415" spans="1:23" ht="17.25" hidden="1" customHeight="1">
      <c r="A415" s="341" t="s">
        <v>44</v>
      </c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21" t="s">
        <v>45</v>
      </c>
      <c r="B416" s="321"/>
      <c r="C416" s="321"/>
      <c r="D416" s="321"/>
      <c r="E416" s="321"/>
      <c r="F416" s="321"/>
      <c r="G416" s="321"/>
      <c r="H416" s="321"/>
      <c r="I416" s="321"/>
      <c r="J416" s="6"/>
      <c r="K416" s="59"/>
      <c r="L416" s="59"/>
      <c r="M416" s="59"/>
      <c r="N416" s="59"/>
      <c r="O416" s="59"/>
      <c r="P416" s="59"/>
      <c r="Q416" s="58"/>
      <c r="R416" s="58"/>
      <c r="S416" s="58"/>
      <c r="T416" s="58"/>
      <c r="U416" s="58"/>
      <c r="V416" s="58"/>
      <c r="W416" s="58"/>
    </row>
    <row r="417" spans="1:23" hidden="1">
      <c r="A417" s="60" t="s">
        <v>46</v>
      </c>
      <c r="B417" s="332" t="s">
        <v>47</v>
      </c>
      <c r="C417" s="338"/>
      <c r="D417" s="338"/>
      <c r="E417" s="320" t="s">
        <v>48</v>
      </c>
      <c r="F417" s="320"/>
      <c r="G417" s="320"/>
      <c r="H417" s="320"/>
      <c r="I417" s="320"/>
      <c r="J417" s="6"/>
      <c r="K417" s="59"/>
      <c r="L417" s="59"/>
      <c r="M417" s="59"/>
      <c r="N417" s="59"/>
      <c r="O417" s="59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60">
        <v>1</v>
      </c>
      <c r="B418" s="332">
        <v>2</v>
      </c>
      <c r="C418" s="338"/>
      <c r="D418" s="338"/>
      <c r="E418" s="320">
        <v>3</v>
      </c>
      <c r="F418" s="320"/>
      <c r="G418" s="320"/>
      <c r="H418" s="320"/>
      <c r="I418" s="320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t="45" hidden="1" customHeight="1">
      <c r="A419" s="330" t="s">
        <v>49</v>
      </c>
      <c r="B419" s="332" t="s">
        <v>50</v>
      </c>
      <c r="C419" s="338"/>
      <c r="D419" s="338"/>
      <c r="E419" s="332" t="s">
        <v>51</v>
      </c>
      <c r="F419" s="332"/>
      <c r="G419" s="332"/>
      <c r="H419" s="332"/>
      <c r="I419" s="332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t="45" hidden="1" customHeight="1">
      <c r="A420" s="337"/>
      <c r="B420" s="332" t="s">
        <v>52</v>
      </c>
      <c r="C420" s="320"/>
      <c r="D420" s="320"/>
      <c r="E420" s="332" t="s">
        <v>53</v>
      </c>
      <c r="F420" s="332"/>
      <c r="G420" s="332"/>
      <c r="H420" s="332"/>
      <c r="I420" s="332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37" t="s">
        <v>108</v>
      </c>
      <c r="B421" s="332" t="s">
        <v>54</v>
      </c>
      <c r="C421" s="338"/>
      <c r="D421" s="338"/>
      <c r="E421" s="320" t="s">
        <v>174</v>
      </c>
      <c r="F421" s="320"/>
      <c r="G421" s="320"/>
      <c r="H421" s="320"/>
      <c r="I421" s="32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1"/>
      <c r="B422" s="332" t="s">
        <v>56</v>
      </c>
      <c r="C422" s="320"/>
      <c r="D422" s="320"/>
      <c r="E422" s="320" t="s">
        <v>51</v>
      </c>
      <c r="F422" s="320"/>
      <c r="G422" s="320"/>
      <c r="H422" s="320"/>
      <c r="I422" s="320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66"/>
      <c r="B423" s="66"/>
      <c r="C423" s="57"/>
      <c r="D423" s="57"/>
      <c r="E423" s="57"/>
      <c r="F423" s="57"/>
      <c r="G423" s="57"/>
      <c r="H423" s="57"/>
      <c r="I423" s="57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0.5" hidden="1" customHeight="1">
      <c r="A424" s="339" t="s">
        <v>94</v>
      </c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3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s="40" customFormat="1" hidden="1">
      <c r="A425" s="322" t="s">
        <v>235</v>
      </c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18" t="s">
        <v>186</v>
      </c>
      <c r="N425" s="340" t="s">
        <v>263</v>
      </c>
      <c r="O425" s="84"/>
      <c r="P425" s="84"/>
      <c r="Q425" s="84"/>
      <c r="R425" s="84"/>
      <c r="S425" s="85"/>
      <c r="T425" s="85"/>
      <c r="U425" s="85"/>
      <c r="V425" s="85"/>
      <c r="W425" s="85"/>
    </row>
    <row r="426" spans="1:23" s="40" customFormat="1" hidden="1">
      <c r="A426" s="84" t="s">
        <v>8</v>
      </c>
      <c r="B426" s="84"/>
      <c r="C426" s="84"/>
      <c r="D426" s="84"/>
      <c r="E426" s="84"/>
      <c r="F426" s="84"/>
      <c r="G426" s="84"/>
      <c r="H426" s="84"/>
      <c r="I426" s="84"/>
      <c r="J426" s="134"/>
      <c r="K426" s="84"/>
      <c r="L426" s="84"/>
      <c r="M426" s="319"/>
      <c r="N426" s="340"/>
      <c r="O426" s="84"/>
      <c r="P426" s="84"/>
      <c r="Q426" s="84"/>
      <c r="R426" s="84"/>
      <c r="S426" s="85"/>
      <c r="T426" s="85"/>
      <c r="U426" s="85"/>
      <c r="V426" s="85"/>
      <c r="W426" s="85"/>
    </row>
    <row r="427" spans="1:23" s="40" customFormat="1" hidden="1">
      <c r="A427" s="322" t="s">
        <v>9</v>
      </c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19"/>
      <c r="N427" s="340"/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336" t="s">
        <v>236</v>
      </c>
      <c r="B428" s="336"/>
      <c r="C428" s="336"/>
      <c r="D428" s="336"/>
      <c r="E428" s="336"/>
      <c r="F428" s="336"/>
      <c r="G428" s="336"/>
      <c r="H428" s="336"/>
      <c r="I428" s="336"/>
      <c r="J428" s="336"/>
      <c r="K428" s="84"/>
      <c r="L428" s="84"/>
      <c r="M428" s="84"/>
      <c r="N428" s="86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22" t="s">
        <v>120</v>
      </c>
      <c r="B429" s="322"/>
      <c r="C429" s="322"/>
      <c r="D429" s="322"/>
      <c r="E429" s="322"/>
      <c r="F429" s="322"/>
      <c r="G429" s="322"/>
      <c r="H429" s="322"/>
      <c r="I429" s="322"/>
      <c r="J429" s="322"/>
      <c r="K429" s="84"/>
      <c r="L429" s="84"/>
      <c r="M429" s="84"/>
      <c r="N429" s="84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23" t="s">
        <v>10</v>
      </c>
      <c r="B430" s="323" t="s">
        <v>11</v>
      </c>
      <c r="C430" s="323"/>
      <c r="D430" s="323"/>
      <c r="E430" s="323" t="s">
        <v>12</v>
      </c>
      <c r="F430" s="323"/>
      <c r="G430" s="323" t="s">
        <v>13</v>
      </c>
      <c r="H430" s="323"/>
      <c r="I430" s="323"/>
      <c r="J430" s="323" t="s">
        <v>14</v>
      </c>
      <c r="K430" s="323"/>
      <c r="L430" s="323"/>
      <c r="M430" s="328" t="s">
        <v>171</v>
      </c>
      <c r="N430" s="329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24"/>
      <c r="B431" s="323"/>
      <c r="C431" s="323"/>
      <c r="D431" s="323"/>
      <c r="E431" s="323"/>
      <c r="F431" s="323"/>
      <c r="G431" s="323" t="s">
        <v>15</v>
      </c>
      <c r="H431" s="323" t="s">
        <v>16</v>
      </c>
      <c r="I431" s="323"/>
      <c r="J431" s="219" t="s">
        <v>249</v>
      </c>
      <c r="K431" s="323" t="s">
        <v>250</v>
      </c>
      <c r="L431" s="323" t="s">
        <v>251</v>
      </c>
      <c r="M431" s="320" t="s">
        <v>172</v>
      </c>
      <c r="N431" s="332" t="s">
        <v>173</v>
      </c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t="75" hidden="1">
      <c r="A432" s="324"/>
      <c r="B432" s="87" t="s">
        <v>17</v>
      </c>
      <c r="C432" s="87" t="s">
        <v>18</v>
      </c>
      <c r="D432" s="87" t="s">
        <v>252</v>
      </c>
      <c r="E432" s="87" t="s">
        <v>20</v>
      </c>
      <c r="F432" s="87" t="s">
        <v>21</v>
      </c>
      <c r="G432" s="324"/>
      <c r="H432" s="87" t="s">
        <v>22</v>
      </c>
      <c r="I432" s="87" t="s">
        <v>23</v>
      </c>
      <c r="J432" s="219"/>
      <c r="K432" s="323"/>
      <c r="L432" s="324"/>
      <c r="M432" s="320"/>
      <c r="N432" s="332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71">
        <v>1</v>
      </c>
      <c r="B433" s="71">
        <v>2</v>
      </c>
      <c r="C433" s="71">
        <v>3</v>
      </c>
      <c r="D433" s="71">
        <v>4</v>
      </c>
      <c r="E433" s="71">
        <v>5</v>
      </c>
      <c r="F433" s="71">
        <v>6</v>
      </c>
      <c r="G433" s="71">
        <v>7</v>
      </c>
      <c r="H433" s="71">
        <v>8</v>
      </c>
      <c r="I433" s="71">
        <v>9</v>
      </c>
      <c r="J433" s="1">
        <v>10</v>
      </c>
      <c r="K433" s="71">
        <v>11</v>
      </c>
      <c r="L433" s="71">
        <v>12</v>
      </c>
      <c r="M433" s="61">
        <v>13</v>
      </c>
      <c r="N433" s="61">
        <v>14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75" hidden="1">
      <c r="A434" s="325" t="s">
        <v>125</v>
      </c>
      <c r="B434" s="333" t="s">
        <v>125</v>
      </c>
      <c r="C434" s="333" t="s">
        <v>125</v>
      </c>
      <c r="D434" s="333" t="s">
        <v>125</v>
      </c>
      <c r="E434" s="333" t="s">
        <v>125</v>
      </c>
      <c r="F434" s="333" t="s">
        <v>21</v>
      </c>
      <c r="G434" s="88" t="s">
        <v>253</v>
      </c>
      <c r="H434" s="71" t="s">
        <v>113</v>
      </c>
      <c r="I434" s="71">
        <v>744</v>
      </c>
      <c r="J434" s="1"/>
      <c r="K434" s="89" t="s">
        <v>21</v>
      </c>
      <c r="L434" s="89" t="s">
        <v>21</v>
      </c>
      <c r="M434" s="61">
        <v>5</v>
      </c>
      <c r="N434" s="61">
        <f>J434*0.05</f>
        <v>0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8.75" hidden="1">
      <c r="A435" s="326"/>
      <c r="B435" s="334"/>
      <c r="C435" s="334"/>
      <c r="D435" s="334"/>
      <c r="E435" s="334"/>
      <c r="F435" s="334"/>
      <c r="G435" s="90" t="s">
        <v>114</v>
      </c>
      <c r="H435" s="71" t="s">
        <v>113</v>
      </c>
      <c r="I435" s="71">
        <v>744</v>
      </c>
      <c r="J435" s="1">
        <v>95</v>
      </c>
      <c r="K435" s="71">
        <v>95</v>
      </c>
      <c r="L435" s="71">
        <v>95</v>
      </c>
      <c r="M435" s="61">
        <v>10</v>
      </c>
      <c r="N435" s="61">
        <v>10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126" hidden="1">
      <c r="A436" s="327"/>
      <c r="B436" s="335"/>
      <c r="C436" s="335"/>
      <c r="D436" s="335"/>
      <c r="E436" s="335"/>
      <c r="F436" s="335"/>
      <c r="G436" s="90" t="s">
        <v>123</v>
      </c>
      <c r="H436" s="71" t="s">
        <v>113</v>
      </c>
      <c r="I436" s="71">
        <v>744</v>
      </c>
      <c r="J436" s="1">
        <v>100</v>
      </c>
      <c r="K436" s="71">
        <v>100</v>
      </c>
      <c r="L436" s="71">
        <v>100</v>
      </c>
      <c r="M436" s="61">
        <v>10</v>
      </c>
      <c r="N436" s="61">
        <v>10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idden="1">
      <c r="A437" s="84"/>
      <c r="B437" s="84"/>
      <c r="C437" s="84"/>
      <c r="D437" s="84"/>
      <c r="E437" s="84"/>
      <c r="F437" s="84"/>
      <c r="G437" s="84"/>
      <c r="H437" s="84"/>
      <c r="I437" s="84"/>
      <c r="J437" s="134"/>
      <c r="K437" s="84"/>
      <c r="L437" s="84"/>
      <c r="M437" s="84"/>
      <c r="N437" s="84"/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idden="1">
      <c r="A438" s="84"/>
      <c r="B438" s="84"/>
      <c r="C438" s="84"/>
      <c r="D438" s="84"/>
      <c r="E438" s="84"/>
      <c r="F438" s="84"/>
      <c r="G438" s="84"/>
      <c r="H438" s="84"/>
      <c r="I438" s="84"/>
      <c r="J438" s="134"/>
      <c r="K438" s="84"/>
      <c r="L438" s="84"/>
      <c r="M438" s="84"/>
      <c r="N438" s="84"/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322" t="s">
        <v>120</v>
      </c>
      <c r="B439" s="322"/>
      <c r="C439" s="322"/>
      <c r="D439" s="322"/>
      <c r="E439" s="322"/>
      <c r="F439" s="322"/>
      <c r="G439" s="322"/>
      <c r="H439" s="322"/>
      <c r="I439" s="322"/>
      <c r="J439" s="322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23" t="s">
        <v>10</v>
      </c>
      <c r="B441" s="323" t="s">
        <v>11</v>
      </c>
      <c r="C441" s="323"/>
      <c r="D441" s="323"/>
      <c r="E441" s="323" t="s">
        <v>12</v>
      </c>
      <c r="F441" s="323"/>
      <c r="G441" s="323" t="s">
        <v>24</v>
      </c>
      <c r="H441" s="323"/>
      <c r="I441" s="323"/>
      <c r="J441" s="323" t="s">
        <v>25</v>
      </c>
      <c r="K441" s="323"/>
      <c r="L441" s="323"/>
      <c r="M441" s="323" t="s">
        <v>26</v>
      </c>
      <c r="N441" s="323"/>
      <c r="O441" s="323"/>
      <c r="P441" s="328" t="s">
        <v>210</v>
      </c>
      <c r="Q441" s="329"/>
      <c r="R441" s="84"/>
      <c r="S441" s="85"/>
      <c r="T441" s="85"/>
      <c r="U441" s="85"/>
      <c r="V441" s="85"/>
      <c r="W441" s="85"/>
    </row>
    <row r="442" spans="1:23" s="40" customFormat="1" hidden="1">
      <c r="A442" s="324"/>
      <c r="B442" s="323"/>
      <c r="C442" s="323"/>
      <c r="D442" s="323"/>
      <c r="E442" s="323"/>
      <c r="F442" s="323"/>
      <c r="G442" s="323" t="s">
        <v>60</v>
      </c>
      <c r="H442" s="323" t="s">
        <v>16</v>
      </c>
      <c r="I442" s="323"/>
      <c r="J442" s="219" t="s">
        <v>219</v>
      </c>
      <c r="K442" s="323" t="s">
        <v>220</v>
      </c>
      <c r="L442" s="323" t="s">
        <v>221</v>
      </c>
      <c r="M442" s="323" t="s">
        <v>219</v>
      </c>
      <c r="N442" s="323" t="s">
        <v>220</v>
      </c>
      <c r="O442" s="323" t="s">
        <v>221</v>
      </c>
      <c r="P442" s="330" t="s">
        <v>172</v>
      </c>
      <c r="Q442" s="332" t="s">
        <v>173</v>
      </c>
      <c r="R442" s="84"/>
      <c r="S442" s="85"/>
      <c r="T442" s="85"/>
      <c r="U442" s="85"/>
      <c r="V442" s="85"/>
      <c r="W442" s="85"/>
    </row>
    <row r="443" spans="1:23" s="40" customFormat="1" ht="75" hidden="1">
      <c r="A443" s="324"/>
      <c r="B443" s="87" t="s">
        <v>17</v>
      </c>
      <c r="C443" s="87" t="s">
        <v>18</v>
      </c>
      <c r="D443" s="87" t="s">
        <v>224</v>
      </c>
      <c r="E443" s="87" t="s">
        <v>20</v>
      </c>
      <c r="F443" s="87" t="s">
        <v>21</v>
      </c>
      <c r="G443" s="324"/>
      <c r="H443" s="87" t="s">
        <v>28</v>
      </c>
      <c r="I443" s="87" t="s">
        <v>23</v>
      </c>
      <c r="J443" s="219"/>
      <c r="K443" s="323"/>
      <c r="L443" s="324"/>
      <c r="M443" s="323"/>
      <c r="N443" s="323"/>
      <c r="O443" s="324"/>
      <c r="P443" s="331"/>
      <c r="Q443" s="332"/>
      <c r="R443" s="84"/>
      <c r="S443" s="85"/>
      <c r="T443" s="85"/>
      <c r="U443" s="85"/>
      <c r="V443" s="85"/>
      <c r="W443" s="85"/>
    </row>
    <row r="444" spans="1:23" s="40" customFormat="1" hidden="1">
      <c r="A444" s="87">
        <v>1</v>
      </c>
      <c r="B444" s="87">
        <v>2</v>
      </c>
      <c r="C444" s="87">
        <v>3</v>
      </c>
      <c r="D444" s="87">
        <v>4</v>
      </c>
      <c r="E444" s="87">
        <v>5</v>
      </c>
      <c r="F444" s="87">
        <v>6</v>
      </c>
      <c r="G444" s="87">
        <v>7</v>
      </c>
      <c r="H444" s="87">
        <v>8</v>
      </c>
      <c r="I444" s="87">
        <v>9</v>
      </c>
      <c r="J444" s="135">
        <v>10</v>
      </c>
      <c r="K444" s="87">
        <v>11</v>
      </c>
      <c r="L444" s="87">
        <v>12</v>
      </c>
      <c r="M444" s="87">
        <v>13</v>
      </c>
      <c r="N444" s="87">
        <v>14</v>
      </c>
      <c r="O444" s="87">
        <v>15</v>
      </c>
      <c r="P444" s="68">
        <v>16</v>
      </c>
      <c r="Q444" s="68">
        <v>17</v>
      </c>
      <c r="R444" s="84"/>
      <c r="S444" s="85"/>
      <c r="T444" s="85"/>
      <c r="U444" s="85"/>
      <c r="V444" s="85"/>
      <c r="W444" s="85"/>
    </row>
    <row r="445" spans="1:23" s="48" customFormat="1" ht="56.25" hidden="1">
      <c r="A445" s="81" t="s">
        <v>257</v>
      </c>
      <c r="B445" s="71" t="s">
        <v>29</v>
      </c>
      <c r="C445" s="71" t="s">
        <v>29</v>
      </c>
      <c r="D445" s="71" t="s">
        <v>225</v>
      </c>
      <c r="E445" s="71" t="s">
        <v>98</v>
      </c>
      <c r="F445" s="71" t="s">
        <v>21</v>
      </c>
      <c r="G445" s="71" t="s">
        <v>226</v>
      </c>
      <c r="H445" s="71" t="s">
        <v>227</v>
      </c>
      <c r="I445" s="72" t="s">
        <v>228</v>
      </c>
      <c r="J445" s="47" t="e">
        <f>SUM([1]цвр:сютур!J439)</f>
        <v>#REF!</v>
      </c>
      <c r="K445" s="91" t="e">
        <f t="shared" ref="K445:K450" si="13">J445</f>
        <v>#REF!</v>
      </c>
      <c r="L445" s="91" t="e">
        <f t="shared" ref="L445:L450" si="14">J445</f>
        <v>#REF!</v>
      </c>
      <c r="M445" s="71" t="s">
        <v>21</v>
      </c>
      <c r="N445" s="71" t="s">
        <v>21</v>
      </c>
      <c r="O445" s="71" t="s">
        <v>21</v>
      </c>
      <c r="P445" s="61">
        <v>10</v>
      </c>
      <c r="Q445" s="64" t="e">
        <f t="shared" ref="Q445:Q452" si="15">J445*0.1</f>
        <v>#REF!</v>
      </c>
      <c r="R445" s="84"/>
      <c r="S445" s="85"/>
      <c r="T445" s="85"/>
      <c r="U445" s="85"/>
      <c r="V445" s="85"/>
      <c r="W445" s="85"/>
    </row>
    <row r="446" spans="1:23" s="48" customFormat="1" ht="56.25" hidden="1">
      <c r="A446" s="81" t="s">
        <v>258</v>
      </c>
      <c r="B446" s="71" t="s">
        <v>29</v>
      </c>
      <c r="C446" s="71" t="s">
        <v>29</v>
      </c>
      <c r="D446" s="71" t="s">
        <v>229</v>
      </c>
      <c r="E446" s="71" t="s">
        <v>98</v>
      </c>
      <c r="F446" s="71" t="s">
        <v>21</v>
      </c>
      <c r="G446" s="71" t="s">
        <v>226</v>
      </c>
      <c r="H446" s="71" t="s">
        <v>227</v>
      </c>
      <c r="I446" s="72" t="s">
        <v>228</v>
      </c>
      <c r="J446" s="47" t="e">
        <f>SUM([1]цвр:сютур!J440)</f>
        <v>#REF!</v>
      </c>
      <c r="K446" s="91" t="e">
        <f t="shared" si="13"/>
        <v>#REF!</v>
      </c>
      <c r="L446" s="91" t="e">
        <f t="shared" si="14"/>
        <v>#REF!</v>
      </c>
      <c r="M446" s="71" t="s">
        <v>21</v>
      </c>
      <c r="N446" s="71" t="s">
        <v>21</v>
      </c>
      <c r="O446" s="71" t="s">
        <v>21</v>
      </c>
      <c r="P446" s="61">
        <v>10</v>
      </c>
      <c r="Q446" s="64" t="e">
        <f t="shared" si="15"/>
        <v>#REF!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259</v>
      </c>
      <c r="B447" s="71" t="s">
        <v>29</v>
      </c>
      <c r="C447" s="71" t="s">
        <v>29</v>
      </c>
      <c r="D447" s="71" t="s">
        <v>230</v>
      </c>
      <c r="E447" s="71" t="s">
        <v>98</v>
      </c>
      <c r="F447" s="71" t="s">
        <v>21</v>
      </c>
      <c r="G447" s="71" t="s">
        <v>226</v>
      </c>
      <c r="H447" s="71" t="s">
        <v>227</v>
      </c>
      <c r="I447" s="72" t="s">
        <v>228</v>
      </c>
      <c r="J447" s="47" t="e">
        <f>SUM([1]цвр:сютур!J441)</f>
        <v>#REF!</v>
      </c>
      <c r="K447" s="91" t="e">
        <f t="shared" si="13"/>
        <v>#REF!</v>
      </c>
      <c r="L447" s="91" t="e">
        <f t="shared" si="14"/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si="15"/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260</v>
      </c>
      <c r="B448" s="71" t="s">
        <v>29</v>
      </c>
      <c r="C448" s="71" t="s">
        <v>29</v>
      </c>
      <c r="D448" s="71" t="s">
        <v>231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SUM([1]цвр:сютур!J442)</f>
        <v>#REF!</v>
      </c>
      <c r="K448" s="91" t="e">
        <f t="shared" si="13"/>
        <v>#REF!</v>
      </c>
      <c r="L448" s="91" t="e">
        <f t="shared" si="14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15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261</v>
      </c>
      <c r="B449" s="71" t="s">
        <v>29</v>
      </c>
      <c r="C449" s="71" t="s">
        <v>29</v>
      </c>
      <c r="D449" s="71" t="s">
        <v>232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262</v>
      </c>
      <c r="B450" s="71" t="s">
        <v>29</v>
      </c>
      <c r="C450" s="71" t="s">
        <v>29</v>
      </c>
      <c r="D450" s="71" t="s">
        <v>233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idden="1">
      <c r="A451" s="92"/>
      <c r="B451" s="71"/>
      <c r="C451" s="71"/>
      <c r="D451" s="71"/>
      <c r="E451" s="71"/>
      <c r="F451" s="89"/>
      <c r="G451" s="71"/>
      <c r="H451" s="71"/>
      <c r="I451" s="72"/>
      <c r="J451" s="47"/>
      <c r="K451" s="91"/>
      <c r="L451" s="91"/>
      <c r="M451" s="71"/>
      <c r="N451" s="71"/>
      <c r="O451" s="71"/>
      <c r="P451" s="61">
        <v>10</v>
      </c>
      <c r="Q451" s="64">
        <f t="shared" si="15"/>
        <v>0</v>
      </c>
      <c r="R451" s="84"/>
      <c r="S451" s="85"/>
      <c r="T451" s="85"/>
      <c r="U451" s="85"/>
      <c r="V451" s="85"/>
      <c r="W451" s="85"/>
    </row>
    <row r="452" spans="1:23" s="48" customFormat="1" hidden="1">
      <c r="A452" s="92" t="s">
        <v>34</v>
      </c>
      <c r="B452" s="89"/>
      <c r="C452" s="71"/>
      <c r="D452" s="71"/>
      <c r="E452" s="89"/>
      <c r="F452" s="89"/>
      <c r="G452" s="71"/>
      <c r="H452" s="71"/>
      <c r="I452" s="72"/>
      <c r="J452" s="50" t="e">
        <f>SUM(J445:J451)</f>
        <v>#REF!</v>
      </c>
      <c r="K452" s="93" t="e">
        <f>SUM(K445:K451)</f>
        <v>#REF!</v>
      </c>
      <c r="L452" s="93" t="e">
        <f>SUM(L445:L451)</f>
        <v>#REF!</v>
      </c>
      <c r="M452" s="71"/>
      <c r="N452" s="71"/>
      <c r="O452" s="71"/>
      <c r="P452" s="61">
        <v>10</v>
      </c>
      <c r="Q452" s="64" t="e">
        <f t="shared" si="15"/>
        <v>#REF!</v>
      </c>
      <c r="R452" s="85"/>
      <c r="S452" s="85"/>
      <c r="T452" s="85"/>
      <c r="U452" s="85"/>
      <c r="V452" s="85"/>
      <c r="W452" s="85"/>
    </row>
    <row r="453" spans="1:23" s="48" customFormat="1">
      <c r="A453" s="316" t="s">
        <v>277</v>
      </c>
      <c r="B453" s="317"/>
      <c r="C453" s="317"/>
      <c r="D453" s="317"/>
      <c r="E453" s="317"/>
      <c r="F453" s="317"/>
      <c r="G453" s="317"/>
      <c r="H453" s="317"/>
      <c r="I453" s="317"/>
      <c r="J453" s="317"/>
      <c r="K453" s="317"/>
      <c r="L453" s="317"/>
      <c r="M453" s="317"/>
      <c r="N453" s="317"/>
      <c r="O453" s="317"/>
      <c r="P453" s="57"/>
      <c r="Q453" s="94"/>
      <c r="R453" s="85"/>
      <c r="S453" s="85"/>
      <c r="T453" s="85"/>
      <c r="U453" s="85"/>
      <c r="V453" s="85"/>
      <c r="W453" s="85"/>
    </row>
    <row r="454" spans="1:23" s="48" customFormat="1">
      <c r="A454" s="95"/>
      <c r="B454" s="96"/>
      <c r="C454" s="96"/>
      <c r="D454" s="96"/>
      <c r="E454" s="96"/>
      <c r="F454" s="96"/>
      <c r="G454" s="96"/>
      <c r="H454" s="96"/>
      <c r="I454" s="96"/>
      <c r="J454" s="5"/>
      <c r="K454" s="96"/>
      <c r="L454" s="96"/>
      <c r="M454" s="96"/>
      <c r="N454" s="96"/>
      <c r="O454" s="96"/>
      <c r="P454" s="57"/>
      <c r="Q454" s="94"/>
      <c r="R454" s="85"/>
      <c r="S454" s="85"/>
      <c r="T454" s="85"/>
      <c r="U454" s="85"/>
      <c r="V454" s="85"/>
      <c r="W454" s="85"/>
    </row>
    <row r="455" spans="1:23" ht="32.25" customHeight="1">
      <c r="A455" s="316" t="s">
        <v>280</v>
      </c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8" t="s">
        <v>186</v>
      </c>
      <c r="N455" s="320" t="s">
        <v>21</v>
      </c>
      <c r="O455" s="59"/>
      <c r="P455" s="59"/>
      <c r="Q455" s="58"/>
      <c r="R455" s="58"/>
      <c r="S455" s="58"/>
      <c r="T455" s="58"/>
      <c r="U455" s="58"/>
      <c r="V455" s="58"/>
      <c r="W455" s="58"/>
    </row>
    <row r="456" spans="1:23">
      <c r="A456" s="321" t="s">
        <v>281</v>
      </c>
      <c r="B456" s="321"/>
      <c r="C456" s="321"/>
      <c r="D456" s="321"/>
      <c r="E456" s="321"/>
      <c r="F456" s="321"/>
      <c r="G456" s="321"/>
      <c r="H456" s="321"/>
      <c r="I456" s="321"/>
      <c r="J456" s="321"/>
      <c r="K456" s="321"/>
      <c r="L456" s="321"/>
      <c r="M456" s="319"/>
      <c r="N456" s="320"/>
      <c r="O456" s="59"/>
      <c r="P456" s="59"/>
      <c r="Q456" s="58"/>
      <c r="R456" s="58"/>
      <c r="S456" s="58"/>
      <c r="T456" s="58"/>
      <c r="U456" s="58"/>
      <c r="V456" s="58"/>
      <c r="W456" s="58"/>
    </row>
    <row r="457" spans="1:23" ht="20.25" customHeight="1">
      <c r="A457" s="59" t="s">
        <v>282</v>
      </c>
      <c r="B457" s="59"/>
      <c r="C457" s="59"/>
      <c r="D457" s="59"/>
      <c r="E457" s="59"/>
      <c r="F457" s="59"/>
      <c r="G457" s="59"/>
      <c r="H457" s="59"/>
      <c r="I457" s="59"/>
      <c r="J457" s="6"/>
      <c r="K457" s="59"/>
      <c r="L457" s="59"/>
      <c r="M457" s="319"/>
      <c r="N457" s="320"/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>
      <c r="A458" s="321" t="s">
        <v>278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59"/>
      <c r="N458" s="57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287" t="s">
        <v>279</v>
      </c>
      <c r="B459" s="287"/>
      <c r="C459" s="287"/>
      <c r="D459" s="287"/>
      <c r="E459" s="287"/>
      <c r="F459" s="287"/>
      <c r="G459" s="287"/>
      <c r="H459" s="287"/>
      <c r="I459" s="287"/>
      <c r="J459" s="287"/>
      <c r="K459" s="59"/>
      <c r="L459" s="59"/>
      <c r="M459" s="59"/>
      <c r="N459" s="57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s="48" customFormat="1" ht="96" customHeight="1">
      <c r="A460" s="186" t="s">
        <v>271</v>
      </c>
      <c r="B460" s="186" t="s">
        <v>265</v>
      </c>
      <c r="C460" s="186"/>
      <c r="D460" s="186"/>
      <c r="E460" s="186" t="s">
        <v>266</v>
      </c>
      <c r="F460" s="186"/>
      <c r="G460" s="186" t="s">
        <v>267</v>
      </c>
      <c r="H460" s="186"/>
      <c r="I460" s="186"/>
      <c r="J460" s="186" t="s">
        <v>268</v>
      </c>
      <c r="K460" s="186"/>
      <c r="L460" s="186"/>
      <c r="M460" s="186" t="s">
        <v>272</v>
      </c>
      <c r="N460" s="186"/>
      <c r="O460" s="57"/>
      <c r="P460" s="94"/>
      <c r="Q460" s="85"/>
      <c r="R460" s="85"/>
      <c r="S460" s="85"/>
      <c r="T460" s="85"/>
      <c r="U460" s="85"/>
      <c r="V460" s="85"/>
      <c r="W460" s="85"/>
    </row>
    <row r="461" spans="1:23" s="48" customFormat="1" ht="87.75" customHeight="1">
      <c r="A461" s="186"/>
      <c r="B461" s="195" t="s">
        <v>275</v>
      </c>
      <c r="C461" s="195" t="s">
        <v>275</v>
      </c>
      <c r="D461" s="195" t="s">
        <v>275</v>
      </c>
      <c r="E461" s="195" t="s">
        <v>275</v>
      </c>
      <c r="F461" s="195" t="s">
        <v>275</v>
      </c>
      <c r="G461" s="186" t="s">
        <v>273</v>
      </c>
      <c r="H461" s="186" t="s">
        <v>269</v>
      </c>
      <c r="I461" s="186"/>
      <c r="J461" s="187" t="s">
        <v>381</v>
      </c>
      <c r="K461" s="187" t="s">
        <v>382</v>
      </c>
      <c r="L461" s="187" t="s">
        <v>383</v>
      </c>
      <c r="M461" s="186" t="s">
        <v>172</v>
      </c>
      <c r="N461" s="186" t="s">
        <v>173</v>
      </c>
      <c r="O461" s="57"/>
      <c r="P461" s="94"/>
      <c r="Q461" s="85"/>
      <c r="R461" s="85"/>
      <c r="S461" s="85"/>
      <c r="T461" s="85"/>
      <c r="U461" s="85"/>
      <c r="V461" s="85"/>
      <c r="W461" s="85"/>
    </row>
    <row r="462" spans="1:23" s="48" customFormat="1" ht="58.5" customHeight="1">
      <c r="A462" s="186"/>
      <c r="B462" s="196"/>
      <c r="C462" s="196"/>
      <c r="D462" s="196"/>
      <c r="E462" s="196"/>
      <c r="F462" s="196"/>
      <c r="G462" s="186"/>
      <c r="H462" s="97" t="s">
        <v>22</v>
      </c>
      <c r="I462" s="103" t="s">
        <v>276</v>
      </c>
      <c r="J462" s="187"/>
      <c r="K462" s="187"/>
      <c r="L462" s="198"/>
      <c r="M462" s="186"/>
      <c r="N462" s="18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>
      <c r="A463" s="97">
        <v>1</v>
      </c>
      <c r="B463" s="97">
        <v>2</v>
      </c>
      <c r="C463" s="97">
        <v>3</v>
      </c>
      <c r="D463" s="97">
        <v>4</v>
      </c>
      <c r="E463" s="97">
        <v>5</v>
      </c>
      <c r="F463" s="97">
        <v>6</v>
      </c>
      <c r="G463" s="97">
        <v>7</v>
      </c>
      <c r="H463" s="97">
        <v>8</v>
      </c>
      <c r="I463" s="97">
        <v>9</v>
      </c>
      <c r="J463" s="150">
        <v>10</v>
      </c>
      <c r="K463" s="97">
        <v>11</v>
      </c>
      <c r="L463" s="97">
        <v>12</v>
      </c>
      <c r="M463" s="97">
        <v>13</v>
      </c>
      <c r="N463" s="97">
        <v>14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>
      <c r="A464" s="186" t="s">
        <v>21</v>
      </c>
      <c r="B464" s="186" t="s">
        <v>21</v>
      </c>
      <c r="C464" s="186" t="s">
        <v>21</v>
      </c>
      <c r="D464" s="186" t="s">
        <v>21</v>
      </c>
      <c r="E464" s="186" t="s">
        <v>21</v>
      </c>
      <c r="F464" s="186" t="s">
        <v>21</v>
      </c>
      <c r="G464" s="97" t="s">
        <v>21</v>
      </c>
      <c r="H464" s="97" t="s">
        <v>21</v>
      </c>
      <c r="I464" s="97" t="s">
        <v>21</v>
      </c>
      <c r="J464" s="150" t="s">
        <v>21</v>
      </c>
      <c r="K464" s="97" t="s">
        <v>21</v>
      </c>
      <c r="L464" s="97" t="s">
        <v>21</v>
      </c>
      <c r="M464" s="97" t="s">
        <v>21</v>
      </c>
      <c r="N464" s="97" t="s">
        <v>21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186"/>
      <c r="B465" s="186"/>
      <c r="C465" s="186"/>
      <c r="D465" s="186"/>
      <c r="E465" s="186"/>
      <c r="F465" s="186"/>
      <c r="G465" s="97" t="s">
        <v>21</v>
      </c>
      <c r="H465" s="97" t="s">
        <v>21</v>
      </c>
      <c r="I465" s="97" t="s">
        <v>21</v>
      </c>
      <c r="J465" s="150" t="s">
        <v>21</v>
      </c>
      <c r="K465" s="97" t="s">
        <v>21</v>
      </c>
      <c r="L465" s="97" t="s">
        <v>21</v>
      </c>
      <c r="M465" s="97" t="s">
        <v>21</v>
      </c>
      <c r="N465" s="97" t="s">
        <v>21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102"/>
      <c r="B466" s="102"/>
      <c r="C466" s="102"/>
      <c r="D466" s="102"/>
      <c r="E466" s="102"/>
      <c r="F466" s="102"/>
      <c r="G466" s="102"/>
      <c r="H466" s="102"/>
      <c r="I466" s="102"/>
      <c r="J466" s="160"/>
      <c r="K466" s="102"/>
      <c r="L466" s="102"/>
      <c r="M466" s="102"/>
      <c r="N466" s="102"/>
      <c r="O466" s="57"/>
      <c r="P466" s="94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</row>
    <row r="467" spans="1:31" s="48" customFormat="1">
      <c r="A467" s="287" t="s">
        <v>287</v>
      </c>
      <c r="B467" s="287"/>
      <c r="C467" s="287"/>
      <c r="D467" s="287"/>
      <c r="E467" s="287"/>
      <c r="F467" s="287"/>
      <c r="G467" s="287"/>
      <c r="H467" s="287"/>
      <c r="I467" s="287"/>
      <c r="J467" s="287"/>
      <c r="K467" s="101"/>
      <c r="L467" s="101"/>
      <c r="M467" s="99"/>
      <c r="N467" s="99"/>
      <c r="O467" s="99"/>
      <c r="P467" s="57"/>
      <c r="Q467" s="94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</row>
    <row r="468" spans="1:31" s="48" customFormat="1" ht="95.25" customHeight="1">
      <c r="A468" s="186" t="s">
        <v>271</v>
      </c>
      <c r="B468" s="186" t="s">
        <v>265</v>
      </c>
      <c r="C468" s="186"/>
      <c r="D468" s="186"/>
      <c r="E468" s="186" t="s">
        <v>266</v>
      </c>
      <c r="F468" s="186"/>
      <c r="G468" s="186" t="s">
        <v>270</v>
      </c>
      <c r="H468" s="186"/>
      <c r="I468" s="186"/>
      <c r="J468" s="279" t="s">
        <v>268</v>
      </c>
      <c r="K468" s="280"/>
      <c r="L468" s="281"/>
      <c r="M468" s="282" t="s">
        <v>283</v>
      </c>
      <c r="N468" s="283"/>
      <c r="O468" s="284"/>
      <c r="P468" s="223" t="s">
        <v>272</v>
      </c>
      <c r="Q468" s="22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 ht="57.75" customHeight="1">
      <c r="A469" s="186"/>
      <c r="B469" s="195" t="s">
        <v>275</v>
      </c>
      <c r="C469" s="195" t="s">
        <v>275</v>
      </c>
      <c r="D469" s="195" t="s">
        <v>275</v>
      </c>
      <c r="E469" s="195" t="s">
        <v>275</v>
      </c>
      <c r="F469" s="195" t="s">
        <v>275</v>
      </c>
      <c r="G469" s="195" t="s">
        <v>273</v>
      </c>
      <c r="H469" s="223" t="s">
        <v>269</v>
      </c>
      <c r="I469" s="223"/>
      <c r="J469" s="224" t="s">
        <v>284</v>
      </c>
      <c r="K469" s="195" t="s">
        <v>285</v>
      </c>
      <c r="L469" s="195" t="s">
        <v>286</v>
      </c>
      <c r="M469" s="195" t="s">
        <v>284</v>
      </c>
      <c r="N469" s="195" t="s">
        <v>285</v>
      </c>
      <c r="O469" s="195" t="s">
        <v>286</v>
      </c>
      <c r="P469" s="186" t="s">
        <v>172</v>
      </c>
      <c r="Q469" s="186" t="s">
        <v>173</v>
      </c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75">
      <c r="A470" s="186"/>
      <c r="B470" s="196"/>
      <c r="C470" s="196"/>
      <c r="D470" s="196"/>
      <c r="E470" s="196"/>
      <c r="F470" s="196"/>
      <c r="G470" s="196"/>
      <c r="H470" s="108" t="s">
        <v>22</v>
      </c>
      <c r="I470" s="103" t="s">
        <v>276</v>
      </c>
      <c r="J470" s="225"/>
      <c r="K470" s="196"/>
      <c r="L470" s="196"/>
      <c r="M470" s="196"/>
      <c r="N470" s="196"/>
      <c r="O470" s="196"/>
      <c r="P470" s="186"/>
      <c r="Q470" s="186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>
      <c r="A471" s="97">
        <v>1</v>
      </c>
      <c r="B471" s="97">
        <v>2</v>
      </c>
      <c r="C471" s="97">
        <v>3</v>
      </c>
      <c r="D471" s="106">
        <v>4</v>
      </c>
      <c r="E471" s="97">
        <v>5</v>
      </c>
      <c r="F471" s="97">
        <v>6</v>
      </c>
      <c r="G471" s="107">
        <v>7</v>
      </c>
      <c r="H471" s="97">
        <v>8</v>
      </c>
      <c r="I471" s="97">
        <v>9</v>
      </c>
      <c r="J471" s="150">
        <v>10</v>
      </c>
      <c r="K471" s="97">
        <v>11</v>
      </c>
      <c r="L471" s="97">
        <v>12</v>
      </c>
      <c r="M471" s="97">
        <v>13</v>
      </c>
      <c r="N471" s="97">
        <v>14</v>
      </c>
      <c r="O471" s="97">
        <v>15</v>
      </c>
      <c r="P471" s="97">
        <v>16</v>
      </c>
      <c r="Q471" s="97">
        <v>17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>
      <c r="A472" s="204" t="s">
        <v>21</v>
      </c>
      <c r="B472" s="204" t="s">
        <v>21</v>
      </c>
      <c r="C472" s="204" t="s">
        <v>21</v>
      </c>
      <c r="D472" s="195" t="s">
        <v>21</v>
      </c>
      <c r="E472" s="195" t="s">
        <v>21</v>
      </c>
      <c r="F472" s="186" t="s">
        <v>21</v>
      </c>
      <c r="G472" s="97" t="s">
        <v>21</v>
      </c>
      <c r="H472" s="97" t="s">
        <v>21</v>
      </c>
      <c r="I472" s="97" t="s">
        <v>21</v>
      </c>
      <c r="J472" s="150" t="s">
        <v>21</v>
      </c>
      <c r="K472" s="97" t="s">
        <v>21</v>
      </c>
      <c r="L472" s="97" t="s">
        <v>21</v>
      </c>
      <c r="M472" s="97" t="s">
        <v>21</v>
      </c>
      <c r="N472" s="97" t="s">
        <v>21</v>
      </c>
      <c r="O472" s="97" t="s">
        <v>21</v>
      </c>
      <c r="P472" s="97" t="s">
        <v>21</v>
      </c>
      <c r="Q472" s="97" t="s">
        <v>21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204"/>
      <c r="B473" s="204"/>
      <c r="C473" s="204"/>
      <c r="D473" s="196"/>
      <c r="E473" s="196"/>
      <c r="F473" s="186"/>
      <c r="G473" s="97" t="s">
        <v>21</v>
      </c>
      <c r="H473" s="97" t="s">
        <v>21</v>
      </c>
      <c r="I473" s="97" t="s">
        <v>21</v>
      </c>
      <c r="J473" s="150" t="s">
        <v>21</v>
      </c>
      <c r="K473" s="97" t="s">
        <v>21</v>
      </c>
      <c r="L473" s="97" t="s">
        <v>21</v>
      </c>
      <c r="M473" s="97" t="s">
        <v>21</v>
      </c>
      <c r="N473" s="97" t="s">
        <v>21</v>
      </c>
      <c r="O473" s="97" t="s">
        <v>21</v>
      </c>
      <c r="P473" s="97" t="s">
        <v>21</v>
      </c>
      <c r="Q473" s="97" t="s">
        <v>21</v>
      </c>
      <c r="R473" s="3"/>
      <c r="S473" s="3"/>
      <c r="T473" s="3"/>
      <c r="U473" s="3"/>
      <c r="V473" s="3"/>
      <c r="W473" s="3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102"/>
      <c r="B474" s="102"/>
      <c r="C474" s="102"/>
      <c r="D474" s="104"/>
      <c r="E474" s="102"/>
      <c r="F474" s="102"/>
      <c r="G474" s="105"/>
      <c r="H474" s="102"/>
      <c r="I474" s="102"/>
      <c r="J474" s="160"/>
      <c r="K474" s="102"/>
      <c r="L474" s="102"/>
      <c r="M474" s="102"/>
      <c r="N474" s="102"/>
      <c r="O474" s="102"/>
      <c r="P474" s="102"/>
      <c r="Q474" s="102"/>
      <c r="R474" s="3"/>
      <c r="S474" s="3"/>
      <c r="T474" s="3"/>
      <c r="U474" s="3"/>
      <c r="V474" s="3"/>
      <c r="W474" s="3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98"/>
      <c r="B475" s="86"/>
      <c r="C475" s="99"/>
      <c r="D475" s="99"/>
      <c r="E475" s="86"/>
      <c r="F475" s="86"/>
      <c r="G475" s="99"/>
      <c r="H475" s="99"/>
      <c r="I475" s="100"/>
      <c r="J475" s="154"/>
      <c r="K475" s="101"/>
      <c r="L475" s="101"/>
      <c r="M475" s="99"/>
      <c r="N475" s="99"/>
      <c r="O475" s="99"/>
      <c r="P475" s="57"/>
      <c r="Q475" s="94"/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>
      <c r="A476" s="227" t="s">
        <v>264</v>
      </c>
      <c r="B476" s="228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6"/>
    </row>
    <row r="477" spans="1:31">
      <c r="A477" s="215" t="s">
        <v>70</v>
      </c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6"/>
    </row>
    <row r="478" spans="1:31">
      <c r="A478" s="221" t="s">
        <v>71</v>
      </c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6"/>
      <c r="N478" s="6"/>
      <c r="O478" s="6"/>
      <c r="P478" s="6"/>
    </row>
    <row r="479" spans="1:31">
      <c r="A479" s="221" t="s">
        <v>72</v>
      </c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6"/>
      <c r="N479" s="6"/>
      <c r="O479" s="6"/>
      <c r="P479" s="6"/>
    </row>
    <row r="480" spans="1:31" ht="16.5" customHeight="1">
      <c r="A480" s="221" t="s">
        <v>73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6"/>
      <c r="N480" s="6"/>
      <c r="O480" s="6"/>
      <c r="P480" s="6"/>
    </row>
    <row r="481" spans="1:16">
      <c r="A481" s="221" t="s">
        <v>74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>
      <c r="A482" s="221" t="s">
        <v>75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>
      <c r="A483" s="221" t="s">
        <v>76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>
      <c r="A484" s="221" t="s">
        <v>77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>
      <c r="A485" s="222" t="s">
        <v>78</v>
      </c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6"/>
    </row>
    <row r="486" spans="1:16" ht="60.75" customHeight="1">
      <c r="A486" s="222" t="s">
        <v>127</v>
      </c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</row>
    <row r="487" spans="1:16" ht="60.75" customHeight="1">
      <c r="A487" s="222" t="s">
        <v>128</v>
      </c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</row>
    <row r="488" spans="1:16">
      <c r="A488" s="215" t="s">
        <v>79</v>
      </c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5"/>
      <c r="N488" s="215"/>
      <c r="O488" s="215"/>
      <c r="P488" s="6"/>
    </row>
    <row r="489" spans="1:16">
      <c r="A489" s="10" t="s">
        <v>80</v>
      </c>
      <c r="B489" s="187" t="s">
        <v>81</v>
      </c>
      <c r="C489" s="216"/>
      <c r="D489" s="216"/>
      <c r="E489" s="198" t="s">
        <v>82</v>
      </c>
      <c r="F489" s="216"/>
      <c r="G489" s="216"/>
      <c r="H489" s="216"/>
      <c r="I489" s="216"/>
      <c r="J489" s="216"/>
      <c r="K489" s="216"/>
      <c r="L489" s="216"/>
      <c r="M489" s="6"/>
      <c r="N489" s="6"/>
      <c r="O489" s="6"/>
      <c r="P489" s="6"/>
    </row>
    <row r="490" spans="1:16">
      <c r="A490" s="10">
        <v>1</v>
      </c>
      <c r="B490" s="187">
        <v>2</v>
      </c>
      <c r="C490" s="216"/>
      <c r="D490" s="216"/>
      <c r="E490" s="191">
        <v>3</v>
      </c>
      <c r="F490" s="191"/>
      <c r="G490" s="191"/>
      <c r="H490" s="191"/>
      <c r="I490" s="191"/>
      <c r="J490" s="191"/>
      <c r="K490" s="216"/>
      <c r="L490" s="216"/>
      <c r="M490" s="6"/>
      <c r="N490" s="6"/>
      <c r="O490" s="6"/>
      <c r="P490" s="6"/>
    </row>
    <row r="491" spans="1:16" ht="40.5" customHeight="1">
      <c r="A491" s="10" t="s">
        <v>83</v>
      </c>
      <c r="B491" s="187" t="s">
        <v>371</v>
      </c>
      <c r="C491" s="216"/>
      <c r="D491" s="216"/>
      <c r="E491" s="191" t="s">
        <v>84</v>
      </c>
      <c r="F491" s="191"/>
      <c r="G491" s="191"/>
      <c r="H491" s="191"/>
      <c r="I491" s="191"/>
      <c r="J491" s="191"/>
      <c r="K491" s="191"/>
      <c r="L491" s="191"/>
      <c r="M491" s="6"/>
      <c r="N491" s="6"/>
      <c r="O491" s="6"/>
      <c r="P491" s="6"/>
    </row>
    <row r="492" spans="1:16" ht="42.75" customHeight="1">
      <c r="A492" s="10" t="s">
        <v>85</v>
      </c>
      <c r="B492" s="187" t="s">
        <v>86</v>
      </c>
      <c r="C492" s="198"/>
      <c r="D492" s="198"/>
      <c r="E492" s="191" t="s">
        <v>84</v>
      </c>
      <c r="F492" s="191"/>
      <c r="G492" s="191"/>
      <c r="H492" s="191"/>
      <c r="I492" s="191"/>
      <c r="J492" s="191"/>
      <c r="K492" s="191"/>
      <c r="L492" s="191"/>
      <c r="M492" s="6"/>
      <c r="N492" s="6"/>
      <c r="O492" s="6"/>
      <c r="P492" s="6"/>
    </row>
    <row r="493" spans="1:16" ht="42" customHeight="1">
      <c r="A493" s="10" t="s">
        <v>87</v>
      </c>
      <c r="B493" s="187" t="s">
        <v>209</v>
      </c>
      <c r="C493" s="216"/>
      <c r="D493" s="216"/>
      <c r="E493" s="191" t="s">
        <v>84</v>
      </c>
      <c r="F493" s="191"/>
      <c r="G493" s="191"/>
      <c r="H493" s="191"/>
      <c r="I493" s="191"/>
      <c r="J493" s="191"/>
      <c r="K493" s="191"/>
      <c r="L493" s="191"/>
      <c r="M493" s="6"/>
      <c r="N493" s="6"/>
      <c r="O493" s="6"/>
      <c r="P493" s="6"/>
    </row>
    <row r="494" spans="1:16">
      <c r="A494" s="215" t="s">
        <v>88</v>
      </c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5"/>
      <c r="N494" s="215"/>
      <c r="O494" s="215"/>
      <c r="P494" s="6"/>
    </row>
    <row r="495" spans="1:16">
      <c r="A495" s="215" t="s">
        <v>89</v>
      </c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5"/>
      <c r="N495" s="215"/>
      <c r="O495" s="215"/>
      <c r="P495" s="6"/>
    </row>
    <row r="496" spans="1:16">
      <c r="A496" s="215" t="s">
        <v>90</v>
      </c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6"/>
    </row>
    <row r="497" spans="1:16">
      <c r="A497" s="215" t="s">
        <v>175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</row>
    <row r="498" spans="1:16" ht="21" customHeight="1">
      <c r="A498" s="218" t="s">
        <v>91</v>
      </c>
      <c r="B498" s="218"/>
      <c r="C498" s="218"/>
      <c r="D498" s="21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6"/>
    </row>
    <row r="499" spans="1:16" ht="62.25" customHeight="1">
      <c r="A499" s="218" t="s">
        <v>92</v>
      </c>
      <c r="B499" s="218"/>
      <c r="C499" s="218"/>
      <c r="D499" s="21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6"/>
    </row>
    <row r="500" spans="1:16">
      <c r="A500" s="197" t="s">
        <v>93</v>
      </c>
      <c r="B500" s="197"/>
      <c r="C500" s="197"/>
      <c r="D500" s="197"/>
      <c r="E500" s="197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6"/>
    </row>
    <row r="501" spans="1:1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>
      <c r="A503" s="6" t="s">
        <v>374</v>
      </c>
      <c r="B503" s="6"/>
      <c r="C503" s="6"/>
      <c r="D503" s="6"/>
      <c r="E503" s="6"/>
      <c r="F503" s="6"/>
      <c r="G503" s="6"/>
      <c r="H503" s="6"/>
      <c r="I503" s="6"/>
      <c r="J503" s="6"/>
      <c r="K503" s="6" t="s">
        <v>375</v>
      </c>
      <c r="L503" s="6"/>
      <c r="M503" s="6"/>
      <c r="N503" s="6"/>
      <c r="O503" s="6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</sheetData>
  <mergeCells count="737">
    <mergeCell ref="E308:K308"/>
    <mergeCell ref="A309:F309"/>
    <mergeCell ref="A311:K311"/>
    <mergeCell ref="A312:I312"/>
    <mergeCell ref="A290:J290"/>
    <mergeCell ref="A292:A294"/>
    <mergeCell ref="B292:D293"/>
    <mergeCell ref="A304:O304"/>
    <mergeCell ref="A305:K305"/>
    <mergeCell ref="E292:F293"/>
    <mergeCell ref="G292:I292"/>
    <mergeCell ref="J292:L292"/>
    <mergeCell ref="L142:L143"/>
    <mergeCell ref="L282:L283"/>
    <mergeCell ref="D181:D182"/>
    <mergeCell ref="E181:E182"/>
    <mergeCell ref="F181:F182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M282:M283"/>
    <mergeCell ref="A164:K164"/>
    <mergeCell ref="A165:I165"/>
    <mergeCell ref="A166:D166"/>
    <mergeCell ref="A172:L172"/>
    <mergeCell ref="E170:G170"/>
    <mergeCell ref="H170:L170"/>
    <mergeCell ref="N22:O22"/>
    <mergeCell ref="A23:J23"/>
    <mergeCell ref="K23:M23"/>
    <mergeCell ref="N282:N283"/>
    <mergeCell ref="A27:J27"/>
    <mergeCell ref="K27:M27"/>
    <mergeCell ref="N27:O27"/>
    <mergeCell ref="N23:O23"/>
    <mergeCell ref="A24:J24"/>
    <mergeCell ref="N24:O24"/>
    <mergeCell ref="K24:M24"/>
    <mergeCell ref="A90:A93"/>
    <mergeCell ref="B90:B93"/>
    <mergeCell ref="C90:C93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L13:M13"/>
    <mergeCell ref="L14:M14"/>
    <mergeCell ref="A39:J39"/>
    <mergeCell ref="A40:A42"/>
    <mergeCell ref="B40:D41"/>
    <mergeCell ref="G51:G52"/>
    <mergeCell ref="H51:I51"/>
    <mergeCell ref="F135:F138"/>
    <mergeCell ref="A44:A47"/>
    <mergeCell ref="B44:B47"/>
    <mergeCell ref="C44:C47"/>
    <mergeCell ref="D44:D47"/>
    <mergeCell ref="E44:E47"/>
    <mergeCell ref="F44:F47"/>
    <mergeCell ref="D135:D138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H41:I41"/>
    <mergeCell ref="J41:J42"/>
    <mergeCell ref="K41:K42"/>
    <mergeCell ref="L41:L42"/>
    <mergeCell ref="E68:K68"/>
    <mergeCell ref="A69:F69"/>
    <mergeCell ref="A70:K70"/>
    <mergeCell ref="A71:K71"/>
    <mergeCell ref="A63:O63"/>
    <mergeCell ref="A64:O64"/>
    <mergeCell ref="A65:K65"/>
    <mergeCell ref="E66:K66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O51:O52"/>
    <mergeCell ref="A333:J333"/>
    <mergeCell ref="A318:D318"/>
    <mergeCell ref="E318:G318"/>
    <mergeCell ref="H318:L318"/>
    <mergeCell ref="E67:K67"/>
    <mergeCell ref="A73:I73"/>
    <mergeCell ref="D90:D93"/>
    <mergeCell ref="E90:E93"/>
    <mergeCell ref="F90:F93"/>
    <mergeCell ref="A81:L81"/>
    <mergeCell ref="B86:D87"/>
    <mergeCell ref="E86:F87"/>
    <mergeCell ref="G86:I86"/>
    <mergeCell ref="H87:I87"/>
    <mergeCell ref="E135:E138"/>
    <mergeCell ref="E281:F282"/>
    <mergeCell ref="G281:I281"/>
    <mergeCell ref="J281:L281"/>
    <mergeCell ref="E315:G315"/>
    <mergeCell ref="H315:L315"/>
    <mergeCell ref="A85:J85"/>
    <mergeCell ref="G87:G88"/>
    <mergeCell ref="K97:K98"/>
    <mergeCell ref="A72:K72"/>
    <mergeCell ref="N327:N328"/>
    <mergeCell ref="A332:O332"/>
    <mergeCell ref="H316:L316"/>
    <mergeCell ref="A317:D317"/>
    <mergeCell ref="E317:G317"/>
    <mergeCell ref="H317:L317"/>
    <mergeCell ref="M326:N326"/>
    <mergeCell ref="H327:I327"/>
    <mergeCell ref="J327:J328"/>
    <mergeCell ref="K327:K328"/>
    <mergeCell ref="L327:L328"/>
    <mergeCell ref="A316:D316"/>
    <mergeCell ref="E316:G316"/>
    <mergeCell ref="A325:J325"/>
    <mergeCell ref="N321:N323"/>
    <mergeCell ref="A326:A328"/>
    <mergeCell ref="B326:D327"/>
    <mergeCell ref="E326:F327"/>
    <mergeCell ref="G326:I326"/>
    <mergeCell ref="J326:L326"/>
    <mergeCell ref="G327:G328"/>
    <mergeCell ref="M321:M323"/>
    <mergeCell ref="J86:L86"/>
    <mergeCell ref="A129:L129"/>
    <mergeCell ref="A130:J130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7:L127"/>
    <mergeCell ref="A131:A133"/>
    <mergeCell ref="B131:D132"/>
    <mergeCell ref="E131:F132"/>
    <mergeCell ref="G131:I131"/>
    <mergeCell ref="J96:L96"/>
    <mergeCell ref="A120:D120"/>
    <mergeCell ref="E120:G120"/>
    <mergeCell ref="E96:F97"/>
    <mergeCell ref="G96:I96"/>
    <mergeCell ref="A121:D121"/>
    <mergeCell ref="E121:G121"/>
    <mergeCell ref="A122:D122"/>
    <mergeCell ref="A170:D170"/>
    <mergeCell ref="A324:L324"/>
    <mergeCell ref="E306:K306"/>
    <mergeCell ref="K282:K283"/>
    <mergeCell ref="H166:L166"/>
    <mergeCell ref="A310:K310"/>
    <mergeCell ref="A285:A287"/>
    <mergeCell ref="B285:B287"/>
    <mergeCell ref="C285:C287"/>
    <mergeCell ref="D285:D287"/>
    <mergeCell ref="E285:E287"/>
    <mergeCell ref="E307:K307"/>
    <mergeCell ref="A314:D314"/>
    <mergeCell ref="E314:G314"/>
    <mergeCell ref="H314:L314"/>
    <mergeCell ref="A315:D315"/>
    <mergeCell ref="A167:D167"/>
    <mergeCell ref="E167:G167"/>
    <mergeCell ref="H167:L167"/>
    <mergeCell ref="A321:L321"/>
    <mergeCell ref="A322:L322"/>
    <mergeCell ref="A313:D313"/>
    <mergeCell ref="E313:G313"/>
    <mergeCell ref="H313:L313"/>
    <mergeCell ref="M172:M174"/>
    <mergeCell ref="A184:J184"/>
    <mergeCell ref="A185:A187"/>
    <mergeCell ref="B185:D186"/>
    <mergeCell ref="E185:F186"/>
    <mergeCell ref="G185:I185"/>
    <mergeCell ref="J185:L185"/>
    <mergeCell ref="A183:O183"/>
    <mergeCell ref="A181:A182"/>
    <mergeCell ref="B181:B182"/>
    <mergeCell ref="C181:C182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G231:G232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500:O500"/>
    <mergeCell ref="A498:O498"/>
    <mergeCell ref="A499:O499"/>
    <mergeCell ref="B492:D492"/>
    <mergeCell ref="E492:L492"/>
    <mergeCell ref="A494:O494"/>
    <mergeCell ref="A495:O495"/>
    <mergeCell ref="A496:O496"/>
    <mergeCell ref="B489:D489"/>
    <mergeCell ref="E489:L489"/>
    <mergeCell ref="B490:D490"/>
    <mergeCell ref="E490:L490"/>
    <mergeCell ref="B491:D491"/>
    <mergeCell ref="E491:L491"/>
    <mergeCell ref="B493:D493"/>
    <mergeCell ref="E493:L493"/>
    <mergeCell ref="A497:O497"/>
    <mergeCell ref="A488:O488"/>
    <mergeCell ref="A272:A273"/>
    <mergeCell ref="B272:D272"/>
    <mergeCell ref="E272:I272"/>
    <mergeCell ref="B273:D273"/>
    <mergeCell ref="E273:I273"/>
    <mergeCell ref="A482:L482"/>
    <mergeCell ref="A266:K266"/>
    <mergeCell ref="A267:I267"/>
    <mergeCell ref="A483:L483"/>
    <mergeCell ref="A281:A283"/>
    <mergeCell ref="B281:D282"/>
    <mergeCell ref="E271:I271"/>
    <mergeCell ref="A280:J280"/>
    <mergeCell ref="J334:L334"/>
    <mergeCell ref="J282:J283"/>
    <mergeCell ref="F285:F287"/>
    <mergeCell ref="A484:L484"/>
    <mergeCell ref="A485:O485"/>
    <mergeCell ref="A486:O486"/>
    <mergeCell ref="A487:O487"/>
    <mergeCell ref="A477:O477"/>
    <mergeCell ref="A478:L478"/>
    <mergeCell ref="A479:L479"/>
    <mergeCell ref="A480:L480"/>
    <mergeCell ref="A481:L481"/>
    <mergeCell ref="A476:O47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327:M328"/>
    <mergeCell ref="M292:O292"/>
    <mergeCell ref="A275:L275"/>
    <mergeCell ref="A276:L276"/>
    <mergeCell ref="A278:L278"/>
    <mergeCell ref="A279:J279"/>
    <mergeCell ref="M276:M278"/>
    <mergeCell ref="N276:N278"/>
    <mergeCell ref="M281:N281"/>
    <mergeCell ref="G282:G283"/>
    <mergeCell ref="H282:I282"/>
    <mergeCell ref="M334:O334"/>
    <mergeCell ref="A348:O348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J87:J88"/>
    <mergeCell ref="K87:K88"/>
    <mergeCell ref="L87:L88"/>
    <mergeCell ref="A111:K111"/>
    <mergeCell ref="E112:K112"/>
    <mergeCell ref="E113:K113"/>
    <mergeCell ref="E114:K114"/>
    <mergeCell ref="A155:O155"/>
    <mergeCell ref="A156:O156"/>
    <mergeCell ref="J132:J133"/>
    <mergeCell ref="K132:K133"/>
    <mergeCell ref="L132:L133"/>
    <mergeCell ref="A139:O139"/>
    <mergeCell ref="P50:Q50"/>
    <mergeCell ref="P51:P52"/>
    <mergeCell ref="Q51:Q52"/>
    <mergeCell ref="A48:O48"/>
    <mergeCell ref="A49:J49"/>
    <mergeCell ref="A50:A52"/>
    <mergeCell ref="N51:N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O97:O98"/>
    <mergeCell ref="A82:L82"/>
    <mergeCell ref="A84:L84"/>
    <mergeCell ref="A86:A88"/>
    <mergeCell ref="A95:J95"/>
    <mergeCell ref="A96:A98"/>
    <mergeCell ref="B96:D97"/>
    <mergeCell ref="P185:Q185"/>
    <mergeCell ref="P186:P187"/>
    <mergeCell ref="Q186:Q187"/>
    <mergeCell ref="P141:Q141"/>
    <mergeCell ref="P142:P143"/>
    <mergeCell ref="Q142:Q143"/>
    <mergeCell ref="L97:L98"/>
    <mergeCell ref="M97:M98"/>
    <mergeCell ref="N97:N98"/>
    <mergeCell ref="H120:L120"/>
    <mergeCell ref="H121:L121"/>
    <mergeCell ref="M185:O185"/>
    <mergeCell ref="M141:O141"/>
    <mergeCell ref="G141:I141"/>
    <mergeCell ref="J141:L141"/>
    <mergeCell ref="O142:O143"/>
    <mergeCell ref="M142:M143"/>
    <mergeCell ref="N142:N143"/>
    <mergeCell ref="H142:I142"/>
    <mergeCell ref="J142:J143"/>
    <mergeCell ref="A126:L126"/>
    <mergeCell ref="E158:K158"/>
    <mergeCell ref="E159:K159"/>
    <mergeCell ref="E160:K16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E76:G76"/>
    <mergeCell ref="H76:L76"/>
    <mergeCell ref="A77:D77"/>
    <mergeCell ref="E77:G77"/>
    <mergeCell ref="H77:L77"/>
    <mergeCell ref="E78:G78"/>
    <mergeCell ref="H78:L78"/>
    <mergeCell ref="E79:G79"/>
    <mergeCell ref="H79:L79"/>
    <mergeCell ref="A79:D79"/>
    <mergeCell ref="A78:D78"/>
    <mergeCell ref="E122:G122"/>
    <mergeCell ref="H122:L122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E166:G166"/>
    <mergeCell ref="A157:K157"/>
    <mergeCell ref="G142:G143"/>
    <mergeCell ref="E141:F142"/>
    <mergeCell ref="A135:A138"/>
    <mergeCell ref="B135:B138"/>
    <mergeCell ref="C135:C138"/>
    <mergeCell ref="A161:F161"/>
    <mergeCell ref="A162:K162"/>
    <mergeCell ref="A163:K163"/>
    <mergeCell ref="A140:J140"/>
    <mergeCell ref="A141:A143"/>
    <mergeCell ref="B141:D142"/>
    <mergeCell ref="K142:K143"/>
    <mergeCell ref="P334:Q334"/>
    <mergeCell ref="G335:G336"/>
    <mergeCell ref="H335:I335"/>
    <mergeCell ref="J335:J336"/>
    <mergeCell ref="K335:K336"/>
    <mergeCell ref="L335:L336"/>
    <mergeCell ref="M335:M336"/>
    <mergeCell ref="N335:N336"/>
    <mergeCell ref="O335:O336"/>
    <mergeCell ref="P335:P336"/>
    <mergeCell ref="Q335:Q336"/>
    <mergeCell ref="A349:O349"/>
    <mergeCell ref="A350:K350"/>
    <mergeCell ref="E351:K351"/>
    <mergeCell ref="A334:A336"/>
    <mergeCell ref="B334:D335"/>
    <mergeCell ref="E334:F335"/>
    <mergeCell ref="G334:I334"/>
    <mergeCell ref="E352:K352"/>
    <mergeCell ref="E353:K353"/>
    <mergeCell ref="A354:F354"/>
    <mergeCell ref="A355:K355"/>
    <mergeCell ref="A356:K356"/>
    <mergeCell ref="A357:K357"/>
    <mergeCell ref="A358:I358"/>
    <mergeCell ref="B359:D359"/>
    <mergeCell ref="E359:I359"/>
    <mergeCell ref="B360:D360"/>
    <mergeCell ref="E360:I360"/>
    <mergeCell ref="A361:A362"/>
    <mergeCell ref="B361:D361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A366:L366"/>
    <mergeCell ref="M366:M368"/>
    <mergeCell ref="N366:N368"/>
    <mergeCell ref="A367:L367"/>
    <mergeCell ref="A368:L368"/>
    <mergeCell ref="A369:L369"/>
    <mergeCell ref="A370:J370"/>
    <mergeCell ref="A371:A373"/>
    <mergeCell ref="B371:D372"/>
    <mergeCell ref="E371:F372"/>
    <mergeCell ref="G371:I371"/>
    <mergeCell ref="J371:L371"/>
    <mergeCell ref="M371:N371"/>
    <mergeCell ref="G372:G373"/>
    <mergeCell ref="H372:I372"/>
    <mergeCell ref="J372:J373"/>
    <mergeCell ref="K372:K373"/>
    <mergeCell ref="L372:L373"/>
    <mergeCell ref="M372:M373"/>
    <mergeCell ref="N372:N373"/>
    <mergeCell ref="A377:O377"/>
    <mergeCell ref="A378:J378"/>
    <mergeCell ref="A379:A381"/>
    <mergeCell ref="B379:D380"/>
    <mergeCell ref="E379:F380"/>
    <mergeCell ref="G379:I379"/>
    <mergeCell ref="J379:L379"/>
    <mergeCell ref="M379:O379"/>
    <mergeCell ref="P379:Q379"/>
    <mergeCell ref="G380:G381"/>
    <mergeCell ref="H380:I380"/>
    <mergeCell ref="J380:J381"/>
    <mergeCell ref="K380:K381"/>
    <mergeCell ref="L380:L381"/>
    <mergeCell ref="M380:M381"/>
    <mergeCell ref="N380:N381"/>
    <mergeCell ref="O380:O381"/>
    <mergeCell ref="P380:P381"/>
    <mergeCell ref="Q380:Q381"/>
    <mergeCell ref="A405:O405"/>
    <mergeCell ref="A407:K407"/>
    <mergeCell ref="E408:K408"/>
    <mergeCell ref="E409:K409"/>
    <mergeCell ref="E410:K410"/>
    <mergeCell ref="E411:K411"/>
    <mergeCell ref="A412:F412"/>
    <mergeCell ref="A413:K413"/>
    <mergeCell ref="A414:K414"/>
    <mergeCell ref="A415:K415"/>
    <mergeCell ref="A416:I416"/>
    <mergeCell ref="B417:D417"/>
    <mergeCell ref="E417:I417"/>
    <mergeCell ref="B418:D418"/>
    <mergeCell ref="E418:I418"/>
    <mergeCell ref="A419:A420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4:L424"/>
    <mergeCell ref="A425:L425"/>
    <mergeCell ref="M425:M427"/>
    <mergeCell ref="N425:N427"/>
    <mergeCell ref="A427:L427"/>
    <mergeCell ref="G430:I430"/>
    <mergeCell ref="A430:A432"/>
    <mergeCell ref="B430:D431"/>
    <mergeCell ref="E430:F431"/>
    <mergeCell ref="A428:J428"/>
    <mergeCell ref="A429:J429"/>
    <mergeCell ref="J430:L430"/>
    <mergeCell ref="M430:N430"/>
    <mergeCell ref="G431:G432"/>
    <mergeCell ref="H431:I431"/>
    <mergeCell ref="J431:J432"/>
    <mergeCell ref="K431:K432"/>
    <mergeCell ref="L431:L432"/>
    <mergeCell ref="M431:M432"/>
    <mergeCell ref="N431:N432"/>
    <mergeCell ref="A439:J439"/>
    <mergeCell ref="A441:A443"/>
    <mergeCell ref="B441:D442"/>
    <mergeCell ref="E441:F442"/>
    <mergeCell ref="G441:I441"/>
    <mergeCell ref="J441:L441"/>
    <mergeCell ref="A434:A436"/>
    <mergeCell ref="M441:O441"/>
    <mergeCell ref="P441:Q441"/>
    <mergeCell ref="G442:G443"/>
    <mergeCell ref="H442:I442"/>
    <mergeCell ref="J442:J443"/>
    <mergeCell ref="K442:K443"/>
    <mergeCell ref="L442:L443"/>
    <mergeCell ref="M442:M443"/>
    <mergeCell ref="N442:N443"/>
    <mergeCell ref="O442:O443"/>
    <mergeCell ref="P442:P443"/>
    <mergeCell ref="Q442:Q443"/>
    <mergeCell ref="B434:B436"/>
    <mergeCell ref="C434:C436"/>
    <mergeCell ref="D434:D436"/>
    <mergeCell ref="E434:E436"/>
    <mergeCell ref="F434:F436"/>
    <mergeCell ref="A455:L455"/>
    <mergeCell ref="M455:M457"/>
    <mergeCell ref="N455:N457"/>
    <mergeCell ref="A456:L456"/>
    <mergeCell ref="A458:L458"/>
    <mergeCell ref="A459:J459"/>
    <mergeCell ref="A460:A462"/>
    <mergeCell ref="B460:D460"/>
    <mergeCell ref="E460:F460"/>
    <mergeCell ref="G460:I460"/>
    <mergeCell ref="J460:L460"/>
    <mergeCell ref="L461:L462"/>
    <mergeCell ref="M460:N460"/>
    <mergeCell ref="B461:B462"/>
    <mergeCell ref="C461:C462"/>
    <mergeCell ref="D461:D462"/>
    <mergeCell ref="E461:E462"/>
    <mergeCell ref="F461:F462"/>
    <mergeCell ref="G461:G462"/>
    <mergeCell ref="H461:I461"/>
    <mergeCell ref="J461:J462"/>
    <mergeCell ref="K461:K462"/>
    <mergeCell ref="M461:M462"/>
    <mergeCell ref="N461:N462"/>
    <mergeCell ref="A464:A465"/>
    <mergeCell ref="B464:B465"/>
    <mergeCell ref="C464:C465"/>
    <mergeCell ref="D464:D465"/>
    <mergeCell ref="E464:E465"/>
    <mergeCell ref="F464:F465"/>
    <mergeCell ref="A467:J467"/>
    <mergeCell ref="A468:A470"/>
    <mergeCell ref="B468:D468"/>
    <mergeCell ref="E468:F468"/>
    <mergeCell ref="G468:I468"/>
    <mergeCell ref="J468:L468"/>
    <mergeCell ref="K469:K470"/>
    <mergeCell ref="L469:L470"/>
    <mergeCell ref="M468:O468"/>
    <mergeCell ref="P468:Q468"/>
    <mergeCell ref="B469:B470"/>
    <mergeCell ref="C469:C470"/>
    <mergeCell ref="D469:D470"/>
    <mergeCell ref="E469:E470"/>
    <mergeCell ref="F469:F470"/>
    <mergeCell ref="G469:G470"/>
    <mergeCell ref="H469:I469"/>
    <mergeCell ref="J469:J470"/>
    <mergeCell ref="M469:M470"/>
    <mergeCell ref="N469:N470"/>
    <mergeCell ref="O469:O470"/>
    <mergeCell ref="P469:P470"/>
    <mergeCell ref="Q469:Q470"/>
    <mergeCell ref="A472:A473"/>
    <mergeCell ref="B472:B473"/>
    <mergeCell ref="C472:C473"/>
    <mergeCell ref="D472:D473"/>
    <mergeCell ref="E472:E473"/>
    <mergeCell ref="F472:F473"/>
    <mergeCell ref="A74:D74"/>
    <mergeCell ref="E74:G74"/>
    <mergeCell ref="H74:L74"/>
    <mergeCell ref="A125:D125"/>
    <mergeCell ref="E125:G125"/>
    <mergeCell ref="H125:L125"/>
    <mergeCell ref="A171:D171"/>
    <mergeCell ref="E171:G171"/>
    <mergeCell ref="H171:L171"/>
    <mergeCell ref="E262:K262"/>
    <mergeCell ref="A263:F263"/>
    <mergeCell ref="A264:K264"/>
    <mergeCell ref="A265:K265"/>
    <mergeCell ref="A168:D168"/>
    <mergeCell ref="E168:G168"/>
    <mergeCell ref="H168:L168"/>
    <mergeCell ref="A169:D169"/>
    <mergeCell ref="A453:O453"/>
  </mergeCells>
  <hyperlinks>
    <hyperlink ref="M468" location="sub_777" display="sub_777"/>
    <hyperlink ref="P46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507"/>
  <sheetViews>
    <sheetView view="pageBreakPreview" topLeftCell="A9" zoomScale="60" workbookViewId="0">
      <selection activeCell="A320" sqref="A320:D320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405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112.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112.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522</v>
      </c>
      <c r="K54" s="10">
        <f t="shared" ref="K54:K59" si="0">J54</f>
        <v>522</v>
      </c>
      <c r="L54" s="10">
        <f t="shared" ref="L54:L59" si="1">J54</f>
        <v>522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52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525</v>
      </c>
      <c r="K62" s="10">
        <f>SUM(K54:K61)</f>
        <v>525</v>
      </c>
      <c r="L62" s="10">
        <f>SUM(L54:L61)</f>
        <v>525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53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328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1.5" customHeight="1">
      <c r="A77" s="192" t="s">
        <v>328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4" customHeight="1">
      <c r="A78" s="192" t="s">
        <v>328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1.5" customHeight="1">
      <c r="A79" s="192" t="s">
        <v>328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103.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112.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111.7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112.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567</v>
      </c>
      <c r="K100" s="10">
        <f t="shared" ref="K100:K105" si="3">J100</f>
        <v>567</v>
      </c>
      <c r="L100" s="10">
        <f t="shared" ref="L100:L105" si="4">J100</f>
        <v>567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57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12.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571</v>
      </c>
      <c r="K108" s="10">
        <f>SUM(K100:K107)</f>
        <v>571</v>
      </c>
      <c r="L108" s="10">
        <f>SUM(L100:L107)</f>
        <v>571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57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9.25" customHeight="1">
      <c r="A122" s="192" t="s">
        <v>328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7.75" customHeight="1">
      <c r="A123" s="192" t="s">
        <v>328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66.75" customHeight="1">
      <c r="A124" s="192" t="s">
        <v>328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4" customHeight="1">
      <c r="A125" s="192" t="s">
        <v>328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219</v>
      </c>
      <c r="K132" s="187" t="s">
        <v>220</v>
      </c>
      <c r="L132" s="187" t="s">
        <v>221</v>
      </c>
      <c r="M132" s="187" t="s">
        <v>172</v>
      </c>
      <c r="N132" s="187" t="s">
        <v>173</v>
      </c>
      <c r="O132" s="6"/>
      <c r="P132" s="6"/>
    </row>
    <row r="133" spans="1:17" ht="112.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219</v>
      </c>
      <c r="K142" s="187" t="s">
        <v>220</v>
      </c>
      <c r="L142" s="187" t="s">
        <v>221</v>
      </c>
      <c r="M142" s="187" t="s">
        <v>219</v>
      </c>
      <c r="N142" s="187" t="s">
        <v>220</v>
      </c>
      <c r="O142" s="187" t="s">
        <v>221</v>
      </c>
      <c r="P142" s="187" t="s">
        <v>172</v>
      </c>
      <c r="Q142" s="187" t="s">
        <v>173</v>
      </c>
    </row>
    <row r="143" spans="1:17" ht="112.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99</v>
      </c>
      <c r="K145" s="10">
        <f t="shared" ref="K145:K150" si="6">J145</f>
        <v>99</v>
      </c>
      <c r="L145" s="10">
        <f t="shared" ref="L145:L150" si="7">J145</f>
        <v>99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99</v>
      </c>
      <c r="K153" s="10">
        <f>SUM(K145:K152)</f>
        <v>99</v>
      </c>
      <c r="L153" s="10">
        <f>SUM(L145:L152)</f>
        <v>99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1195</v>
      </c>
      <c r="K154" s="10">
        <f>K62+K108+K153</f>
        <v>1195</v>
      </c>
      <c r="L154" s="10">
        <f>L62+L108+L153</f>
        <v>1195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120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60.75" customHeight="1">
      <c r="A168" s="192" t="s">
        <v>328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1.5" customHeight="1">
      <c r="A169" s="192" t="s">
        <v>328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3.25" customHeight="1">
      <c r="A170" s="192" t="s">
        <v>328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6.5" customHeight="1">
      <c r="A171" s="192" t="s">
        <v>408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idden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idden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249</v>
      </c>
      <c r="K282" s="219" t="s">
        <v>250</v>
      </c>
      <c r="L282" s="219" t="s">
        <v>251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112.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20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>
        <v>95</v>
      </c>
      <c r="K285" s="187">
        <v>95</v>
      </c>
      <c r="L285" s="187">
        <v>95</v>
      </c>
      <c r="M285" s="12">
        <v>5</v>
      </c>
      <c r="N285" s="12">
        <f>J285*0.05</f>
        <v>4.75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idden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219</v>
      </c>
      <c r="K293" s="219" t="s">
        <v>220</v>
      </c>
      <c r="L293" s="219" t="s">
        <v>221</v>
      </c>
      <c r="M293" s="219" t="s">
        <v>219</v>
      </c>
      <c r="N293" s="219" t="s">
        <v>220</v>
      </c>
      <c r="O293" s="219" t="s">
        <v>221</v>
      </c>
      <c r="P293" s="208" t="s">
        <v>172</v>
      </c>
      <c r="Q293" s="187" t="s">
        <v>173</v>
      </c>
      <c r="R293" s="124"/>
    </row>
    <row r="294" spans="1:18" s="39" customFormat="1" ht="112.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20"/>
      <c r="M294" s="219"/>
      <c r="N294" s="219"/>
      <c r="O294" s="220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J299+J298</f>
        <v>0</v>
      </c>
      <c r="K303" s="50">
        <f>K299+K298</f>
        <v>0</v>
      </c>
      <c r="L303" s="50">
        <f>L299+L298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t="24.75" customHeight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5.5" customHeight="1">
      <c r="A317" s="192" t="s">
        <v>328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0" customHeight="1">
      <c r="A318" s="192" t="s">
        <v>328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" customHeight="1">
      <c r="A319" s="192" t="s">
        <v>328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8.5" customHeight="1">
      <c r="A320" s="192" t="s">
        <v>328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ht="42" hidden="1" customHeight="1">
      <c r="A323" s="227" t="s">
        <v>94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197</v>
      </c>
      <c r="O323" s="6"/>
      <c r="P323" s="6"/>
    </row>
    <row r="324" spans="1:17" ht="18.75" hidden="1" customHeight="1">
      <c r="A324" s="215" t="s">
        <v>7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18.75" hidden="1" customHeight="1">
      <c r="A325" s="6" t="s">
        <v>8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idden="1">
      <c r="A326" s="215" t="s">
        <v>9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 hidden="1">
      <c r="A327" s="197" t="s">
        <v>119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ht="36.75" hidden="1" customHeight="1">
      <c r="A328" s="187" t="s">
        <v>10</v>
      </c>
      <c r="B328" s="187" t="s">
        <v>11</v>
      </c>
      <c r="C328" s="187"/>
      <c r="D328" s="187"/>
      <c r="E328" s="187" t="s">
        <v>12</v>
      </c>
      <c r="F328" s="187"/>
      <c r="G328" s="187" t="s">
        <v>13</v>
      </c>
      <c r="H328" s="187"/>
      <c r="I328" s="187"/>
      <c r="J328" s="187" t="s">
        <v>14</v>
      </c>
      <c r="K328" s="187"/>
      <c r="L328" s="187"/>
      <c r="M328" s="188" t="s">
        <v>171</v>
      </c>
      <c r="N328" s="190"/>
      <c r="O328" s="6"/>
      <c r="P328" s="6"/>
    </row>
    <row r="329" spans="1:17" ht="59.25" hidden="1" customHeight="1">
      <c r="A329" s="198"/>
      <c r="B329" s="187"/>
      <c r="C329" s="187"/>
      <c r="D329" s="187"/>
      <c r="E329" s="187"/>
      <c r="F329" s="187"/>
      <c r="G329" s="187" t="s">
        <v>15</v>
      </c>
      <c r="H329" s="187" t="s">
        <v>16</v>
      </c>
      <c r="I329" s="187"/>
      <c r="J329" s="187" t="s">
        <v>219</v>
      </c>
      <c r="K329" s="187" t="s">
        <v>220</v>
      </c>
      <c r="L329" s="187" t="s">
        <v>221</v>
      </c>
      <c r="M329" s="191" t="s">
        <v>172</v>
      </c>
      <c r="N329" s="187" t="s">
        <v>173</v>
      </c>
      <c r="O329" s="6"/>
      <c r="P329" s="6"/>
    </row>
    <row r="330" spans="1:17" ht="75" hidden="1" customHeight="1">
      <c r="A330" s="198"/>
      <c r="B330" s="10" t="s">
        <v>17</v>
      </c>
      <c r="C330" s="10" t="s">
        <v>18</v>
      </c>
      <c r="D330" s="10" t="s">
        <v>19</v>
      </c>
      <c r="E330" s="10" t="s">
        <v>20</v>
      </c>
      <c r="F330" s="10" t="s">
        <v>21</v>
      </c>
      <c r="G330" s="198"/>
      <c r="H330" s="10" t="s">
        <v>22</v>
      </c>
      <c r="I330" s="10" t="s">
        <v>23</v>
      </c>
      <c r="J330" s="187"/>
      <c r="K330" s="187"/>
      <c r="L330" s="198"/>
      <c r="M330" s="191"/>
      <c r="N330" s="187"/>
      <c r="O330" s="6"/>
      <c r="P330" s="6"/>
    </row>
    <row r="331" spans="1:17" ht="75" hidden="1">
      <c r="A331" s="10">
        <v>1</v>
      </c>
      <c r="B331" s="10">
        <v>2</v>
      </c>
      <c r="C331" s="10">
        <v>3</v>
      </c>
      <c r="D331" s="10">
        <v>4</v>
      </c>
      <c r="E331" s="10">
        <v>5</v>
      </c>
      <c r="F331" s="10">
        <v>6</v>
      </c>
      <c r="G331" s="10">
        <v>7</v>
      </c>
      <c r="H331" s="10">
        <v>8</v>
      </c>
      <c r="I331" s="10">
        <v>9</v>
      </c>
      <c r="J331" s="1" t="s">
        <v>381</v>
      </c>
      <c r="K331" s="1" t="s">
        <v>382</v>
      </c>
      <c r="L331" s="1" t="s">
        <v>389</v>
      </c>
      <c r="M331" s="12">
        <v>13</v>
      </c>
      <c r="N331" s="12">
        <v>14</v>
      </c>
      <c r="O331" s="6"/>
      <c r="P331" s="6"/>
    </row>
    <row r="332" spans="1:17" ht="75" hidden="1">
      <c r="A332" s="14"/>
      <c r="B332" s="12"/>
      <c r="C332" s="12"/>
      <c r="D332" s="10"/>
      <c r="E332" s="17"/>
      <c r="F332" s="17"/>
      <c r="G332" s="13"/>
      <c r="H332" s="13"/>
      <c r="I332" s="13"/>
      <c r="J332" s="13" t="s">
        <v>381</v>
      </c>
      <c r="K332" s="13">
        <v>95</v>
      </c>
      <c r="L332" s="13">
        <v>95</v>
      </c>
      <c r="M332" s="12">
        <v>10</v>
      </c>
      <c r="N332" s="42">
        <v>10</v>
      </c>
      <c r="O332" s="6"/>
      <c r="P332" s="6"/>
    </row>
    <row r="333" spans="1:17" hidden="1">
      <c r="A333" s="26"/>
      <c r="B333" s="9"/>
      <c r="C333" s="9"/>
      <c r="D333" s="27"/>
      <c r="E333" s="21"/>
      <c r="F333" s="21"/>
      <c r="G333" s="22"/>
      <c r="H333" s="22"/>
      <c r="I333" s="22"/>
      <c r="J333" s="22"/>
      <c r="K333" s="22">
        <v>100</v>
      </c>
      <c r="L333" s="22">
        <v>100</v>
      </c>
      <c r="M333" s="12">
        <v>10</v>
      </c>
      <c r="N333" s="42">
        <v>10</v>
      </c>
      <c r="O333" s="6"/>
      <c r="P333" s="6"/>
    </row>
    <row r="334" spans="1:17" hidden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6"/>
    </row>
    <row r="335" spans="1:17" hidden="1">
      <c r="A335" s="215" t="s">
        <v>191</v>
      </c>
      <c r="B335" s="215"/>
      <c r="C335" s="215"/>
      <c r="D335" s="215"/>
      <c r="E335" s="215"/>
      <c r="F335" s="215"/>
      <c r="G335" s="215"/>
      <c r="H335" s="215"/>
      <c r="I335" s="215"/>
      <c r="J335" s="215"/>
      <c r="K335" s="6"/>
      <c r="L335" s="6"/>
      <c r="M335" s="6"/>
      <c r="N335" s="6"/>
      <c r="O335" s="6"/>
      <c r="P335" s="6"/>
    </row>
    <row r="336" spans="1:17" ht="42" hidden="1" customHeight="1">
      <c r="A336" s="332" t="s">
        <v>10</v>
      </c>
      <c r="B336" s="187" t="s">
        <v>11</v>
      </c>
      <c r="C336" s="187"/>
      <c r="D336" s="187"/>
      <c r="E336" s="187" t="s">
        <v>12</v>
      </c>
      <c r="F336" s="187"/>
      <c r="G336" s="187" t="s">
        <v>24</v>
      </c>
      <c r="H336" s="187"/>
      <c r="I336" s="187"/>
      <c r="J336" s="187" t="s">
        <v>25</v>
      </c>
      <c r="K336" s="187"/>
      <c r="L336" s="187"/>
      <c r="M336" s="187" t="s">
        <v>26</v>
      </c>
      <c r="N336" s="187"/>
      <c r="O336" s="187"/>
      <c r="P336" s="188" t="s">
        <v>171</v>
      </c>
      <c r="Q336" s="190"/>
    </row>
    <row r="337" spans="1:23" ht="55.5" hidden="1" customHeight="1">
      <c r="A337" s="349"/>
      <c r="B337" s="187"/>
      <c r="C337" s="187"/>
      <c r="D337" s="187"/>
      <c r="E337" s="187"/>
      <c r="F337" s="187"/>
      <c r="G337" s="332" t="s">
        <v>27</v>
      </c>
      <c r="H337" s="187" t="s">
        <v>16</v>
      </c>
      <c r="I337" s="187"/>
      <c r="J337" s="187" t="s">
        <v>219</v>
      </c>
      <c r="K337" s="332" t="s">
        <v>220</v>
      </c>
      <c r="L337" s="332" t="s">
        <v>221</v>
      </c>
      <c r="M337" s="332" t="s">
        <v>219</v>
      </c>
      <c r="N337" s="332" t="s">
        <v>220</v>
      </c>
      <c r="O337" s="332" t="s">
        <v>221</v>
      </c>
      <c r="P337" s="320" t="s">
        <v>172</v>
      </c>
      <c r="Q337" s="332" t="s">
        <v>173</v>
      </c>
    </row>
    <row r="338" spans="1:23" ht="75" hidden="1" customHeight="1">
      <c r="A338" s="349"/>
      <c r="B338" s="60" t="s">
        <v>17</v>
      </c>
      <c r="C338" s="60" t="s">
        <v>18</v>
      </c>
      <c r="D338" s="60" t="s">
        <v>19</v>
      </c>
      <c r="E338" s="60" t="s">
        <v>20</v>
      </c>
      <c r="F338" s="60" t="s">
        <v>162</v>
      </c>
      <c r="G338" s="349"/>
      <c r="H338" s="60" t="s">
        <v>28</v>
      </c>
      <c r="I338" s="60" t="s">
        <v>23</v>
      </c>
      <c r="J338" s="187"/>
      <c r="K338" s="332"/>
      <c r="L338" s="349"/>
      <c r="M338" s="332"/>
      <c r="N338" s="332"/>
      <c r="O338" s="349"/>
      <c r="P338" s="320"/>
      <c r="Q338" s="332"/>
      <c r="R338" s="58"/>
      <c r="S338" s="58"/>
      <c r="T338" s="58"/>
      <c r="U338" s="58"/>
      <c r="V338" s="58"/>
      <c r="W338" s="58"/>
    </row>
    <row r="339" spans="1:23" ht="93.75" hidden="1">
      <c r="A339" s="60">
        <v>1</v>
      </c>
      <c r="B339" s="60">
        <v>2</v>
      </c>
      <c r="C339" s="60">
        <v>3</v>
      </c>
      <c r="D339" s="60">
        <v>4</v>
      </c>
      <c r="E339" s="60">
        <v>5</v>
      </c>
      <c r="F339" s="60">
        <v>6</v>
      </c>
      <c r="G339" s="60">
        <v>7</v>
      </c>
      <c r="H339" s="60">
        <v>8</v>
      </c>
      <c r="I339" s="60">
        <v>9</v>
      </c>
      <c r="J339" s="1" t="s">
        <v>384</v>
      </c>
      <c r="K339" s="71" t="s">
        <v>385</v>
      </c>
      <c r="L339" s="71" t="s">
        <v>386</v>
      </c>
      <c r="M339" s="71" t="s">
        <v>384</v>
      </c>
      <c r="N339" s="71" t="s">
        <v>385</v>
      </c>
      <c r="O339" s="71" t="s">
        <v>386</v>
      </c>
      <c r="P339" s="68">
        <v>16</v>
      </c>
      <c r="Q339" s="68">
        <v>17</v>
      </c>
      <c r="R339" s="58"/>
      <c r="S339" s="58"/>
      <c r="T339" s="58"/>
      <c r="U339" s="58"/>
      <c r="V339" s="58"/>
      <c r="W339" s="58"/>
    </row>
    <row r="340" spans="1:23" ht="112.5" hidden="1">
      <c r="A340" s="69" t="s">
        <v>245</v>
      </c>
      <c r="B340" s="70" t="s">
        <v>196</v>
      </c>
      <c r="C340" s="71" t="s">
        <v>29</v>
      </c>
      <c r="D340" s="71" t="s">
        <v>132</v>
      </c>
      <c r="E340" s="61" t="s">
        <v>30</v>
      </c>
      <c r="F340" s="60" t="s">
        <v>66</v>
      </c>
      <c r="G340" s="60" t="s">
        <v>31</v>
      </c>
      <c r="H340" s="60" t="s">
        <v>32</v>
      </c>
      <c r="I340" s="72" t="s">
        <v>126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1">
        <v>10</v>
      </c>
      <c r="Q340" s="64" t="e">
        <f>J340*0.1</f>
        <v>#VALUE!</v>
      </c>
      <c r="R340" s="58"/>
      <c r="S340" s="58"/>
      <c r="T340" s="58"/>
      <c r="U340" s="58"/>
      <c r="V340" s="58"/>
      <c r="W340" s="58"/>
    </row>
    <row r="341" spans="1:23" ht="112.5" hidden="1">
      <c r="A341" s="73"/>
      <c r="B341" s="60" t="s">
        <v>97</v>
      </c>
      <c r="C341" s="60" t="s">
        <v>33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/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29</v>
      </c>
      <c r="C342" s="71" t="s">
        <v>29</v>
      </c>
      <c r="D342" s="60" t="s">
        <v>132</v>
      </c>
      <c r="E342" s="61" t="s">
        <v>30</v>
      </c>
      <c r="F342" s="60" t="s">
        <v>62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97</v>
      </c>
      <c r="C343" s="71" t="s">
        <v>33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5</v>
      </c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12.5" hidden="1">
      <c r="A344" s="73"/>
      <c r="B344" s="60" t="s">
        <v>97</v>
      </c>
      <c r="C344" s="71" t="s">
        <v>33</v>
      </c>
      <c r="D344" s="60" t="s">
        <v>133</v>
      </c>
      <c r="E344" s="61" t="s">
        <v>30</v>
      </c>
      <c r="F344" s="60" t="s">
        <v>66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4" t="s">
        <v>246</v>
      </c>
      <c r="B345" s="70" t="s">
        <v>196</v>
      </c>
      <c r="C345" s="71" t="s">
        <v>29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10</v>
      </c>
      <c r="Q345" s="64">
        <f>J345*0.1</f>
        <v>0</v>
      </c>
      <c r="R345" s="58"/>
      <c r="S345" s="58"/>
      <c r="T345" s="58"/>
      <c r="U345" s="58"/>
      <c r="V345" s="58"/>
      <c r="W345" s="58"/>
    </row>
    <row r="346" spans="1:23" ht="131.25" hidden="1">
      <c r="A346" s="73"/>
      <c r="B346" s="60" t="s">
        <v>29</v>
      </c>
      <c r="C346" s="71" t="s">
        <v>29</v>
      </c>
      <c r="D346" s="60" t="s">
        <v>133</v>
      </c>
      <c r="E346" s="61" t="s">
        <v>30</v>
      </c>
      <c r="F346" s="60" t="s">
        <v>62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97</v>
      </c>
      <c r="C347" s="71" t="s">
        <v>33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>
        <v>5</v>
      </c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idden="1">
      <c r="A348" s="62"/>
      <c r="B348" s="61"/>
      <c r="C348" s="60"/>
      <c r="D348" s="60"/>
      <c r="E348" s="61"/>
      <c r="F348" s="61"/>
      <c r="G348" s="60"/>
      <c r="H348" s="60"/>
      <c r="I348" s="75"/>
      <c r="J348" s="10"/>
      <c r="K348" s="60"/>
      <c r="L348" s="60"/>
      <c r="M348" s="60"/>
      <c r="N348" s="60"/>
      <c r="O348" s="60"/>
      <c r="P348" s="59"/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t="23.25" hidden="1" customHeight="1">
      <c r="A349" s="62" t="s">
        <v>34</v>
      </c>
      <c r="B349" s="61"/>
      <c r="C349" s="60"/>
      <c r="D349" s="60"/>
      <c r="E349" s="61"/>
      <c r="F349" s="61"/>
      <c r="G349" s="60"/>
      <c r="H349" s="60"/>
      <c r="I349" s="75"/>
      <c r="J349" s="10">
        <f>SUM(J340:J348)</f>
        <v>0</v>
      </c>
      <c r="K349" s="60">
        <f>SUM(K340:K348)</f>
        <v>0</v>
      </c>
      <c r="L349" s="60">
        <f>SUM(L340:L348)</f>
        <v>0</v>
      </c>
      <c r="M349" s="60"/>
      <c r="N349" s="60"/>
      <c r="O349" s="60"/>
      <c r="P349" s="61">
        <v>10</v>
      </c>
      <c r="Q349" s="64">
        <f>J349*0.1</f>
        <v>0</v>
      </c>
      <c r="R349" s="58"/>
      <c r="S349" s="58"/>
      <c r="T349" s="58"/>
      <c r="U349" s="58"/>
      <c r="V349" s="58"/>
      <c r="W349" s="58"/>
    </row>
    <row r="350" spans="1:23" hidden="1">
      <c r="A350" s="342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321" t="s">
        <v>35</v>
      </c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32" t="s">
        <v>36</v>
      </c>
      <c r="B352" s="332"/>
      <c r="C352" s="332"/>
      <c r="D352" s="332"/>
      <c r="E352" s="332"/>
      <c r="F352" s="338"/>
      <c r="G352" s="338"/>
      <c r="H352" s="338"/>
      <c r="I352" s="338"/>
      <c r="J352" s="338"/>
      <c r="K352" s="338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37</v>
      </c>
      <c r="B353" s="60" t="s">
        <v>38</v>
      </c>
      <c r="C353" s="60" t="s">
        <v>39</v>
      </c>
      <c r="D353" s="60" t="s">
        <v>40</v>
      </c>
      <c r="E353" s="332" t="s">
        <v>22</v>
      </c>
      <c r="F353" s="338"/>
      <c r="G353" s="338"/>
      <c r="H353" s="338"/>
      <c r="I353" s="338"/>
      <c r="J353" s="338"/>
      <c r="K353" s="33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>
        <v>1</v>
      </c>
      <c r="B354" s="60">
        <v>2</v>
      </c>
      <c r="C354" s="60">
        <v>3</v>
      </c>
      <c r="D354" s="60">
        <v>4</v>
      </c>
      <c r="E354" s="332">
        <v>5</v>
      </c>
      <c r="F354" s="338"/>
      <c r="G354" s="338"/>
      <c r="H354" s="338"/>
      <c r="I354" s="338"/>
      <c r="J354" s="338"/>
      <c r="K354" s="33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 t="s">
        <v>21</v>
      </c>
      <c r="B355" s="60" t="s">
        <v>21</v>
      </c>
      <c r="C355" s="60" t="s">
        <v>21</v>
      </c>
      <c r="D355" s="60" t="s">
        <v>21</v>
      </c>
      <c r="E355" s="332" t="s">
        <v>21</v>
      </c>
      <c r="F355" s="320"/>
      <c r="G355" s="320"/>
      <c r="H355" s="320"/>
      <c r="I355" s="320"/>
      <c r="J355" s="320"/>
      <c r="K355" s="320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321" t="s">
        <v>41</v>
      </c>
      <c r="B356" s="321"/>
      <c r="C356" s="321"/>
      <c r="D356" s="321"/>
      <c r="E356" s="321"/>
      <c r="F356" s="321"/>
      <c r="G356" s="59"/>
      <c r="H356" s="59"/>
      <c r="I356" s="59"/>
      <c r="J356" s="6"/>
      <c r="K356" s="59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46" t="s">
        <v>42</v>
      </c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t="40.5" hidden="1" customHeight="1">
      <c r="A358" s="347" t="s">
        <v>43</v>
      </c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16.5" hidden="1" customHeight="1">
      <c r="A359" s="341" t="s">
        <v>44</v>
      </c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321" t="s">
        <v>45</v>
      </c>
      <c r="B360" s="321"/>
      <c r="C360" s="321"/>
      <c r="D360" s="321"/>
      <c r="E360" s="321"/>
      <c r="F360" s="321"/>
      <c r="G360" s="321"/>
      <c r="H360" s="321"/>
      <c r="I360" s="321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0" t="s">
        <v>46</v>
      </c>
      <c r="B361" s="332" t="s">
        <v>47</v>
      </c>
      <c r="C361" s="338"/>
      <c r="D361" s="338"/>
      <c r="E361" s="320" t="s">
        <v>48</v>
      </c>
      <c r="F361" s="320"/>
      <c r="G361" s="320"/>
      <c r="H361" s="320"/>
      <c r="I361" s="320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>
        <v>1</v>
      </c>
      <c r="B362" s="332">
        <v>2</v>
      </c>
      <c r="C362" s="338"/>
      <c r="D362" s="338"/>
      <c r="E362" s="320">
        <v>3</v>
      </c>
      <c r="F362" s="320"/>
      <c r="G362" s="320"/>
      <c r="H362" s="320"/>
      <c r="I362" s="32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32" t="s">
        <v>49</v>
      </c>
      <c r="B363" s="332" t="s">
        <v>50</v>
      </c>
      <c r="C363" s="338"/>
      <c r="D363" s="338"/>
      <c r="E363" s="332" t="s">
        <v>51</v>
      </c>
      <c r="F363" s="332"/>
      <c r="G363" s="332"/>
      <c r="H363" s="332"/>
      <c r="I363" s="332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/>
      <c r="B364" s="332" t="s">
        <v>52</v>
      </c>
      <c r="C364" s="320"/>
      <c r="D364" s="320"/>
      <c r="E364" s="332" t="s">
        <v>53</v>
      </c>
      <c r="F364" s="332"/>
      <c r="G364" s="332"/>
      <c r="H364" s="332"/>
      <c r="I364" s="33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37" t="s">
        <v>108</v>
      </c>
      <c r="B365" s="332" t="s">
        <v>54</v>
      </c>
      <c r="C365" s="338"/>
      <c r="D365" s="338"/>
      <c r="E365" s="320" t="s">
        <v>55</v>
      </c>
      <c r="F365" s="320"/>
      <c r="G365" s="320"/>
      <c r="H365" s="320"/>
      <c r="I365" s="320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31"/>
      <c r="B366" s="332" t="s">
        <v>56</v>
      </c>
      <c r="C366" s="320"/>
      <c r="D366" s="320"/>
      <c r="E366" s="320" t="s">
        <v>51</v>
      </c>
      <c r="F366" s="320"/>
      <c r="G366" s="320"/>
      <c r="H366" s="320"/>
      <c r="I366" s="32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idden="1">
      <c r="A367" s="57"/>
      <c r="B367" s="57"/>
      <c r="C367" s="57"/>
      <c r="D367" s="57"/>
      <c r="E367" s="57"/>
      <c r="F367" s="57"/>
      <c r="G367" s="57"/>
      <c r="H367" s="57"/>
      <c r="I367" s="57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t="40.5" hidden="1" customHeight="1">
      <c r="A368" s="316" t="s">
        <v>95</v>
      </c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8" t="s">
        <v>186</v>
      </c>
      <c r="N368" s="320" t="s">
        <v>198</v>
      </c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18" hidden="1" customHeight="1">
      <c r="A369" s="321" t="s">
        <v>58</v>
      </c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19"/>
      <c r="N369" s="320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21" t="s">
        <v>8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19"/>
      <c r="N370" s="32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21" t="s">
        <v>9</v>
      </c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59"/>
      <c r="N371" s="57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21" t="s">
        <v>237</v>
      </c>
      <c r="B372" s="321"/>
      <c r="C372" s="321"/>
      <c r="D372" s="321"/>
      <c r="E372" s="321"/>
      <c r="F372" s="321"/>
      <c r="G372" s="321"/>
      <c r="H372" s="321"/>
      <c r="I372" s="321"/>
      <c r="J372" s="321"/>
      <c r="K372" s="59"/>
      <c r="L372" s="59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t="47.25" hidden="1" customHeight="1">
      <c r="A373" s="332" t="s">
        <v>10</v>
      </c>
      <c r="B373" s="332" t="s">
        <v>11</v>
      </c>
      <c r="C373" s="332"/>
      <c r="D373" s="332"/>
      <c r="E373" s="332" t="s">
        <v>12</v>
      </c>
      <c r="F373" s="332"/>
      <c r="G373" s="332" t="s">
        <v>13</v>
      </c>
      <c r="H373" s="332"/>
      <c r="I373" s="332"/>
      <c r="J373" s="332" t="s">
        <v>14</v>
      </c>
      <c r="K373" s="332"/>
      <c r="L373" s="332"/>
      <c r="M373" s="328" t="s">
        <v>171</v>
      </c>
      <c r="N373" s="329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t="59.25" hidden="1" customHeight="1">
      <c r="A374" s="349"/>
      <c r="B374" s="332"/>
      <c r="C374" s="332"/>
      <c r="D374" s="332"/>
      <c r="E374" s="332"/>
      <c r="F374" s="332"/>
      <c r="G374" s="332" t="s">
        <v>15</v>
      </c>
      <c r="H374" s="332" t="s">
        <v>16</v>
      </c>
      <c r="I374" s="332"/>
      <c r="J374" s="187" t="s">
        <v>219</v>
      </c>
      <c r="K374" s="332" t="s">
        <v>220</v>
      </c>
      <c r="L374" s="332" t="s">
        <v>221</v>
      </c>
      <c r="M374" s="320" t="s">
        <v>172</v>
      </c>
      <c r="N374" s="332" t="s">
        <v>173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6.25" hidden="1" customHeight="1">
      <c r="A375" s="349"/>
      <c r="B375" s="60" t="s">
        <v>18</v>
      </c>
      <c r="C375" s="60" t="s">
        <v>19</v>
      </c>
      <c r="D375" s="60" t="s">
        <v>21</v>
      </c>
      <c r="E375" s="60" t="s">
        <v>59</v>
      </c>
      <c r="F375" s="60" t="s">
        <v>21</v>
      </c>
      <c r="G375" s="349"/>
      <c r="H375" s="60" t="s">
        <v>22</v>
      </c>
      <c r="I375" s="60" t="s">
        <v>23</v>
      </c>
      <c r="J375" s="187"/>
      <c r="K375" s="332"/>
      <c r="L375" s="349"/>
      <c r="M375" s="320"/>
      <c r="N375" s="332"/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0">
        <v>1</v>
      </c>
      <c r="B376" s="60">
        <v>2</v>
      </c>
      <c r="C376" s="60">
        <v>3</v>
      </c>
      <c r="D376" s="60">
        <v>4</v>
      </c>
      <c r="E376" s="60">
        <v>5</v>
      </c>
      <c r="F376" s="60">
        <v>6</v>
      </c>
      <c r="G376" s="60">
        <v>7</v>
      </c>
      <c r="H376" s="60">
        <v>8</v>
      </c>
      <c r="I376" s="60">
        <v>9</v>
      </c>
      <c r="J376" s="10">
        <v>10</v>
      </c>
      <c r="K376" s="60">
        <v>11</v>
      </c>
      <c r="L376" s="60">
        <v>12</v>
      </c>
      <c r="M376" s="61">
        <v>13</v>
      </c>
      <c r="N376" s="61">
        <v>14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2"/>
      <c r="B377" s="60"/>
      <c r="C377" s="60"/>
      <c r="D377" s="77"/>
      <c r="E377" s="61"/>
      <c r="F377" s="77"/>
      <c r="G377" s="63"/>
      <c r="H377" s="63"/>
      <c r="I377" s="63"/>
      <c r="J377" s="13"/>
      <c r="K377" s="60"/>
      <c r="L377" s="60"/>
      <c r="M377" s="61">
        <v>5</v>
      </c>
      <c r="N377" s="64">
        <f>J377*0.05</f>
        <v>0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5"/>
      <c r="B378" s="66"/>
      <c r="C378" s="66"/>
      <c r="D378" s="67"/>
      <c r="E378" s="57"/>
      <c r="F378" s="67"/>
      <c r="G378" s="76"/>
      <c r="H378" s="76"/>
      <c r="I378" s="76"/>
      <c r="J378" s="22"/>
      <c r="K378" s="66"/>
      <c r="L378" s="66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348"/>
      <c r="B379" s="348"/>
      <c r="C379" s="348"/>
      <c r="D379" s="348"/>
      <c r="E379" s="348"/>
      <c r="F379" s="348"/>
      <c r="G379" s="348"/>
      <c r="H379" s="348"/>
      <c r="I379" s="348"/>
      <c r="J379" s="348"/>
      <c r="K379" s="348"/>
      <c r="L379" s="348"/>
      <c r="M379" s="348"/>
      <c r="N379" s="348"/>
      <c r="O379" s="348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21" t="s">
        <v>191</v>
      </c>
      <c r="B380" s="321"/>
      <c r="C380" s="321"/>
      <c r="D380" s="321"/>
      <c r="E380" s="321"/>
      <c r="F380" s="321"/>
      <c r="G380" s="321"/>
      <c r="H380" s="321"/>
      <c r="I380" s="321"/>
      <c r="J380" s="321"/>
      <c r="K380" s="59"/>
      <c r="L380" s="59"/>
      <c r="M380" s="59"/>
      <c r="N380" s="59"/>
      <c r="O380" s="59"/>
      <c r="P380" s="59"/>
      <c r="Q380" s="58"/>
      <c r="R380" s="58"/>
      <c r="S380" s="58"/>
      <c r="T380" s="58"/>
      <c r="U380" s="58"/>
      <c r="V380" s="58"/>
      <c r="W380" s="58"/>
    </row>
    <row r="381" spans="1:23" ht="45" hidden="1" customHeight="1">
      <c r="A381" s="332" t="s">
        <v>10</v>
      </c>
      <c r="B381" s="332" t="s">
        <v>11</v>
      </c>
      <c r="C381" s="332"/>
      <c r="D381" s="332"/>
      <c r="E381" s="332" t="s">
        <v>12</v>
      </c>
      <c r="F381" s="332"/>
      <c r="G381" s="332" t="s">
        <v>24</v>
      </c>
      <c r="H381" s="332"/>
      <c r="I381" s="332"/>
      <c r="J381" s="332" t="s">
        <v>25</v>
      </c>
      <c r="K381" s="332"/>
      <c r="L381" s="332"/>
      <c r="M381" s="332" t="s">
        <v>26</v>
      </c>
      <c r="N381" s="332"/>
      <c r="O381" s="332"/>
      <c r="P381" s="328" t="s">
        <v>171</v>
      </c>
      <c r="Q381" s="329"/>
      <c r="R381" s="58"/>
      <c r="S381" s="58"/>
      <c r="T381" s="58"/>
      <c r="U381" s="58"/>
      <c r="V381" s="58"/>
      <c r="W381" s="58"/>
    </row>
    <row r="382" spans="1:23" ht="63" hidden="1" customHeight="1">
      <c r="A382" s="349"/>
      <c r="B382" s="332"/>
      <c r="C382" s="332"/>
      <c r="D382" s="332"/>
      <c r="E382" s="332"/>
      <c r="F382" s="332"/>
      <c r="G382" s="332" t="s">
        <v>60</v>
      </c>
      <c r="H382" s="332" t="s">
        <v>16</v>
      </c>
      <c r="I382" s="332"/>
      <c r="J382" s="187" t="s">
        <v>219</v>
      </c>
      <c r="K382" s="332" t="s">
        <v>220</v>
      </c>
      <c r="L382" s="332" t="s">
        <v>221</v>
      </c>
      <c r="M382" s="332" t="s">
        <v>219</v>
      </c>
      <c r="N382" s="332" t="s">
        <v>220</v>
      </c>
      <c r="O382" s="332" t="s">
        <v>221</v>
      </c>
      <c r="P382" s="332" t="s">
        <v>172</v>
      </c>
      <c r="Q382" s="332" t="s">
        <v>173</v>
      </c>
      <c r="R382" s="58"/>
      <c r="S382" s="58"/>
      <c r="T382" s="58"/>
      <c r="U382" s="58"/>
      <c r="V382" s="58"/>
      <c r="W382" s="58"/>
    </row>
    <row r="383" spans="1:23" ht="52.5" hidden="1" customHeight="1">
      <c r="A383" s="349"/>
      <c r="B383" s="60" t="s">
        <v>18</v>
      </c>
      <c r="C383" s="60" t="s">
        <v>19</v>
      </c>
      <c r="D383" s="60" t="s">
        <v>21</v>
      </c>
      <c r="E383" s="60" t="s">
        <v>59</v>
      </c>
      <c r="F383" s="60" t="s">
        <v>21</v>
      </c>
      <c r="G383" s="349"/>
      <c r="H383" s="60" t="s">
        <v>28</v>
      </c>
      <c r="I383" s="60" t="s">
        <v>23</v>
      </c>
      <c r="J383" s="187"/>
      <c r="K383" s="332"/>
      <c r="L383" s="349"/>
      <c r="M383" s="332"/>
      <c r="N383" s="332"/>
      <c r="O383" s="349"/>
      <c r="P383" s="332"/>
      <c r="Q383" s="332"/>
      <c r="R383" s="58"/>
      <c r="S383" s="58"/>
      <c r="T383" s="58"/>
      <c r="U383" s="58"/>
      <c r="V383" s="58"/>
      <c r="W383" s="58"/>
    </row>
    <row r="384" spans="1:23" hidden="1">
      <c r="A384" s="60">
        <v>1</v>
      </c>
      <c r="B384" s="60">
        <v>2</v>
      </c>
      <c r="C384" s="60">
        <v>3</v>
      </c>
      <c r="D384" s="60">
        <v>4</v>
      </c>
      <c r="E384" s="60">
        <v>5</v>
      </c>
      <c r="F384" s="60">
        <v>6</v>
      </c>
      <c r="G384" s="60">
        <v>7</v>
      </c>
      <c r="H384" s="60">
        <v>8</v>
      </c>
      <c r="I384" s="60">
        <v>9</v>
      </c>
      <c r="J384" s="10">
        <v>10</v>
      </c>
      <c r="K384" s="60">
        <v>11</v>
      </c>
      <c r="L384" s="60">
        <v>12</v>
      </c>
      <c r="M384" s="60">
        <v>13</v>
      </c>
      <c r="N384" s="60">
        <v>14</v>
      </c>
      <c r="O384" s="60">
        <v>15</v>
      </c>
      <c r="P384" s="68">
        <v>16</v>
      </c>
      <c r="Q384" s="68">
        <v>17</v>
      </c>
      <c r="R384" s="58"/>
      <c r="S384" s="58"/>
      <c r="T384" s="58"/>
      <c r="U384" s="58"/>
      <c r="V384" s="58"/>
      <c r="W384" s="58"/>
    </row>
    <row r="385" spans="1:23" ht="56.25" hidden="1">
      <c r="A385" s="79" t="s">
        <v>199</v>
      </c>
      <c r="B385" s="71" t="s">
        <v>134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5</v>
      </c>
      <c r="Q385" s="64">
        <f t="shared" ref="Q385:Q404" si="12">J385*0.1</f>
        <v>0</v>
      </c>
      <c r="R385" s="58"/>
      <c r="S385" s="58"/>
      <c r="T385" s="58"/>
      <c r="U385" s="58"/>
      <c r="V385" s="58"/>
      <c r="W385" s="58"/>
    </row>
    <row r="386" spans="1:23" ht="75" hidden="1">
      <c r="A386" s="79" t="s">
        <v>200</v>
      </c>
      <c r="B386" s="71" t="s">
        <v>65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/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37.5" hidden="1">
      <c r="A387" s="81" t="s">
        <v>201</v>
      </c>
      <c r="B387" s="71" t="s">
        <v>64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>
        <v>10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93.75" hidden="1">
      <c r="A388" s="81" t="s">
        <v>202</v>
      </c>
      <c r="B388" s="71" t="s">
        <v>135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2" t="s">
        <v>136</v>
      </c>
      <c r="N388" s="82" t="s">
        <v>136</v>
      </c>
      <c r="O388" s="82" t="s">
        <v>136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75" hidden="1">
      <c r="A389" s="81" t="s">
        <v>203</v>
      </c>
      <c r="B389" s="71" t="s">
        <v>61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137</v>
      </c>
      <c r="N389" s="82" t="s">
        <v>137</v>
      </c>
      <c r="O389" s="82" t="s">
        <v>137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93.75" hidden="1">
      <c r="A390" s="73"/>
      <c r="B390" s="71" t="s">
        <v>134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93.75" hidden="1">
      <c r="A391" s="73"/>
      <c r="B391" s="71" t="s">
        <v>65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/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93.75" hidden="1">
      <c r="A392" s="73"/>
      <c r="B392" s="71" t="s">
        <v>64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>
        <v>5</v>
      </c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135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138</v>
      </c>
      <c r="N393" s="82" t="s">
        <v>138</v>
      </c>
      <c r="O393" s="82" t="s">
        <v>138</v>
      </c>
      <c r="P393" s="61">
        <v>6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61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139</v>
      </c>
      <c r="N394" s="82" t="s">
        <v>139</v>
      </c>
      <c r="O394" s="82" t="s">
        <v>139</v>
      </c>
      <c r="P394" s="61">
        <v>7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56.25" hidden="1">
      <c r="A395" s="79" t="s">
        <v>204</v>
      </c>
      <c r="B395" s="71" t="s">
        <v>134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8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75" hidden="1">
      <c r="A396" s="79" t="s">
        <v>205</v>
      </c>
      <c r="B396" s="71" t="s">
        <v>65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9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37.5" hidden="1">
      <c r="A397" s="79" t="s">
        <v>206</v>
      </c>
      <c r="B397" s="71" t="s">
        <v>64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10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93.75" hidden="1">
      <c r="A398" s="81" t="s">
        <v>207</v>
      </c>
      <c r="B398" s="71" t="s">
        <v>135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136</v>
      </c>
      <c r="N398" s="82" t="s">
        <v>136</v>
      </c>
      <c r="O398" s="82" t="s">
        <v>136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75" hidden="1">
      <c r="A399" s="81" t="s">
        <v>208</v>
      </c>
      <c r="B399" s="71" t="s">
        <v>61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137</v>
      </c>
      <c r="N399" s="82" t="s">
        <v>137</v>
      </c>
      <c r="O399" s="82" t="s">
        <v>137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93.75" hidden="1">
      <c r="A400" s="73"/>
      <c r="B400" s="71" t="s">
        <v>134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13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93.75" hidden="1">
      <c r="A401" s="73"/>
      <c r="B401" s="71" t="s">
        <v>65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14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93.75" hidden="1">
      <c r="A402" s="73"/>
      <c r="B402" s="71" t="s">
        <v>64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15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135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138</v>
      </c>
      <c r="N403" s="82" t="s">
        <v>138</v>
      </c>
      <c r="O403" s="82" t="s">
        <v>138</v>
      </c>
      <c r="P403" s="61">
        <v>16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61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139</v>
      </c>
      <c r="N404" s="82" t="s">
        <v>139</v>
      </c>
      <c r="O404" s="82" t="s">
        <v>139</v>
      </c>
      <c r="P404" s="61">
        <v>17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idden="1">
      <c r="A405" s="62"/>
      <c r="B405" s="60"/>
      <c r="C405" s="60"/>
      <c r="D405" s="61"/>
      <c r="E405" s="60"/>
      <c r="F405" s="61"/>
      <c r="G405" s="60"/>
      <c r="H405" s="60"/>
      <c r="I405" s="75"/>
      <c r="J405" s="10"/>
      <c r="K405" s="60"/>
      <c r="L405" s="60"/>
      <c r="M405" s="60"/>
      <c r="N405" s="60"/>
      <c r="O405" s="60"/>
      <c r="P405" s="61">
        <v>18</v>
      </c>
      <c r="Q405" s="64">
        <f>J405*0.05</f>
        <v>0</v>
      </c>
      <c r="R405" s="58"/>
      <c r="S405" s="58"/>
      <c r="T405" s="58"/>
      <c r="U405" s="58"/>
      <c r="V405" s="58"/>
      <c r="W405" s="58"/>
    </row>
    <row r="406" spans="1:23" ht="21.75" hidden="1" customHeight="1">
      <c r="A406" s="62" t="s">
        <v>34</v>
      </c>
      <c r="B406" s="60"/>
      <c r="C406" s="60"/>
      <c r="D406" s="61"/>
      <c r="E406" s="60"/>
      <c r="F406" s="61"/>
      <c r="G406" s="60"/>
      <c r="H406" s="60"/>
      <c r="I406" s="75"/>
      <c r="J406" s="10">
        <f>SUM(J385:J405)</f>
        <v>0</v>
      </c>
      <c r="K406" s="60">
        <f>SUM(K385:K405)</f>
        <v>0</v>
      </c>
      <c r="L406" s="60">
        <f>SUM(L385:L405)</f>
        <v>0</v>
      </c>
      <c r="M406" s="60"/>
      <c r="N406" s="60"/>
      <c r="O406" s="60"/>
      <c r="P406" s="61">
        <v>5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idden="1">
      <c r="A407" s="342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59" t="s">
        <v>35</v>
      </c>
      <c r="B408" s="59"/>
      <c r="C408" s="59"/>
      <c r="D408" s="59"/>
      <c r="E408" s="59"/>
      <c r="F408" s="59"/>
      <c r="G408" s="59"/>
      <c r="H408" s="59"/>
      <c r="I408" s="59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332" t="s">
        <v>36</v>
      </c>
      <c r="B409" s="332"/>
      <c r="C409" s="332"/>
      <c r="D409" s="332"/>
      <c r="E409" s="332"/>
      <c r="F409" s="338"/>
      <c r="G409" s="338"/>
      <c r="H409" s="338"/>
      <c r="I409" s="338"/>
      <c r="J409" s="338"/>
      <c r="K409" s="338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60" t="s">
        <v>37</v>
      </c>
      <c r="B410" s="60" t="s">
        <v>38</v>
      </c>
      <c r="C410" s="60" t="s">
        <v>39</v>
      </c>
      <c r="D410" s="60" t="s">
        <v>40</v>
      </c>
      <c r="E410" s="332" t="s">
        <v>22</v>
      </c>
      <c r="F410" s="338"/>
      <c r="G410" s="338"/>
      <c r="H410" s="338"/>
      <c r="I410" s="338"/>
      <c r="J410" s="338"/>
      <c r="K410" s="33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>
        <v>1</v>
      </c>
      <c r="B411" s="60">
        <v>2</v>
      </c>
      <c r="C411" s="60">
        <v>3</v>
      </c>
      <c r="D411" s="60">
        <v>4</v>
      </c>
      <c r="E411" s="332">
        <v>5</v>
      </c>
      <c r="F411" s="338"/>
      <c r="G411" s="338"/>
      <c r="H411" s="338"/>
      <c r="I411" s="338"/>
      <c r="J411" s="338"/>
      <c r="K411" s="33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t="75.75" hidden="1" customHeight="1">
      <c r="A412" s="60" t="s">
        <v>67</v>
      </c>
      <c r="B412" s="60" t="s">
        <v>68</v>
      </c>
      <c r="C412" s="83">
        <v>42443</v>
      </c>
      <c r="D412" s="60">
        <v>529</v>
      </c>
      <c r="E412" s="332" t="s">
        <v>140</v>
      </c>
      <c r="F412" s="320"/>
      <c r="G412" s="320"/>
      <c r="H412" s="320"/>
      <c r="I412" s="320"/>
      <c r="J412" s="320"/>
      <c r="K412" s="320"/>
      <c r="L412" s="59"/>
      <c r="M412" s="59"/>
      <c r="N412" s="59"/>
      <c r="O412" s="59"/>
      <c r="P412" s="58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42450</v>
      </c>
      <c r="D413" s="60">
        <v>601</v>
      </c>
      <c r="E413" s="343" t="s">
        <v>141</v>
      </c>
      <c r="F413" s="344"/>
      <c r="G413" s="344"/>
      <c r="H413" s="344"/>
      <c r="I413" s="344"/>
      <c r="J413" s="344"/>
      <c r="K413" s="345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idden="1">
      <c r="A414" s="321" t="s">
        <v>41</v>
      </c>
      <c r="B414" s="321"/>
      <c r="C414" s="321"/>
      <c r="D414" s="321"/>
      <c r="E414" s="321"/>
      <c r="F414" s="321"/>
      <c r="G414" s="59"/>
      <c r="H414" s="59"/>
      <c r="I414" s="59"/>
      <c r="J414" s="6"/>
      <c r="K414" s="59"/>
      <c r="L414" s="59"/>
      <c r="M414" s="59"/>
      <c r="N414" s="59"/>
      <c r="O414" s="59"/>
      <c r="P414" s="59"/>
      <c r="Q414" s="58"/>
      <c r="R414" s="58"/>
      <c r="S414" s="58"/>
      <c r="T414" s="58"/>
      <c r="U414" s="58"/>
      <c r="V414" s="58"/>
      <c r="W414" s="58"/>
    </row>
    <row r="415" spans="1:23" hidden="1">
      <c r="A415" s="346" t="s">
        <v>42</v>
      </c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t="40.5" hidden="1" customHeight="1">
      <c r="A416" s="347" t="s">
        <v>43</v>
      </c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17.25" hidden="1" customHeight="1">
      <c r="A417" s="341" t="s">
        <v>44</v>
      </c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321" t="s">
        <v>45</v>
      </c>
      <c r="B418" s="321"/>
      <c r="C418" s="321"/>
      <c r="D418" s="321"/>
      <c r="E418" s="321"/>
      <c r="F418" s="321"/>
      <c r="G418" s="321"/>
      <c r="H418" s="321"/>
      <c r="I418" s="321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60" t="s">
        <v>46</v>
      </c>
      <c r="B419" s="332" t="s">
        <v>47</v>
      </c>
      <c r="C419" s="338"/>
      <c r="D419" s="338"/>
      <c r="E419" s="320" t="s">
        <v>48</v>
      </c>
      <c r="F419" s="320"/>
      <c r="G419" s="320"/>
      <c r="H419" s="320"/>
      <c r="I419" s="320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>
        <v>1</v>
      </c>
      <c r="B420" s="332">
        <v>2</v>
      </c>
      <c r="C420" s="338"/>
      <c r="D420" s="338"/>
      <c r="E420" s="320">
        <v>3</v>
      </c>
      <c r="F420" s="320"/>
      <c r="G420" s="320"/>
      <c r="H420" s="320"/>
      <c r="I420" s="32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30" t="s">
        <v>49</v>
      </c>
      <c r="B421" s="332" t="s">
        <v>50</v>
      </c>
      <c r="C421" s="338"/>
      <c r="D421" s="338"/>
      <c r="E421" s="332" t="s">
        <v>51</v>
      </c>
      <c r="F421" s="332"/>
      <c r="G421" s="332"/>
      <c r="H421" s="332"/>
      <c r="I421" s="332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7"/>
      <c r="B422" s="332" t="s">
        <v>52</v>
      </c>
      <c r="C422" s="320"/>
      <c r="D422" s="320"/>
      <c r="E422" s="332" t="s">
        <v>53</v>
      </c>
      <c r="F422" s="332"/>
      <c r="G422" s="332"/>
      <c r="H422" s="332"/>
      <c r="I422" s="33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37" t="s">
        <v>108</v>
      </c>
      <c r="B423" s="332" t="s">
        <v>54</v>
      </c>
      <c r="C423" s="338"/>
      <c r="D423" s="338"/>
      <c r="E423" s="320" t="s">
        <v>174</v>
      </c>
      <c r="F423" s="320"/>
      <c r="G423" s="320"/>
      <c r="H423" s="320"/>
      <c r="I423" s="320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31"/>
      <c r="B424" s="332" t="s">
        <v>56</v>
      </c>
      <c r="C424" s="320"/>
      <c r="D424" s="320"/>
      <c r="E424" s="320" t="s">
        <v>51</v>
      </c>
      <c r="F424" s="320"/>
      <c r="G424" s="320"/>
      <c r="H424" s="320"/>
      <c r="I424" s="32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66"/>
      <c r="B425" s="66"/>
      <c r="C425" s="57"/>
      <c r="D425" s="57"/>
      <c r="E425" s="57"/>
      <c r="F425" s="57"/>
      <c r="G425" s="57"/>
      <c r="H425" s="57"/>
      <c r="I425" s="57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0.5" hidden="1" customHeight="1">
      <c r="A426" s="339" t="s">
        <v>94</v>
      </c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s="40" customFormat="1" hidden="1">
      <c r="A427" s="322" t="s">
        <v>235</v>
      </c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18" t="s">
        <v>186</v>
      </c>
      <c r="N427" s="340" t="s">
        <v>263</v>
      </c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84" t="s">
        <v>8</v>
      </c>
      <c r="B428" s="84"/>
      <c r="C428" s="84"/>
      <c r="D428" s="84"/>
      <c r="E428" s="84"/>
      <c r="F428" s="84"/>
      <c r="G428" s="84"/>
      <c r="H428" s="84"/>
      <c r="I428" s="84"/>
      <c r="J428" s="134"/>
      <c r="K428" s="84"/>
      <c r="L428" s="84"/>
      <c r="M428" s="319"/>
      <c r="N428" s="340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22" t="s">
        <v>9</v>
      </c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19"/>
      <c r="N429" s="34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36" t="s">
        <v>236</v>
      </c>
      <c r="B430" s="336"/>
      <c r="C430" s="336"/>
      <c r="D430" s="336"/>
      <c r="E430" s="336"/>
      <c r="F430" s="336"/>
      <c r="G430" s="336"/>
      <c r="H430" s="336"/>
      <c r="I430" s="336"/>
      <c r="J430" s="336"/>
      <c r="K430" s="84"/>
      <c r="L430" s="84"/>
      <c r="M430" s="84"/>
      <c r="N430" s="86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22" t="s">
        <v>120</v>
      </c>
      <c r="B431" s="322"/>
      <c r="C431" s="322"/>
      <c r="D431" s="322"/>
      <c r="E431" s="322"/>
      <c r="F431" s="322"/>
      <c r="G431" s="322"/>
      <c r="H431" s="322"/>
      <c r="I431" s="322"/>
      <c r="J431" s="322"/>
      <c r="K431" s="84"/>
      <c r="L431" s="84"/>
      <c r="M431" s="84"/>
      <c r="N431" s="84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23" t="s">
        <v>10</v>
      </c>
      <c r="B432" s="323" t="s">
        <v>11</v>
      </c>
      <c r="C432" s="323"/>
      <c r="D432" s="323"/>
      <c r="E432" s="323" t="s">
        <v>12</v>
      </c>
      <c r="F432" s="323"/>
      <c r="G432" s="323" t="s">
        <v>13</v>
      </c>
      <c r="H432" s="323"/>
      <c r="I432" s="323"/>
      <c r="J432" s="323" t="s">
        <v>14</v>
      </c>
      <c r="K432" s="323"/>
      <c r="L432" s="323"/>
      <c r="M432" s="328" t="s">
        <v>171</v>
      </c>
      <c r="N432" s="329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24"/>
      <c r="B433" s="323"/>
      <c r="C433" s="323"/>
      <c r="D433" s="323"/>
      <c r="E433" s="323"/>
      <c r="F433" s="323"/>
      <c r="G433" s="323" t="s">
        <v>15</v>
      </c>
      <c r="H433" s="323" t="s">
        <v>16</v>
      </c>
      <c r="I433" s="323"/>
      <c r="J433" s="219" t="s">
        <v>249</v>
      </c>
      <c r="K433" s="323" t="s">
        <v>250</v>
      </c>
      <c r="L433" s="323" t="s">
        <v>251</v>
      </c>
      <c r="M433" s="320" t="s">
        <v>172</v>
      </c>
      <c r="N433" s="332" t="s">
        <v>173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112.5" hidden="1">
      <c r="A434" s="324"/>
      <c r="B434" s="87" t="s">
        <v>17</v>
      </c>
      <c r="C434" s="87" t="s">
        <v>18</v>
      </c>
      <c r="D434" s="87" t="s">
        <v>252</v>
      </c>
      <c r="E434" s="87" t="s">
        <v>20</v>
      </c>
      <c r="F434" s="87" t="s">
        <v>21</v>
      </c>
      <c r="G434" s="324"/>
      <c r="H434" s="87" t="s">
        <v>22</v>
      </c>
      <c r="I434" s="87" t="s">
        <v>23</v>
      </c>
      <c r="J434" s="219"/>
      <c r="K434" s="323"/>
      <c r="L434" s="324"/>
      <c r="M434" s="320"/>
      <c r="N434" s="332"/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idden="1">
      <c r="A435" s="71">
        <v>1</v>
      </c>
      <c r="B435" s="71">
        <v>2</v>
      </c>
      <c r="C435" s="71">
        <v>3</v>
      </c>
      <c r="D435" s="71">
        <v>4</v>
      </c>
      <c r="E435" s="71">
        <v>5</v>
      </c>
      <c r="F435" s="71">
        <v>6</v>
      </c>
      <c r="G435" s="71">
        <v>7</v>
      </c>
      <c r="H435" s="71">
        <v>8</v>
      </c>
      <c r="I435" s="71">
        <v>9</v>
      </c>
      <c r="J435" s="1">
        <v>10</v>
      </c>
      <c r="K435" s="71">
        <v>11</v>
      </c>
      <c r="L435" s="71">
        <v>12</v>
      </c>
      <c r="M435" s="61">
        <v>13</v>
      </c>
      <c r="N435" s="61">
        <v>14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75" hidden="1">
      <c r="A436" s="325" t="s">
        <v>125</v>
      </c>
      <c r="B436" s="333" t="s">
        <v>125</v>
      </c>
      <c r="C436" s="333" t="s">
        <v>125</v>
      </c>
      <c r="D436" s="333" t="s">
        <v>125</v>
      </c>
      <c r="E436" s="333" t="s">
        <v>125</v>
      </c>
      <c r="F436" s="333" t="s">
        <v>21</v>
      </c>
      <c r="G436" s="88" t="s">
        <v>253</v>
      </c>
      <c r="H436" s="71" t="s">
        <v>113</v>
      </c>
      <c r="I436" s="71">
        <v>744</v>
      </c>
      <c r="J436" s="1"/>
      <c r="K436" s="89" t="s">
        <v>21</v>
      </c>
      <c r="L436" s="89" t="s">
        <v>21</v>
      </c>
      <c r="M436" s="61">
        <v>5</v>
      </c>
      <c r="N436" s="61">
        <f>J436*0.05</f>
        <v>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8.75" hidden="1">
      <c r="A437" s="326"/>
      <c r="B437" s="334"/>
      <c r="C437" s="334"/>
      <c r="D437" s="334"/>
      <c r="E437" s="334"/>
      <c r="F437" s="334"/>
      <c r="G437" s="90" t="s">
        <v>114</v>
      </c>
      <c r="H437" s="71" t="s">
        <v>113</v>
      </c>
      <c r="I437" s="71">
        <v>744</v>
      </c>
      <c r="J437" s="1">
        <v>95</v>
      </c>
      <c r="K437" s="71">
        <v>95</v>
      </c>
      <c r="L437" s="71">
        <v>95</v>
      </c>
      <c r="M437" s="61">
        <v>10</v>
      </c>
      <c r="N437" s="61">
        <v>10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126" hidden="1">
      <c r="A438" s="327"/>
      <c r="B438" s="335"/>
      <c r="C438" s="335"/>
      <c r="D438" s="335"/>
      <c r="E438" s="335"/>
      <c r="F438" s="335"/>
      <c r="G438" s="90" t="s">
        <v>123</v>
      </c>
      <c r="H438" s="71" t="s">
        <v>113</v>
      </c>
      <c r="I438" s="71">
        <v>744</v>
      </c>
      <c r="J438" s="1">
        <v>100</v>
      </c>
      <c r="K438" s="71">
        <v>100</v>
      </c>
      <c r="L438" s="71">
        <v>100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84"/>
      <c r="B439" s="84"/>
      <c r="C439" s="84"/>
      <c r="D439" s="84"/>
      <c r="E439" s="84"/>
      <c r="F439" s="84"/>
      <c r="G439" s="84"/>
      <c r="H439" s="84"/>
      <c r="I439" s="84"/>
      <c r="J439" s="134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22" t="s">
        <v>120</v>
      </c>
      <c r="B441" s="322"/>
      <c r="C441" s="322"/>
      <c r="D441" s="322"/>
      <c r="E441" s="322"/>
      <c r="F441" s="322"/>
      <c r="G441" s="322"/>
      <c r="H441" s="322"/>
      <c r="I441" s="322"/>
      <c r="J441" s="322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84"/>
      <c r="B442" s="84"/>
      <c r="C442" s="84"/>
      <c r="D442" s="84"/>
      <c r="E442" s="84"/>
      <c r="F442" s="84"/>
      <c r="G442" s="84"/>
      <c r="H442" s="84"/>
      <c r="I442" s="84"/>
      <c r="J442" s="134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323" t="s">
        <v>10</v>
      </c>
      <c r="B443" s="323" t="s">
        <v>11</v>
      </c>
      <c r="C443" s="323"/>
      <c r="D443" s="323"/>
      <c r="E443" s="323" t="s">
        <v>12</v>
      </c>
      <c r="F443" s="323"/>
      <c r="G443" s="323" t="s">
        <v>24</v>
      </c>
      <c r="H443" s="323"/>
      <c r="I443" s="323"/>
      <c r="J443" s="323" t="s">
        <v>25</v>
      </c>
      <c r="K443" s="323"/>
      <c r="L443" s="323"/>
      <c r="M443" s="323" t="s">
        <v>26</v>
      </c>
      <c r="N443" s="323"/>
      <c r="O443" s="323"/>
      <c r="P443" s="328" t="s">
        <v>210</v>
      </c>
      <c r="Q443" s="329"/>
      <c r="R443" s="84"/>
      <c r="S443" s="85"/>
      <c r="T443" s="85"/>
      <c r="U443" s="85"/>
      <c r="V443" s="85"/>
      <c r="W443" s="85"/>
    </row>
    <row r="444" spans="1:23" s="40" customFormat="1" hidden="1">
      <c r="A444" s="324"/>
      <c r="B444" s="323"/>
      <c r="C444" s="323"/>
      <c r="D444" s="323"/>
      <c r="E444" s="323"/>
      <c r="F444" s="323"/>
      <c r="G444" s="323" t="s">
        <v>60</v>
      </c>
      <c r="H444" s="323" t="s">
        <v>16</v>
      </c>
      <c r="I444" s="323"/>
      <c r="J444" s="219" t="s">
        <v>219</v>
      </c>
      <c r="K444" s="323" t="s">
        <v>220</v>
      </c>
      <c r="L444" s="323" t="s">
        <v>221</v>
      </c>
      <c r="M444" s="323" t="s">
        <v>219</v>
      </c>
      <c r="N444" s="323" t="s">
        <v>220</v>
      </c>
      <c r="O444" s="323" t="s">
        <v>221</v>
      </c>
      <c r="P444" s="330" t="s">
        <v>172</v>
      </c>
      <c r="Q444" s="332" t="s">
        <v>173</v>
      </c>
      <c r="R444" s="84"/>
      <c r="S444" s="85"/>
      <c r="T444" s="85"/>
      <c r="U444" s="85"/>
      <c r="V444" s="85"/>
      <c r="W444" s="85"/>
    </row>
    <row r="445" spans="1:23" s="40" customFormat="1" ht="112.5" hidden="1">
      <c r="A445" s="324"/>
      <c r="B445" s="87" t="s">
        <v>17</v>
      </c>
      <c r="C445" s="87" t="s">
        <v>18</v>
      </c>
      <c r="D445" s="87" t="s">
        <v>224</v>
      </c>
      <c r="E445" s="87" t="s">
        <v>20</v>
      </c>
      <c r="F445" s="87" t="s">
        <v>21</v>
      </c>
      <c r="G445" s="324"/>
      <c r="H445" s="87" t="s">
        <v>28</v>
      </c>
      <c r="I445" s="87" t="s">
        <v>23</v>
      </c>
      <c r="J445" s="219"/>
      <c r="K445" s="323"/>
      <c r="L445" s="324"/>
      <c r="M445" s="323"/>
      <c r="N445" s="323"/>
      <c r="O445" s="324"/>
      <c r="P445" s="331"/>
      <c r="Q445" s="332"/>
      <c r="R445" s="84"/>
      <c r="S445" s="85"/>
      <c r="T445" s="85"/>
      <c r="U445" s="85"/>
      <c r="V445" s="85"/>
      <c r="W445" s="85"/>
    </row>
    <row r="446" spans="1:23" s="40" customFormat="1" hidden="1">
      <c r="A446" s="87">
        <v>1</v>
      </c>
      <c r="B446" s="87">
        <v>2</v>
      </c>
      <c r="C446" s="87">
        <v>3</v>
      </c>
      <c r="D446" s="87">
        <v>4</v>
      </c>
      <c r="E446" s="87">
        <v>5</v>
      </c>
      <c r="F446" s="87">
        <v>6</v>
      </c>
      <c r="G446" s="87">
        <v>7</v>
      </c>
      <c r="H446" s="87">
        <v>8</v>
      </c>
      <c r="I446" s="87">
        <v>9</v>
      </c>
      <c r="J446" s="135">
        <v>10</v>
      </c>
      <c r="K446" s="87">
        <v>11</v>
      </c>
      <c r="L446" s="87">
        <v>12</v>
      </c>
      <c r="M446" s="87">
        <v>13</v>
      </c>
      <c r="N446" s="87">
        <v>14</v>
      </c>
      <c r="O446" s="87">
        <v>15</v>
      </c>
      <c r="P446" s="68">
        <v>16</v>
      </c>
      <c r="Q446" s="68">
        <v>17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257</v>
      </c>
      <c r="B447" s="71" t="s">
        <v>29</v>
      </c>
      <c r="C447" s="71" t="s">
        <v>29</v>
      </c>
      <c r="D447" s="71" t="s">
        <v>225</v>
      </c>
      <c r="E447" s="71" t="s">
        <v>98</v>
      </c>
      <c r="F447" s="71" t="s">
        <v>21</v>
      </c>
      <c r="G447" s="71" t="s">
        <v>226</v>
      </c>
      <c r="H447" s="71" t="s">
        <v>227</v>
      </c>
      <c r="I447" s="72" t="s">
        <v>228</v>
      </c>
      <c r="J447" s="47" t="e">
        <f>SUM([1]цвр:сютур!J442)</f>
        <v>#REF!</v>
      </c>
      <c r="K447" s="91" t="e">
        <f t="shared" ref="K447:K452" si="13">J447</f>
        <v>#REF!</v>
      </c>
      <c r="L447" s="91" t="e">
        <f t="shared" ref="L447:L452" si="14">J447</f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ref="Q447:Q454" si="15">J447*0.1</f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258</v>
      </c>
      <c r="B448" s="71" t="s">
        <v>29</v>
      </c>
      <c r="C448" s="71" t="s">
        <v>29</v>
      </c>
      <c r="D448" s="71" t="s">
        <v>229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SUM([1]цвр:сютур!J443)</f>
        <v>#REF!</v>
      </c>
      <c r="K448" s="91" t="e">
        <f t="shared" si="13"/>
        <v>#REF!</v>
      </c>
      <c r="L448" s="91" t="e">
        <f t="shared" si="14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15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259</v>
      </c>
      <c r="B449" s="71" t="s">
        <v>29</v>
      </c>
      <c r="C449" s="71" t="s">
        <v>29</v>
      </c>
      <c r="D449" s="71" t="s">
        <v>230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SUM([1]цвр:сютур!J444)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260</v>
      </c>
      <c r="B450" s="71" t="s">
        <v>29</v>
      </c>
      <c r="C450" s="71" t="s">
        <v>29</v>
      </c>
      <c r="D450" s="71" t="s">
        <v>231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SUM([1]цвр:сютур!J445)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261</v>
      </c>
      <c r="B451" s="71" t="s">
        <v>29</v>
      </c>
      <c r="C451" s="71" t="s">
        <v>29</v>
      </c>
      <c r="D451" s="71" t="s">
        <v>232</v>
      </c>
      <c r="E451" s="71" t="s">
        <v>98</v>
      </c>
      <c r="F451" s="71" t="s">
        <v>21</v>
      </c>
      <c r="G451" s="71" t="s">
        <v>226</v>
      </c>
      <c r="H451" s="71" t="s">
        <v>227</v>
      </c>
      <c r="I451" s="72" t="s">
        <v>228</v>
      </c>
      <c r="J451" s="47" t="e">
        <f>SUM([1]цвр:сютур!J446)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262</v>
      </c>
      <c r="B452" s="71" t="s">
        <v>29</v>
      </c>
      <c r="C452" s="71" t="s">
        <v>29</v>
      </c>
      <c r="D452" s="71" t="s">
        <v>233</v>
      </c>
      <c r="E452" s="71" t="s">
        <v>98</v>
      </c>
      <c r="F452" s="71" t="s">
        <v>21</v>
      </c>
      <c r="G452" s="71" t="s">
        <v>226</v>
      </c>
      <c r="H452" s="71" t="s">
        <v>227</v>
      </c>
      <c r="I452" s="72" t="s">
        <v>228</v>
      </c>
      <c r="J452" s="47" t="e">
        <f>SUM([1]цвр:сютур!J447)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idden="1">
      <c r="A453" s="92"/>
      <c r="B453" s="71"/>
      <c r="C453" s="71"/>
      <c r="D453" s="71"/>
      <c r="E453" s="71"/>
      <c r="F453" s="89"/>
      <c r="G453" s="71"/>
      <c r="H453" s="71"/>
      <c r="I453" s="72"/>
      <c r="J453" s="47"/>
      <c r="K453" s="91"/>
      <c r="L453" s="91"/>
      <c r="M453" s="71"/>
      <c r="N453" s="71"/>
      <c r="O453" s="71"/>
      <c r="P453" s="61">
        <v>10</v>
      </c>
      <c r="Q453" s="64">
        <f t="shared" si="15"/>
        <v>0</v>
      </c>
      <c r="R453" s="84"/>
      <c r="S453" s="85"/>
      <c r="T453" s="85"/>
      <c r="U453" s="85"/>
      <c r="V453" s="85"/>
      <c r="W453" s="85"/>
    </row>
    <row r="454" spans="1:23" s="48" customFormat="1" hidden="1">
      <c r="A454" s="92" t="s">
        <v>34</v>
      </c>
      <c r="B454" s="89"/>
      <c r="C454" s="71"/>
      <c r="D454" s="71"/>
      <c r="E454" s="89"/>
      <c r="F454" s="89"/>
      <c r="G454" s="71"/>
      <c r="H454" s="71"/>
      <c r="I454" s="72"/>
      <c r="J454" s="50" t="e">
        <f>SUM(J447:J453)</f>
        <v>#REF!</v>
      </c>
      <c r="K454" s="93" t="e">
        <f>SUM(K447:K453)</f>
        <v>#REF!</v>
      </c>
      <c r="L454" s="93" t="e">
        <f>SUM(L447:L453)</f>
        <v>#REF!</v>
      </c>
      <c r="M454" s="71"/>
      <c r="N454" s="71"/>
      <c r="O454" s="71"/>
      <c r="P454" s="61">
        <v>10</v>
      </c>
      <c r="Q454" s="64" t="e">
        <f t="shared" si="15"/>
        <v>#REF!</v>
      </c>
      <c r="R454" s="85"/>
      <c r="S454" s="85"/>
      <c r="T454" s="85"/>
      <c r="U454" s="85"/>
      <c r="V454" s="85"/>
      <c r="W454" s="85"/>
    </row>
    <row r="455" spans="1:23" s="48" customFormat="1">
      <c r="A455" s="316" t="s">
        <v>277</v>
      </c>
      <c r="B455" s="317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57"/>
      <c r="Q455" s="94"/>
      <c r="R455" s="85"/>
      <c r="S455" s="85"/>
      <c r="T455" s="85"/>
      <c r="U455" s="85"/>
      <c r="V455" s="85"/>
      <c r="W455" s="85"/>
    </row>
    <row r="456" spans="1:23" s="48" customFormat="1">
      <c r="A456" s="95"/>
      <c r="B456" s="96"/>
      <c r="C456" s="96"/>
      <c r="D456" s="96"/>
      <c r="E456" s="96"/>
      <c r="F456" s="96"/>
      <c r="G456" s="96"/>
      <c r="H456" s="96"/>
      <c r="I456" s="96"/>
      <c r="J456" s="5"/>
      <c r="K456" s="96"/>
      <c r="L456" s="96"/>
      <c r="M456" s="96"/>
      <c r="N456" s="96"/>
      <c r="O456" s="96"/>
      <c r="P456" s="57"/>
      <c r="Q456" s="94"/>
      <c r="R456" s="85"/>
      <c r="S456" s="85"/>
      <c r="T456" s="85"/>
      <c r="U456" s="85"/>
      <c r="V456" s="85"/>
      <c r="W456" s="85"/>
    </row>
    <row r="457" spans="1:23" ht="32.25" customHeight="1">
      <c r="A457" s="316" t="s">
        <v>280</v>
      </c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8" t="s">
        <v>186</v>
      </c>
      <c r="N457" s="320" t="s">
        <v>21</v>
      </c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>
      <c r="A458" s="321" t="s">
        <v>281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19"/>
      <c r="N458" s="320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0.25" customHeight="1">
      <c r="A459" s="59" t="s">
        <v>282</v>
      </c>
      <c r="B459" s="59"/>
      <c r="C459" s="59"/>
      <c r="D459" s="59"/>
      <c r="E459" s="59"/>
      <c r="F459" s="59"/>
      <c r="G459" s="59"/>
      <c r="H459" s="59"/>
      <c r="I459" s="59"/>
      <c r="J459" s="6"/>
      <c r="K459" s="59"/>
      <c r="L459" s="59"/>
      <c r="M459" s="319"/>
      <c r="N459" s="32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>
      <c r="A460" s="321" t="s">
        <v>278</v>
      </c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59"/>
      <c r="N460" s="57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287" t="s">
        <v>279</v>
      </c>
      <c r="B461" s="287"/>
      <c r="C461" s="287"/>
      <c r="D461" s="287"/>
      <c r="E461" s="287"/>
      <c r="F461" s="287"/>
      <c r="G461" s="287"/>
      <c r="H461" s="287"/>
      <c r="I461" s="287"/>
      <c r="J461" s="287"/>
      <c r="K461" s="59"/>
      <c r="L461" s="59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 s="48" customFormat="1" ht="96" customHeight="1">
      <c r="A462" s="186" t="s">
        <v>271</v>
      </c>
      <c r="B462" s="186" t="s">
        <v>265</v>
      </c>
      <c r="C462" s="186"/>
      <c r="D462" s="186"/>
      <c r="E462" s="186" t="s">
        <v>266</v>
      </c>
      <c r="F462" s="186"/>
      <c r="G462" s="186" t="s">
        <v>267</v>
      </c>
      <c r="H462" s="186"/>
      <c r="I462" s="186"/>
      <c r="J462" s="186" t="s">
        <v>268</v>
      </c>
      <c r="K462" s="186"/>
      <c r="L462" s="186"/>
      <c r="M462" s="186" t="s">
        <v>272</v>
      </c>
      <c r="N462" s="18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 ht="87.75" customHeight="1">
      <c r="A463" s="186"/>
      <c r="B463" s="195" t="s">
        <v>275</v>
      </c>
      <c r="C463" s="195" t="s">
        <v>275</v>
      </c>
      <c r="D463" s="195" t="s">
        <v>275</v>
      </c>
      <c r="E463" s="195" t="s">
        <v>275</v>
      </c>
      <c r="F463" s="195" t="s">
        <v>275</v>
      </c>
      <c r="G463" s="186" t="s">
        <v>273</v>
      </c>
      <c r="H463" s="186" t="s">
        <v>269</v>
      </c>
      <c r="I463" s="186"/>
      <c r="J463" s="199" t="s">
        <v>219</v>
      </c>
      <c r="K463" s="186" t="s">
        <v>220</v>
      </c>
      <c r="L463" s="186" t="s">
        <v>274</v>
      </c>
      <c r="M463" s="186" t="s">
        <v>172</v>
      </c>
      <c r="N463" s="186" t="s">
        <v>173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58.5" customHeight="1">
      <c r="A464" s="186"/>
      <c r="B464" s="196"/>
      <c r="C464" s="196"/>
      <c r="D464" s="196"/>
      <c r="E464" s="196"/>
      <c r="F464" s="196"/>
      <c r="G464" s="186"/>
      <c r="H464" s="97" t="s">
        <v>22</v>
      </c>
      <c r="I464" s="103" t="s">
        <v>276</v>
      </c>
      <c r="J464" s="199"/>
      <c r="K464" s="186"/>
      <c r="L464" s="186"/>
      <c r="M464" s="186"/>
      <c r="N464" s="186"/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97">
        <v>1</v>
      </c>
      <c r="B465" s="97">
        <v>2</v>
      </c>
      <c r="C465" s="97">
        <v>3</v>
      </c>
      <c r="D465" s="97">
        <v>4</v>
      </c>
      <c r="E465" s="97">
        <v>5</v>
      </c>
      <c r="F465" s="97">
        <v>6</v>
      </c>
      <c r="G465" s="97">
        <v>7</v>
      </c>
      <c r="H465" s="97">
        <v>8</v>
      </c>
      <c r="I465" s="97">
        <v>9</v>
      </c>
      <c r="J465" s="150">
        <v>10</v>
      </c>
      <c r="K465" s="97">
        <v>11</v>
      </c>
      <c r="L465" s="97">
        <v>12</v>
      </c>
      <c r="M465" s="97">
        <v>13</v>
      </c>
      <c r="N465" s="97">
        <v>14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186" t="s">
        <v>21</v>
      </c>
      <c r="B466" s="186" t="s">
        <v>21</v>
      </c>
      <c r="C466" s="186" t="s">
        <v>21</v>
      </c>
      <c r="D466" s="186" t="s">
        <v>21</v>
      </c>
      <c r="E466" s="186" t="s">
        <v>21</v>
      </c>
      <c r="F466" s="186" t="s">
        <v>21</v>
      </c>
      <c r="G466" s="97" t="s">
        <v>21</v>
      </c>
      <c r="H466" s="97" t="s">
        <v>21</v>
      </c>
      <c r="I466" s="97" t="s">
        <v>21</v>
      </c>
      <c r="J466" s="150" t="s">
        <v>21</v>
      </c>
      <c r="K466" s="97" t="s">
        <v>21</v>
      </c>
      <c r="L466" s="97" t="s">
        <v>21</v>
      </c>
      <c r="M466" s="97" t="s">
        <v>21</v>
      </c>
      <c r="N466" s="97" t="s">
        <v>21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186"/>
      <c r="B467" s="186"/>
      <c r="C467" s="186"/>
      <c r="D467" s="186"/>
      <c r="E467" s="186"/>
      <c r="F467" s="186"/>
      <c r="G467" s="97" t="s">
        <v>21</v>
      </c>
      <c r="H467" s="97" t="s">
        <v>21</v>
      </c>
      <c r="I467" s="97" t="s">
        <v>21</v>
      </c>
      <c r="J467" s="150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02"/>
      <c r="B468" s="102"/>
      <c r="C468" s="102"/>
      <c r="D468" s="102"/>
      <c r="E468" s="102"/>
      <c r="F468" s="102"/>
      <c r="G468" s="102"/>
      <c r="H468" s="102"/>
      <c r="I468" s="102"/>
      <c r="J468" s="160"/>
      <c r="K468" s="102"/>
      <c r="L468" s="102"/>
      <c r="M468" s="102"/>
      <c r="N468" s="102"/>
      <c r="O468" s="57"/>
      <c r="P468" s="94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>
      <c r="A469" s="287" t="s">
        <v>287</v>
      </c>
      <c r="B469" s="287"/>
      <c r="C469" s="287"/>
      <c r="D469" s="287"/>
      <c r="E469" s="287"/>
      <c r="F469" s="287"/>
      <c r="G469" s="287"/>
      <c r="H469" s="287"/>
      <c r="I469" s="287"/>
      <c r="J469" s="287"/>
      <c r="K469" s="101"/>
      <c r="L469" s="101"/>
      <c r="M469" s="99"/>
      <c r="N469" s="99"/>
      <c r="O469" s="99"/>
      <c r="P469" s="57"/>
      <c r="Q469" s="94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95.25" customHeight="1">
      <c r="A470" s="186" t="s">
        <v>271</v>
      </c>
      <c r="B470" s="186" t="s">
        <v>265</v>
      </c>
      <c r="C470" s="186"/>
      <c r="D470" s="186"/>
      <c r="E470" s="186" t="s">
        <v>266</v>
      </c>
      <c r="F470" s="186"/>
      <c r="G470" s="186" t="s">
        <v>270</v>
      </c>
      <c r="H470" s="186"/>
      <c r="I470" s="186"/>
      <c r="J470" s="279" t="s">
        <v>268</v>
      </c>
      <c r="K470" s="280"/>
      <c r="L470" s="281"/>
      <c r="M470" s="282" t="s">
        <v>283</v>
      </c>
      <c r="N470" s="283"/>
      <c r="O470" s="284"/>
      <c r="P470" s="223" t="s">
        <v>272</v>
      </c>
      <c r="Q470" s="22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57.75" customHeight="1">
      <c r="A471" s="186"/>
      <c r="B471" s="195" t="s">
        <v>275</v>
      </c>
      <c r="C471" s="195" t="s">
        <v>275</v>
      </c>
      <c r="D471" s="195" t="s">
        <v>275</v>
      </c>
      <c r="E471" s="195" t="s">
        <v>275</v>
      </c>
      <c r="F471" s="195" t="s">
        <v>275</v>
      </c>
      <c r="G471" s="195" t="s">
        <v>273</v>
      </c>
      <c r="H471" s="223" t="s">
        <v>269</v>
      </c>
      <c r="I471" s="223"/>
      <c r="J471" s="224" t="s">
        <v>284</v>
      </c>
      <c r="K471" s="195" t="s">
        <v>285</v>
      </c>
      <c r="L471" s="195" t="s">
        <v>286</v>
      </c>
      <c r="M471" s="195" t="s">
        <v>284</v>
      </c>
      <c r="N471" s="195" t="s">
        <v>285</v>
      </c>
      <c r="O471" s="195" t="s">
        <v>286</v>
      </c>
      <c r="P471" s="186" t="s">
        <v>172</v>
      </c>
      <c r="Q471" s="186" t="s">
        <v>173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75">
      <c r="A472" s="186"/>
      <c r="B472" s="196"/>
      <c r="C472" s="196"/>
      <c r="D472" s="196"/>
      <c r="E472" s="196"/>
      <c r="F472" s="196"/>
      <c r="G472" s="196"/>
      <c r="H472" s="108" t="s">
        <v>22</v>
      </c>
      <c r="I472" s="103" t="s">
        <v>276</v>
      </c>
      <c r="J472" s="225"/>
      <c r="K472" s="196"/>
      <c r="L472" s="196"/>
      <c r="M472" s="196"/>
      <c r="N472" s="196"/>
      <c r="O472" s="196"/>
      <c r="P472" s="186"/>
      <c r="Q472" s="186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97">
        <v>1</v>
      </c>
      <c r="B473" s="97">
        <v>2</v>
      </c>
      <c r="C473" s="97">
        <v>3</v>
      </c>
      <c r="D473" s="106">
        <v>4</v>
      </c>
      <c r="E473" s="97">
        <v>5</v>
      </c>
      <c r="F473" s="97">
        <v>6</v>
      </c>
      <c r="G473" s="107">
        <v>7</v>
      </c>
      <c r="H473" s="97">
        <v>8</v>
      </c>
      <c r="I473" s="97">
        <v>9</v>
      </c>
      <c r="J473" s="150">
        <v>10</v>
      </c>
      <c r="K473" s="97">
        <v>11</v>
      </c>
      <c r="L473" s="97">
        <v>12</v>
      </c>
      <c r="M473" s="97">
        <v>13</v>
      </c>
      <c r="N473" s="97">
        <v>14</v>
      </c>
      <c r="O473" s="97">
        <v>15</v>
      </c>
      <c r="P473" s="97">
        <v>16</v>
      </c>
      <c r="Q473" s="97">
        <v>17</v>
      </c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204" t="s">
        <v>21</v>
      </c>
      <c r="B474" s="204" t="s">
        <v>21</v>
      </c>
      <c r="C474" s="204" t="s">
        <v>21</v>
      </c>
      <c r="D474" s="195" t="s">
        <v>21</v>
      </c>
      <c r="E474" s="195" t="s">
        <v>21</v>
      </c>
      <c r="F474" s="186" t="s">
        <v>21</v>
      </c>
      <c r="G474" s="97" t="s">
        <v>21</v>
      </c>
      <c r="H474" s="97" t="s">
        <v>21</v>
      </c>
      <c r="I474" s="97" t="s">
        <v>21</v>
      </c>
      <c r="J474" s="150" t="s">
        <v>21</v>
      </c>
      <c r="K474" s="97" t="s">
        <v>21</v>
      </c>
      <c r="L474" s="97" t="s">
        <v>21</v>
      </c>
      <c r="M474" s="97" t="s">
        <v>21</v>
      </c>
      <c r="N474" s="97" t="s">
        <v>21</v>
      </c>
      <c r="O474" s="97" t="s">
        <v>21</v>
      </c>
      <c r="P474" s="97" t="s">
        <v>21</v>
      </c>
      <c r="Q474" s="97" t="s">
        <v>21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04"/>
      <c r="B475" s="204"/>
      <c r="C475" s="204"/>
      <c r="D475" s="196"/>
      <c r="E475" s="196"/>
      <c r="F475" s="186"/>
      <c r="G475" s="97" t="s">
        <v>21</v>
      </c>
      <c r="H475" s="97" t="s">
        <v>21</v>
      </c>
      <c r="I475" s="97" t="s">
        <v>21</v>
      </c>
      <c r="J475" s="150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102"/>
      <c r="B476" s="102"/>
      <c r="C476" s="102"/>
      <c r="D476" s="104"/>
      <c r="E476" s="102"/>
      <c r="F476" s="102"/>
      <c r="G476" s="105"/>
      <c r="H476" s="102"/>
      <c r="I476" s="102"/>
      <c r="J476" s="160"/>
      <c r="K476" s="102"/>
      <c r="L476" s="102"/>
      <c r="M476" s="102"/>
      <c r="N476" s="102"/>
      <c r="O476" s="102"/>
      <c r="P476" s="102"/>
      <c r="Q476" s="102"/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98"/>
      <c r="B477" s="86"/>
      <c r="C477" s="99"/>
      <c r="D477" s="99"/>
      <c r="E477" s="86"/>
      <c r="F477" s="86"/>
      <c r="G477" s="99"/>
      <c r="H477" s="99"/>
      <c r="I477" s="100"/>
      <c r="J477" s="154"/>
      <c r="K477" s="101"/>
      <c r="L477" s="101"/>
      <c r="M477" s="99"/>
      <c r="N477" s="99"/>
      <c r="O477" s="99"/>
      <c r="P477" s="57"/>
      <c r="Q477" s="94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>
      <c r="A478" s="227" t="s">
        <v>264</v>
      </c>
      <c r="B478" s="227"/>
      <c r="C478" s="227"/>
      <c r="D478" s="227"/>
      <c r="E478" s="227"/>
      <c r="F478" s="227"/>
      <c r="G478" s="227"/>
      <c r="H478" s="227"/>
      <c r="I478" s="227"/>
      <c r="J478" s="227"/>
      <c r="K478" s="227"/>
      <c r="L478" s="227"/>
      <c r="M478" s="227"/>
      <c r="N478" s="227"/>
      <c r="O478" s="227"/>
      <c r="P478" s="6"/>
    </row>
    <row r="479" spans="1:31">
      <c r="A479" s="215" t="s">
        <v>70</v>
      </c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6"/>
    </row>
    <row r="480" spans="1:31">
      <c r="A480" s="221" t="s">
        <v>71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6"/>
      <c r="N480" s="6"/>
      <c r="O480" s="6"/>
      <c r="P480" s="6"/>
    </row>
    <row r="481" spans="1:16">
      <c r="A481" s="221" t="s">
        <v>72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 ht="16.5" customHeight="1">
      <c r="A482" s="221" t="s">
        <v>73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>
      <c r="A483" s="221" t="s">
        <v>74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>
      <c r="A484" s="221" t="s">
        <v>75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>
      <c r="A485" s="221" t="s">
        <v>76</v>
      </c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6"/>
      <c r="N485" s="6"/>
      <c r="O485" s="6"/>
      <c r="P485" s="6"/>
    </row>
    <row r="486" spans="1:16">
      <c r="A486" s="221" t="s">
        <v>77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6"/>
      <c r="N486" s="6"/>
      <c r="O486" s="6"/>
      <c r="P486" s="6"/>
    </row>
    <row r="487" spans="1:16" ht="18.75" customHeight="1">
      <c r="A487" s="222" t="s">
        <v>78</v>
      </c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6"/>
    </row>
    <row r="488" spans="1:16" ht="60.75" customHeight="1">
      <c r="A488" s="222" t="s">
        <v>127</v>
      </c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</row>
    <row r="489" spans="1:16" ht="60.75" customHeight="1">
      <c r="A489" s="222" t="s">
        <v>128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</row>
    <row r="490" spans="1:16">
      <c r="A490" s="215" t="s">
        <v>79</v>
      </c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6"/>
    </row>
    <row r="491" spans="1:16" ht="18.75" customHeight="1">
      <c r="A491" s="10" t="s">
        <v>80</v>
      </c>
      <c r="B491" s="188" t="s">
        <v>81</v>
      </c>
      <c r="C491" s="189"/>
      <c r="D491" s="190"/>
      <c r="E491" s="288" t="s">
        <v>82</v>
      </c>
      <c r="F491" s="289"/>
      <c r="G491" s="289"/>
      <c r="H491" s="289"/>
      <c r="I491" s="289"/>
      <c r="J491" s="289"/>
      <c r="K491" s="289"/>
      <c r="L491" s="290"/>
      <c r="M491" s="6"/>
      <c r="N491" s="6"/>
      <c r="O491" s="6"/>
      <c r="P491" s="6"/>
    </row>
    <row r="492" spans="1:16">
      <c r="A492" s="10">
        <v>1</v>
      </c>
      <c r="B492" s="188">
        <v>2</v>
      </c>
      <c r="C492" s="189"/>
      <c r="D492" s="190"/>
      <c r="E492" s="212">
        <v>3</v>
      </c>
      <c r="F492" s="213"/>
      <c r="G492" s="213"/>
      <c r="H492" s="213"/>
      <c r="I492" s="213"/>
      <c r="J492" s="213"/>
      <c r="K492" s="213"/>
      <c r="L492" s="214"/>
      <c r="M492" s="6"/>
      <c r="N492" s="6"/>
      <c r="O492" s="6"/>
      <c r="P492" s="6"/>
    </row>
    <row r="493" spans="1:16" ht="40.5" customHeight="1">
      <c r="A493" s="10" t="s">
        <v>83</v>
      </c>
      <c r="B493" s="188" t="s">
        <v>371</v>
      </c>
      <c r="C493" s="189"/>
      <c r="D493" s="190"/>
      <c r="E493" s="212" t="s">
        <v>84</v>
      </c>
      <c r="F493" s="213"/>
      <c r="G493" s="213"/>
      <c r="H493" s="213"/>
      <c r="I493" s="213"/>
      <c r="J493" s="213"/>
      <c r="K493" s="213"/>
      <c r="L493" s="214"/>
      <c r="M493" s="6"/>
      <c r="N493" s="6"/>
      <c r="O493" s="6"/>
      <c r="P493" s="6"/>
    </row>
    <row r="494" spans="1:16" ht="42.75" customHeight="1">
      <c r="A494" s="10" t="s">
        <v>85</v>
      </c>
      <c r="B494" s="188" t="s">
        <v>86</v>
      </c>
      <c r="C494" s="189"/>
      <c r="D494" s="190"/>
      <c r="E494" s="212" t="s">
        <v>84</v>
      </c>
      <c r="F494" s="213"/>
      <c r="G494" s="213"/>
      <c r="H494" s="213"/>
      <c r="I494" s="213"/>
      <c r="J494" s="213"/>
      <c r="K494" s="213"/>
      <c r="L494" s="214"/>
      <c r="M494" s="6"/>
      <c r="N494" s="6"/>
      <c r="O494" s="6"/>
      <c r="P494" s="6"/>
    </row>
    <row r="495" spans="1:16" ht="42" customHeight="1">
      <c r="A495" s="10" t="s">
        <v>87</v>
      </c>
      <c r="B495" s="188" t="s">
        <v>209</v>
      </c>
      <c r="C495" s="189"/>
      <c r="D495" s="190"/>
      <c r="E495" s="212" t="s">
        <v>84</v>
      </c>
      <c r="F495" s="213"/>
      <c r="G495" s="213"/>
      <c r="H495" s="213"/>
      <c r="I495" s="213"/>
      <c r="J495" s="213"/>
      <c r="K495" s="213"/>
      <c r="L495" s="214"/>
      <c r="M495" s="6"/>
      <c r="N495" s="6"/>
      <c r="O495" s="6"/>
      <c r="P495" s="6"/>
    </row>
    <row r="496" spans="1:16">
      <c r="A496" s="215" t="s">
        <v>88</v>
      </c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6"/>
    </row>
    <row r="497" spans="1:16">
      <c r="A497" s="215" t="s">
        <v>89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6"/>
    </row>
    <row r="498" spans="1:16">
      <c r="A498" s="215" t="s">
        <v>90</v>
      </c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6"/>
    </row>
    <row r="499" spans="1:16">
      <c r="A499" s="215" t="s">
        <v>175</v>
      </c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</row>
    <row r="500" spans="1:16" ht="21" customHeight="1">
      <c r="A500" s="218" t="s">
        <v>91</v>
      </c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6"/>
    </row>
    <row r="501" spans="1:16" ht="62.25" customHeight="1">
      <c r="A501" s="218" t="s">
        <v>92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6"/>
    </row>
    <row r="502" spans="1:16">
      <c r="A502" s="197" t="s">
        <v>93</v>
      </c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6"/>
    </row>
    <row r="503" spans="1:1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 t="s">
        <v>374</v>
      </c>
      <c r="B505" s="6"/>
      <c r="C505" s="6"/>
      <c r="D505" s="6"/>
      <c r="E505" s="6"/>
      <c r="F505" s="6"/>
      <c r="G505" s="6"/>
      <c r="H505" s="6"/>
      <c r="I505" s="6"/>
      <c r="J505" s="6"/>
      <c r="K505" s="6" t="s">
        <v>375</v>
      </c>
      <c r="L505" s="6"/>
      <c r="M505" s="6"/>
      <c r="N505" s="6"/>
      <c r="O505" s="6"/>
      <c r="P505" s="6"/>
    </row>
    <row r="506" spans="1:1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</sheetData>
  <mergeCells count="739">
    <mergeCell ref="A314:I314"/>
    <mergeCell ref="E285:E287"/>
    <mergeCell ref="F285:F287"/>
    <mergeCell ref="A305:O305"/>
    <mergeCell ref="A306:K306"/>
    <mergeCell ref="E307:K307"/>
    <mergeCell ref="E308:K308"/>
    <mergeCell ref="M292:O292"/>
    <mergeCell ref="N293:N294"/>
    <mergeCell ref="H293:I293"/>
    <mergeCell ref="A311:K311"/>
    <mergeCell ref="A312:K312"/>
    <mergeCell ref="A313:K313"/>
    <mergeCell ref="A285:A287"/>
    <mergeCell ref="B285:B287"/>
    <mergeCell ref="C285:C287"/>
    <mergeCell ref="D285:D287"/>
    <mergeCell ref="E309:K309"/>
    <mergeCell ref="J293:J294"/>
    <mergeCell ref="K285:K286"/>
    <mergeCell ref="A290:J290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0:K70"/>
    <mergeCell ref="A71:K71"/>
    <mergeCell ref="A72:K72"/>
    <mergeCell ref="A73:I73"/>
    <mergeCell ref="A75:D75"/>
    <mergeCell ref="E75:G75"/>
    <mergeCell ref="H75:L75"/>
    <mergeCell ref="A74:D74"/>
    <mergeCell ref="E74:G74"/>
    <mergeCell ref="H74:L74"/>
    <mergeCell ref="A320:D320"/>
    <mergeCell ref="E320:G320"/>
    <mergeCell ref="H320:L320"/>
    <mergeCell ref="A63:O63"/>
    <mergeCell ref="A64:O64"/>
    <mergeCell ref="A65:K65"/>
    <mergeCell ref="E66:K66"/>
    <mergeCell ref="E67:K67"/>
    <mergeCell ref="E68:K68"/>
    <mergeCell ref="A69:F69"/>
    <mergeCell ref="A76:D76"/>
    <mergeCell ref="E76:G76"/>
    <mergeCell ref="H76:L76"/>
    <mergeCell ref="A319:D319"/>
    <mergeCell ref="E319:G319"/>
    <mergeCell ref="H319:L319"/>
    <mergeCell ref="A81:L81"/>
    <mergeCell ref="E79:G79"/>
    <mergeCell ref="H79:L79"/>
    <mergeCell ref="A79:D79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2:K112"/>
    <mergeCell ref="E113:K113"/>
    <mergeCell ref="H97:I97"/>
    <mergeCell ref="J97:J98"/>
    <mergeCell ref="K97:K98"/>
    <mergeCell ref="A119:I119"/>
    <mergeCell ref="N97:N98"/>
    <mergeCell ref="A120:D120"/>
    <mergeCell ref="E120:G120"/>
    <mergeCell ref="H120:L120"/>
    <mergeCell ref="L97:L98"/>
    <mergeCell ref="M97:M98"/>
    <mergeCell ref="E114:K114"/>
    <mergeCell ref="A115:F115"/>
    <mergeCell ref="A116:K116"/>
    <mergeCell ref="A117:K117"/>
    <mergeCell ref="E318:G318"/>
    <mergeCell ref="H318:L318"/>
    <mergeCell ref="A109:O109"/>
    <mergeCell ref="A110:O110"/>
    <mergeCell ref="A126:L126"/>
    <mergeCell ref="A316:D316"/>
    <mergeCell ref="E316:G316"/>
    <mergeCell ref="H316:L316"/>
    <mergeCell ref="A118:K118"/>
    <mergeCell ref="A111:K111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N132:N133"/>
    <mergeCell ref="A135:A138"/>
    <mergeCell ref="B135:B138"/>
    <mergeCell ref="C135:C138"/>
    <mergeCell ref="E168:G168"/>
    <mergeCell ref="H168:L168"/>
    <mergeCell ref="A169:D169"/>
    <mergeCell ref="E169:G169"/>
    <mergeCell ref="H169:L169"/>
    <mergeCell ref="A168:D168"/>
    <mergeCell ref="E158:K158"/>
    <mergeCell ref="E159:K159"/>
    <mergeCell ref="H142:I142"/>
    <mergeCell ref="A157:K157"/>
    <mergeCell ref="K142:K143"/>
    <mergeCell ref="L142:L143"/>
    <mergeCell ref="J142:J143"/>
    <mergeCell ref="A155:O155"/>
    <mergeCell ref="A156:O156"/>
    <mergeCell ref="N142:N143"/>
    <mergeCell ref="A141:A143"/>
    <mergeCell ref="B141:D142"/>
    <mergeCell ref="E141:F142"/>
    <mergeCell ref="G141:I141"/>
    <mergeCell ref="J141:L141"/>
    <mergeCell ref="G142:G143"/>
    <mergeCell ref="O142:O143"/>
    <mergeCell ref="M142:M143"/>
    <mergeCell ref="E160:K160"/>
    <mergeCell ref="A161:F161"/>
    <mergeCell ref="A162:K162"/>
    <mergeCell ref="A167:D167"/>
    <mergeCell ref="E167:G167"/>
    <mergeCell ref="H167:L167"/>
    <mergeCell ref="A166:D166"/>
    <mergeCell ref="E166:G166"/>
    <mergeCell ref="H166:L166"/>
    <mergeCell ref="A163:K163"/>
    <mergeCell ref="A164:K164"/>
    <mergeCell ref="A165:I165"/>
    <mergeCell ref="G178:G179"/>
    <mergeCell ref="H178:I178"/>
    <mergeCell ref="J178:J179"/>
    <mergeCell ref="K178:K179"/>
    <mergeCell ref="E170:G170"/>
    <mergeCell ref="H170:L170"/>
    <mergeCell ref="A170:D170"/>
    <mergeCell ref="L178:L179"/>
    <mergeCell ref="M172:M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71:D171"/>
    <mergeCell ref="E171:G171"/>
    <mergeCell ref="H171:L171"/>
    <mergeCell ref="E185:F186"/>
    <mergeCell ref="G185:I185"/>
    <mergeCell ref="J185:L185"/>
    <mergeCell ref="H186:I186"/>
    <mergeCell ref="J186:J187"/>
    <mergeCell ref="B210:D210"/>
    <mergeCell ref="E210:I210"/>
    <mergeCell ref="A209:I209"/>
    <mergeCell ref="F181:F182"/>
    <mergeCell ref="A183:O183"/>
    <mergeCell ref="A184:J184"/>
    <mergeCell ref="A185:A187"/>
    <mergeCell ref="B185:D186"/>
    <mergeCell ref="A181:A182"/>
    <mergeCell ref="B181:B182"/>
    <mergeCell ref="C181:C182"/>
    <mergeCell ref="D181:D182"/>
    <mergeCell ref="E181:E182"/>
    <mergeCell ref="O186:O187"/>
    <mergeCell ref="N186:N187"/>
    <mergeCell ref="M186:M187"/>
    <mergeCell ref="K186:K187"/>
    <mergeCell ref="L186:L187"/>
    <mergeCell ref="G186:G187"/>
    <mergeCell ref="A217:L217"/>
    <mergeCell ref="G222:I222"/>
    <mergeCell ref="J222:L222"/>
    <mergeCell ref="L223:L224"/>
    <mergeCell ref="B211:D211"/>
    <mergeCell ref="E211:I211"/>
    <mergeCell ref="A199:O199"/>
    <mergeCell ref="A200:O200"/>
    <mergeCell ref="A201:K201"/>
    <mergeCell ref="E202:K202"/>
    <mergeCell ref="E203:K203"/>
    <mergeCell ref="A208:K208"/>
    <mergeCell ref="A207:K207"/>
    <mergeCell ref="E204:K204"/>
    <mergeCell ref="A205:F205"/>
    <mergeCell ref="A206:K206"/>
    <mergeCell ref="A212:A213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A218:L218"/>
    <mergeCell ref="A222:A224"/>
    <mergeCell ref="J230:L230"/>
    <mergeCell ref="L231:L232"/>
    <mergeCell ref="G231:G232"/>
    <mergeCell ref="A228:O228"/>
    <mergeCell ref="N231:N232"/>
    <mergeCell ref="O231:O232"/>
    <mergeCell ref="K223:K224"/>
    <mergeCell ref="M231:M232"/>
    <mergeCell ref="J231:J232"/>
    <mergeCell ref="K231:K232"/>
    <mergeCell ref="A219:L219"/>
    <mergeCell ref="A220:L220"/>
    <mergeCell ref="A226:A227"/>
    <mergeCell ref="B226:B227"/>
    <mergeCell ref="G223:G224"/>
    <mergeCell ref="H223:I223"/>
    <mergeCell ref="A221:J221"/>
    <mergeCell ref="B222:D223"/>
    <mergeCell ref="E222:F223"/>
    <mergeCell ref="J223:J224"/>
    <mergeCell ref="A256:O256"/>
    <mergeCell ref="A258:K258"/>
    <mergeCell ref="C226:C227"/>
    <mergeCell ref="D226:D227"/>
    <mergeCell ref="H231:I231"/>
    <mergeCell ref="G230:I230"/>
    <mergeCell ref="E259:K259"/>
    <mergeCell ref="A229:J229"/>
    <mergeCell ref="A230:A232"/>
    <mergeCell ref="B230:D231"/>
    <mergeCell ref="E230:F231"/>
    <mergeCell ref="E226:E227"/>
    <mergeCell ref="F226:F227"/>
    <mergeCell ref="A480:L480"/>
    <mergeCell ref="A280:J280"/>
    <mergeCell ref="A292:A294"/>
    <mergeCell ref="B292:D293"/>
    <mergeCell ref="E292:F293"/>
    <mergeCell ref="E260:K260"/>
    <mergeCell ref="E261:K261"/>
    <mergeCell ref="A478:O478"/>
    <mergeCell ref="A270:A271"/>
    <mergeCell ref="B270:D270"/>
    <mergeCell ref="E270:I270"/>
    <mergeCell ref="B271:D271"/>
    <mergeCell ref="B269:D269"/>
    <mergeCell ref="E269:I269"/>
    <mergeCell ref="G281:I281"/>
    <mergeCell ref="A310:F310"/>
    <mergeCell ref="A318:D318"/>
    <mergeCell ref="G292:I292"/>
    <mergeCell ref="J292:L292"/>
    <mergeCell ref="E281:F282"/>
    <mergeCell ref="G293:G294"/>
    <mergeCell ref="E317:G317"/>
    <mergeCell ref="E262:K262"/>
    <mergeCell ref="H317:L317"/>
    <mergeCell ref="A281:A283"/>
    <mergeCell ref="B281:D282"/>
    <mergeCell ref="A481:L481"/>
    <mergeCell ref="A482:L482"/>
    <mergeCell ref="A483:L483"/>
    <mergeCell ref="A484:L484"/>
    <mergeCell ref="A263:F263"/>
    <mergeCell ref="A264:K264"/>
    <mergeCell ref="A265:K265"/>
    <mergeCell ref="A266:K266"/>
    <mergeCell ref="A267:I267"/>
    <mergeCell ref="A479:O479"/>
    <mergeCell ref="A315:D315"/>
    <mergeCell ref="E315:G315"/>
    <mergeCell ref="H315:L315"/>
    <mergeCell ref="A317:D317"/>
    <mergeCell ref="N276:N278"/>
    <mergeCell ref="M293:M294"/>
    <mergeCell ref="A276:L276"/>
    <mergeCell ref="A278:L278"/>
    <mergeCell ref="A279:J279"/>
    <mergeCell ref="J285:J286"/>
    <mergeCell ref="E355:K355"/>
    <mergeCell ref="A356:F356"/>
    <mergeCell ref="P141:Q141"/>
    <mergeCell ref="P185:Q185"/>
    <mergeCell ref="P186:P187"/>
    <mergeCell ref="Q186:Q187"/>
    <mergeCell ref="A497:O497"/>
    <mergeCell ref="B492:D492"/>
    <mergeCell ref="E492:L492"/>
    <mergeCell ref="B493:D493"/>
    <mergeCell ref="E493:L493"/>
    <mergeCell ref="A485:L485"/>
    <mergeCell ref="A486:L486"/>
    <mergeCell ref="A487:O487"/>
    <mergeCell ref="A488:O488"/>
    <mergeCell ref="A489:O489"/>
    <mergeCell ref="A490:O490"/>
    <mergeCell ref="B272:D272"/>
    <mergeCell ref="E272:I272"/>
    <mergeCell ref="B273:D273"/>
    <mergeCell ref="E273:I273"/>
    <mergeCell ref="B491:D491"/>
    <mergeCell ref="E491:L491"/>
    <mergeCell ref="K293:K294"/>
    <mergeCell ref="L293:L294"/>
    <mergeCell ref="A275:L275"/>
    <mergeCell ref="N172:N174"/>
    <mergeCell ref="A499:O499"/>
    <mergeCell ref="P230:Q230"/>
    <mergeCell ref="P142:P143"/>
    <mergeCell ref="Q142:Q143"/>
    <mergeCell ref="M230:O230"/>
    <mergeCell ref="M217:M219"/>
    <mergeCell ref="N217:N219"/>
    <mergeCell ref="M185:O185"/>
    <mergeCell ref="N223:N224"/>
    <mergeCell ref="J328:L328"/>
    <mergeCell ref="M328:N328"/>
    <mergeCell ref="A328:A330"/>
    <mergeCell ref="B328:D329"/>
    <mergeCell ref="E328:F329"/>
    <mergeCell ref="A323:L323"/>
    <mergeCell ref="G328:I328"/>
    <mergeCell ref="J336:L336"/>
    <mergeCell ref="M336:O336"/>
    <mergeCell ref="A350:O350"/>
    <mergeCell ref="A351:O351"/>
    <mergeCell ref="A352:K352"/>
    <mergeCell ref="E353:K353"/>
    <mergeCell ref="E354:K354"/>
    <mergeCell ref="A498:O498"/>
    <mergeCell ref="A500:O500"/>
    <mergeCell ref="A501:O501"/>
    <mergeCell ref="A502:O502"/>
    <mergeCell ref="B494:D494"/>
    <mergeCell ref="E494:L494"/>
    <mergeCell ref="B495:D495"/>
    <mergeCell ref="E495:L495"/>
    <mergeCell ref="A496:O496"/>
    <mergeCell ref="M40:N40"/>
    <mergeCell ref="M41:M42"/>
    <mergeCell ref="N41:N42"/>
    <mergeCell ref="P50:Q50"/>
    <mergeCell ref="P51:P52"/>
    <mergeCell ref="Q51:Q52"/>
    <mergeCell ref="P96:Q96"/>
    <mergeCell ref="P97:P98"/>
    <mergeCell ref="M132:M133"/>
    <mergeCell ref="M86:N86"/>
    <mergeCell ref="M87:M88"/>
    <mergeCell ref="M81:M83"/>
    <mergeCell ref="N81:N83"/>
    <mergeCell ref="O97:O98"/>
    <mergeCell ref="N87:N88"/>
    <mergeCell ref="M131:N131"/>
    <mergeCell ref="Q97:Q98"/>
    <mergeCell ref="P231:P232"/>
    <mergeCell ref="M281:N281"/>
    <mergeCell ref="Q231:Q232"/>
    <mergeCell ref="A28:J28"/>
    <mergeCell ref="M177:N177"/>
    <mergeCell ref="M178:M179"/>
    <mergeCell ref="N178:N179"/>
    <mergeCell ref="M222:N222"/>
    <mergeCell ref="M223:M224"/>
    <mergeCell ref="H78:L78"/>
    <mergeCell ref="E122:G122"/>
    <mergeCell ref="H122:L122"/>
    <mergeCell ref="A123:D123"/>
    <mergeCell ref="E123:G123"/>
    <mergeCell ref="H123:L123"/>
    <mergeCell ref="A77:D77"/>
    <mergeCell ref="E77:G77"/>
    <mergeCell ref="H77:L77"/>
    <mergeCell ref="A78:D78"/>
    <mergeCell ref="E78:G78"/>
    <mergeCell ref="A121:D121"/>
    <mergeCell ref="A124:D124"/>
    <mergeCell ref="E124:G124"/>
    <mergeCell ref="H124:L124"/>
    <mergeCell ref="Q293:Q294"/>
    <mergeCell ref="O293:O294"/>
    <mergeCell ref="P293:P294"/>
    <mergeCell ref="G282:G283"/>
    <mergeCell ref="H282:I282"/>
    <mergeCell ref="J282:J283"/>
    <mergeCell ref="K282:K283"/>
    <mergeCell ref="L282:L283"/>
    <mergeCell ref="P292:Q292"/>
    <mergeCell ref="L285:L286"/>
    <mergeCell ref="A125:D125"/>
    <mergeCell ref="E125:G125"/>
    <mergeCell ref="H125:L125"/>
    <mergeCell ref="E121:G121"/>
    <mergeCell ref="H121:L121"/>
    <mergeCell ref="A122:D122"/>
    <mergeCell ref="M126:M128"/>
    <mergeCell ref="N126:N128"/>
    <mergeCell ref="M141:O141"/>
    <mergeCell ref="D135:D138"/>
    <mergeCell ref="E135:E138"/>
    <mergeCell ref="F135:F138"/>
    <mergeCell ref="J132:J133"/>
    <mergeCell ref="K132:K133"/>
    <mergeCell ref="L132:L133"/>
    <mergeCell ref="A139:O139"/>
    <mergeCell ref="A140:J140"/>
    <mergeCell ref="P336:Q336"/>
    <mergeCell ref="A335:J335"/>
    <mergeCell ref="G329:G330"/>
    <mergeCell ref="H329:I329"/>
    <mergeCell ref="J329:J330"/>
    <mergeCell ref="K329:K330"/>
    <mergeCell ref="J337:J338"/>
    <mergeCell ref="K337:K338"/>
    <mergeCell ref="L337:L338"/>
    <mergeCell ref="M337:M338"/>
    <mergeCell ref="N329:N330"/>
    <mergeCell ref="L329:L330"/>
    <mergeCell ref="M329:M330"/>
    <mergeCell ref="N337:N338"/>
    <mergeCell ref="A334:O334"/>
    <mergeCell ref="G336:I336"/>
    <mergeCell ref="O337:O338"/>
    <mergeCell ref="P337:P338"/>
    <mergeCell ref="Q337:Q338"/>
    <mergeCell ref="A336:A338"/>
    <mergeCell ref="B336:D337"/>
    <mergeCell ref="E336:F337"/>
    <mergeCell ref="G337:G338"/>
    <mergeCell ref="H337:I337"/>
    <mergeCell ref="A357:K357"/>
    <mergeCell ref="A358:K358"/>
    <mergeCell ref="A359:K359"/>
    <mergeCell ref="A360:I360"/>
    <mergeCell ref="B361:D361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A365:A366"/>
    <mergeCell ref="B365:D365"/>
    <mergeCell ref="E365:I365"/>
    <mergeCell ref="B366:D366"/>
    <mergeCell ref="E366:I366"/>
    <mergeCell ref="A368:L368"/>
    <mergeCell ref="M368:M370"/>
    <mergeCell ref="N368:N370"/>
    <mergeCell ref="A369:L369"/>
    <mergeCell ref="A370:L370"/>
    <mergeCell ref="A371:L371"/>
    <mergeCell ref="A372:J372"/>
    <mergeCell ref="A373:A375"/>
    <mergeCell ref="B373:D374"/>
    <mergeCell ref="E373:F374"/>
    <mergeCell ref="G373:I373"/>
    <mergeCell ref="J373:L373"/>
    <mergeCell ref="M373:N373"/>
    <mergeCell ref="G374:G375"/>
    <mergeCell ref="H374:I374"/>
    <mergeCell ref="J374:J375"/>
    <mergeCell ref="K374:K375"/>
    <mergeCell ref="L374:L375"/>
    <mergeCell ref="M374:M375"/>
    <mergeCell ref="N374:N375"/>
    <mergeCell ref="A379:O379"/>
    <mergeCell ref="A380:J380"/>
    <mergeCell ref="A381:A383"/>
    <mergeCell ref="B381:D382"/>
    <mergeCell ref="E381:F382"/>
    <mergeCell ref="G381:I381"/>
    <mergeCell ref="J381:L381"/>
    <mergeCell ref="M381:O381"/>
    <mergeCell ref="P381:Q381"/>
    <mergeCell ref="G382:G383"/>
    <mergeCell ref="H382:I382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A407:O407"/>
    <mergeCell ref="A409:K409"/>
    <mergeCell ref="E410:K410"/>
    <mergeCell ref="E411:K411"/>
    <mergeCell ref="E412:K412"/>
    <mergeCell ref="E413:K413"/>
    <mergeCell ref="A414:F414"/>
    <mergeCell ref="A415:K415"/>
    <mergeCell ref="A416:K416"/>
    <mergeCell ref="A417:K417"/>
    <mergeCell ref="A418:I418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3:A424"/>
    <mergeCell ref="B423:D423"/>
    <mergeCell ref="E423:I423"/>
    <mergeCell ref="B424:D424"/>
    <mergeCell ref="E424:I424"/>
    <mergeCell ref="A426:L426"/>
    <mergeCell ref="A427:L427"/>
    <mergeCell ref="M427:M429"/>
    <mergeCell ref="N427:N429"/>
    <mergeCell ref="A429:L429"/>
    <mergeCell ref="G432:I432"/>
    <mergeCell ref="A432:A434"/>
    <mergeCell ref="B432:D433"/>
    <mergeCell ref="E432:F433"/>
    <mergeCell ref="A430:J430"/>
    <mergeCell ref="A431:J431"/>
    <mergeCell ref="J432:L432"/>
    <mergeCell ref="M432:N432"/>
    <mergeCell ref="G433:G434"/>
    <mergeCell ref="H433:I433"/>
    <mergeCell ref="J433:J434"/>
    <mergeCell ref="K433:K434"/>
    <mergeCell ref="L433:L434"/>
    <mergeCell ref="M433:M434"/>
    <mergeCell ref="N433:N434"/>
    <mergeCell ref="A441:J441"/>
    <mergeCell ref="A443:A445"/>
    <mergeCell ref="B443:D444"/>
    <mergeCell ref="E443:F444"/>
    <mergeCell ref="G443:I443"/>
    <mergeCell ref="J443:L443"/>
    <mergeCell ref="A436:A438"/>
    <mergeCell ref="M443:O443"/>
    <mergeCell ref="P443:Q443"/>
    <mergeCell ref="G444:G445"/>
    <mergeCell ref="H444:I444"/>
    <mergeCell ref="J444:J445"/>
    <mergeCell ref="K444:K445"/>
    <mergeCell ref="L444:L445"/>
    <mergeCell ref="M444:M445"/>
    <mergeCell ref="N444:N445"/>
    <mergeCell ref="O444:O445"/>
    <mergeCell ref="P444:P445"/>
    <mergeCell ref="Q444:Q445"/>
    <mergeCell ref="B436:B438"/>
    <mergeCell ref="C436:C438"/>
    <mergeCell ref="D436:D438"/>
    <mergeCell ref="E436:E438"/>
    <mergeCell ref="F436:F438"/>
    <mergeCell ref="A455:O455"/>
    <mergeCell ref="A457:L457"/>
    <mergeCell ref="M457:M459"/>
    <mergeCell ref="N457:N459"/>
    <mergeCell ref="A458:L458"/>
    <mergeCell ref="A460:L460"/>
    <mergeCell ref="A461:J461"/>
    <mergeCell ref="A462:A464"/>
    <mergeCell ref="B462:D462"/>
    <mergeCell ref="E462:F462"/>
    <mergeCell ref="G462:I462"/>
    <mergeCell ref="J462:L462"/>
    <mergeCell ref="L463:L464"/>
    <mergeCell ref="H463:I463"/>
    <mergeCell ref="J463:J464"/>
    <mergeCell ref="F466:F467"/>
    <mergeCell ref="M462:N462"/>
    <mergeCell ref="B463:B464"/>
    <mergeCell ref="C463:C464"/>
    <mergeCell ref="D463:D464"/>
    <mergeCell ref="E463:E464"/>
    <mergeCell ref="F463:F464"/>
    <mergeCell ref="A469:J469"/>
    <mergeCell ref="M463:M464"/>
    <mergeCell ref="N463:N464"/>
    <mergeCell ref="Q471:Q472"/>
    <mergeCell ref="A474:A475"/>
    <mergeCell ref="B474:B475"/>
    <mergeCell ref="C474:C475"/>
    <mergeCell ref="D474:D475"/>
    <mergeCell ref="E474:E475"/>
    <mergeCell ref="A470:A472"/>
    <mergeCell ref="E470:F470"/>
    <mergeCell ref="G470:I470"/>
    <mergeCell ref="P470:Q470"/>
    <mergeCell ref="O471:O472"/>
    <mergeCell ref="M470:O470"/>
    <mergeCell ref="J470:L470"/>
    <mergeCell ref="K471:K472"/>
    <mergeCell ref="P471:P472"/>
    <mergeCell ref="B471:B472"/>
    <mergeCell ref="C471:C472"/>
    <mergeCell ref="D471:D472"/>
    <mergeCell ref="E471:E472"/>
    <mergeCell ref="F474:F475"/>
    <mergeCell ref="L471:L472"/>
    <mergeCell ref="M471:M472"/>
    <mergeCell ref="N471:N472"/>
    <mergeCell ref="F471:F472"/>
    <mergeCell ref="B268:D268"/>
    <mergeCell ref="E268:I268"/>
    <mergeCell ref="M282:M283"/>
    <mergeCell ref="N282:N283"/>
    <mergeCell ref="A272:A273"/>
    <mergeCell ref="M276:M278"/>
    <mergeCell ref="J281:L281"/>
    <mergeCell ref="E271:I271"/>
    <mergeCell ref="G471:G472"/>
    <mergeCell ref="H471:I471"/>
    <mergeCell ref="J471:J472"/>
    <mergeCell ref="A466:A467"/>
    <mergeCell ref="M323:M325"/>
    <mergeCell ref="N323:N325"/>
    <mergeCell ref="A324:L324"/>
    <mergeCell ref="A326:L326"/>
    <mergeCell ref="A327:J327"/>
    <mergeCell ref="B466:B467"/>
    <mergeCell ref="C466:C467"/>
    <mergeCell ref="G463:G464"/>
    <mergeCell ref="K463:K464"/>
    <mergeCell ref="B470:D470"/>
    <mergeCell ref="D466:D467"/>
    <mergeCell ref="E466:E467"/>
  </mergeCells>
  <hyperlinks>
    <hyperlink ref="M470" location="sub_777" display="sub_777"/>
    <hyperlink ref="P470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FF0000"/>
    <pageSetUpPr fitToPage="1"/>
  </sheetPr>
  <dimension ref="A3:AE507"/>
  <sheetViews>
    <sheetView view="pageBreakPreview" topLeftCell="A473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433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351" t="s">
        <v>131</v>
      </c>
      <c r="O14" s="351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185"/>
      <c r="M16" s="185"/>
      <c r="N16" s="259"/>
      <c r="O16" s="259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8"/>
      <c r="L29" s="258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8"/>
      <c r="L30" s="258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289</v>
      </c>
      <c r="K54" s="10">
        <f t="shared" ref="K54:K59" si="0">J54</f>
        <v>289</v>
      </c>
      <c r="L54" s="10">
        <f t="shared" ref="L54:L59" si="1">J54</f>
        <v>289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31.2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6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5</v>
      </c>
      <c r="K59" s="10">
        <f t="shared" si="0"/>
        <v>5</v>
      </c>
      <c r="L59" s="10">
        <f t="shared" si="1"/>
        <v>5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297</v>
      </c>
      <c r="K62" s="10">
        <f>SUM(K54:K61)</f>
        <v>297</v>
      </c>
      <c r="L62" s="10">
        <f>SUM(L54:L61)</f>
        <v>297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1.2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329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330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330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6.25" customHeight="1">
      <c r="A79" s="192" t="s">
        <v>366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319</v>
      </c>
      <c r="K100" s="10">
        <f t="shared" ref="K100:K105" si="3">J100</f>
        <v>319</v>
      </c>
      <c r="L100" s="10">
        <f t="shared" ref="L100:L105" si="4">J100</f>
        <v>319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31.2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98.2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326</v>
      </c>
      <c r="K108" s="10">
        <f>SUM(K100:K107)</f>
        <v>326</v>
      </c>
      <c r="L108" s="10">
        <f>SUM(L100:L107)</f>
        <v>326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329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330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330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7.75" customHeight="1">
      <c r="A125" s="192" t="s">
        <v>366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103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49</v>
      </c>
      <c r="K145" s="10">
        <f t="shared" ref="K145:K150" si="6">J145</f>
        <v>49</v>
      </c>
      <c r="L145" s="10">
        <f t="shared" ref="L145:L150" si="7">J145</f>
        <v>49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49</v>
      </c>
      <c r="K153" s="10">
        <f>SUM(K145:K152)</f>
        <v>49</v>
      </c>
      <c r="L153" s="10">
        <f>SUM(L145:L152)</f>
        <v>49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672</v>
      </c>
      <c r="K154" s="10">
        <f>K62+K108+K153</f>
        <v>672</v>
      </c>
      <c r="L154" s="10">
        <f>L62+L108+L153</f>
        <v>672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67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329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330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330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1.5" customHeight="1">
      <c r="A171" s="192" t="s">
        <v>366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idden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idden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 customHeight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93.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87.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87.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87.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87.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109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0">
        <v>95</v>
      </c>
      <c r="L226" s="10">
        <v>95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0">
        <v>100</v>
      </c>
      <c r="L227" s="10">
        <v>100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>
        <f>J247</f>
        <v>0</v>
      </c>
      <c r="L247" s="10">
        <f>J247</f>
        <v>0</v>
      </c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>
        <f>J248</f>
        <v>0</v>
      </c>
      <c r="L248" s="10">
        <f>J248</f>
        <v>0</v>
      </c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109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5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102.75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 customHeight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>
        <v>100</v>
      </c>
      <c r="K285" s="1">
        <v>100</v>
      </c>
      <c r="L285" s="1">
        <v>100</v>
      </c>
      <c r="M285" s="12">
        <v>5</v>
      </c>
      <c r="N285" s="12">
        <f>J285*0.05</f>
        <v>5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9720</v>
      </c>
      <c r="K298" s="47">
        <f>J298</f>
        <v>9720</v>
      </c>
      <c r="L298" s="47">
        <f>J298</f>
        <v>9720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972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14580</v>
      </c>
      <c r="K299" s="47">
        <f>J299</f>
        <v>14580</v>
      </c>
      <c r="L299" s="47">
        <f>J299</f>
        <v>14580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1458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SUM(J298:J299)</f>
        <v>24300</v>
      </c>
      <c r="K303" s="50">
        <f>SUM(K298:K299)</f>
        <v>24300</v>
      </c>
      <c r="L303" s="50">
        <f>SUM(L298:L299)</f>
        <v>24300</v>
      </c>
      <c r="M303" s="1"/>
      <c r="N303" s="1"/>
      <c r="O303" s="1"/>
      <c r="P303" s="12">
        <v>10</v>
      </c>
      <c r="Q303" s="42">
        <f t="shared" si="11"/>
        <v>2430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t="24.75" customHeight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329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330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330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8.5" customHeight="1">
      <c r="A320" s="192" t="s">
        <v>366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ht="42" hidden="1" customHeight="1">
      <c r="A323" s="227" t="s">
        <v>94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197</v>
      </c>
      <c r="O323" s="6"/>
      <c r="P323" s="6"/>
    </row>
    <row r="324" spans="1:17" ht="18.75" hidden="1" customHeight="1">
      <c r="A324" s="215" t="s">
        <v>7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18.75" hidden="1" customHeight="1">
      <c r="A325" s="6" t="s">
        <v>8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idden="1">
      <c r="A326" s="215" t="s">
        <v>9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 hidden="1">
      <c r="A327" s="197" t="s">
        <v>119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ht="36.75" hidden="1" customHeight="1">
      <c r="A328" s="187" t="s">
        <v>10</v>
      </c>
      <c r="B328" s="187" t="s">
        <v>11</v>
      </c>
      <c r="C328" s="187"/>
      <c r="D328" s="187"/>
      <c r="E328" s="187" t="s">
        <v>12</v>
      </c>
      <c r="F328" s="187"/>
      <c r="G328" s="187" t="s">
        <v>13</v>
      </c>
      <c r="H328" s="187"/>
      <c r="I328" s="187"/>
      <c r="J328" s="187" t="s">
        <v>14</v>
      </c>
      <c r="K328" s="187"/>
      <c r="L328" s="187"/>
      <c r="M328" s="188" t="s">
        <v>171</v>
      </c>
      <c r="N328" s="190"/>
      <c r="O328" s="6"/>
      <c r="P328" s="6"/>
    </row>
    <row r="329" spans="1:17" ht="59.25" hidden="1" customHeight="1">
      <c r="A329" s="198"/>
      <c r="B329" s="187"/>
      <c r="C329" s="187"/>
      <c r="D329" s="187"/>
      <c r="E329" s="187"/>
      <c r="F329" s="187"/>
      <c r="G329" s="187" t="s">
        <v>15</v>
      </c>
      <c r="H329" s="187" t="s">
        <v>16</v>
      </c>
      <c r="I329" s="187"/>
      <c r="J329" s="187" t="s">
        <v>219</v>
      </c>
      <c r="K329" s="187" t="s">
        <v>220</v>
      </c>
      <c r="L329" s="187" t="s">
        <v>221</v>
      </c>
      <c r="M329" s="191" t="s">
        <v>172</v>
      </c>
      <c r="N329" s="187" t="s">
        <v>173</v>
      </c>
      <c r="O329" s="6"/>
      <c r="P329" s="6"/>
    </row>
    <row r="330" spans="1:17" ht="75" hidden="1" customHeight="1">
      <c r="A330" s="198"/>
      <c r="B330" s="10" t="s">
        <v>17</v>
      </c>
      <c r="C330" s="10" t="s">
        <v>18</v>
      </c>
      <c r="D330" s="10" t="s">
        <v>19</v>
      </c>
      <c r="E330" s="10" t="s">
        <v>20</v>
      </c>
      <c r="F330" s="10" t="s">
        <v>21</v>
      </c>
      <c r="G330" s="198"/>
      <c r="H330" s="10" t="s">
        <v>22</v>
      </c>
      <c r="I330" s="10" t="s">
        <v>23</v>
      </c>
      <c r="J330" s="187"/>
      <c r="K330" s="187"/>
      <c r="L330" s="198"/>
      <c r="M330" s="191"/>
      <c r="N330" s="187"/>
      <c r="O330" s="6"/>
      <c r="P330" s="6"/>
    </row>
    <row r="331" spans="1:17" ht="75" hidden="1">
      <c r="A331" s="10">
        <v>1</v>
      </c>
      <c r="B331" s="10">
        <v>2</v>
      </c>
      <c r="C331" s="10">
        <v>3</v>
      </c>
      <c r="D331" s="10">
        <v>4</v>
      </c>
      <c r="E331" s="10">
        <v>5</v>
      </c>
      <c r="F331" s="10">
        <v>6</v>
      </c>
      <c r="G331" s="10">
        <v>7</v>
      </c>
      <c r="H331" s="10">
        <v>8</v>
      </c>
      <c r="I331" s="10">
        <v>9</v>
      </c>
      <c r="J331" s="1" t="s">
        <v>381</v>
      </c>
      <c r="K331" s="1" t="s">
        <v>382</v>
      </c>
      <c r="L331" s="1" t="s">
        <v>389</v>
      </c>
      <c r="M331" s="12">
        <v>13</v>
      </c>
      <c r="N331" s="12">
        <v>14</v>
      </c>
      <c r="O331" s="6"/>
      <c r="P331" s="6"/>
    </row>
    <row r="332" spans="1:17" ht="75" hidden="1">
      <c r="A332" s="14"/>
      <c r="B332" s="12"/>
      <c r="C332" s="12"/>
      <c r="D332" s="10"/>
      <c r="E332" s="17"/>
      <c r="F332" s="17"/>
      <c r="G332" s="13"/>
      <c r="H332" s="13"/>
      <c r="I332" s="13"/>
      <c r="J332" s="13" t="s">
        <v>381</v>
      </c>
      <c r="K332" s="13">
        <v>95</v>
      </c>
      <c r="L332" s="13">
        <v>95</v>
      </c>
      <c r="M332" s="12">
        <v>10</v>
      </c>
      <c r="N332" s="42">
        <v>10</v>
      </c>
      <c r="O332" s="6"/>
      <c r="P332" s="6"/>
    </row>
    <row r="333" spans="1:17" hidden="1">
      <c r="A333" s="26"/>
      <c r="B333" s="9"/>
      <c r="C333" s="9"/>
      <c r="D333" s="27"/>
      <c r="E333" s="21"/>
      <c r="F333" s="21"/>
      <c r="G333" s="22"/>
      <c r="H333" s="22"/>
      <c r="I333" s="22"/>
      <c r="J333" s="22"/>
      <c r="K333" s="22">
        <v>100</v>
      </c>
      <c r="L333" s="22">
        <v>100</v>
      </c>
      <c r="M333" s="12">
        <v>10</v>
      </c>
      <c r="N333" s="42">
        <v>10</v>
      </c>
      <c r="O333" s="6"/>
      <c r="P333" s="6"/>
    </row>
    <row r="334" spans="1:17" hidden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6"/>
    </row>
    <row r="335" spans="1:17" hidden="1">
      <c r="A335" s="215" t="s">
        <v>191</v>
      </c>
      <c r="B335" s="215"/>
      <c r="C335" s="215"/>
      <c r="D335" s="215"/>
      <c r="E335" s="215"/>
      <c r="F335" s="215"/>
      <c r="G335" s="215"/>
      <c r="H335" s="215"/>
      <c r="I335" s="215"/>
      <c r="J335" s="215"/>
      <c r="K335" s="6"/>
      <c r="L335" s="6"/>
      <c r="M335" s="6"/>
      <c r="N335" s="6"/>
      <c r="O335" s="6"/>
      <c r="P335" s="6"/>
    </row>
    <row r="336" spans="1:17" ht="42" hidden="1" customHeight="1">
      <c r="A336" s="332" t="s">
        <v>10</v>
      </c>
      <c r="B336" s="187" t="s">
        <v>11</v>
      </c>
      <c r="C336" s="187"/>
      <c r="D336" s="187"/>
      <c r="E336" s="187" t="s">
        <v>12</v>
      </c>
      <c r="F336" s="187"/>
      <c r="G336" s="187" t="s">
        <v>24</v>
      </c>
      <c r="H336" s="187"/>
      <c r="I336" s="187"/>
      <c r="J336" s="187" t="s">
        <v>25</v>
      </c>
      <c r="K336" s="187"/>
      <c r="L336" s="187"/>
      <c r="M336" s="187" t="s">
        <v>26</v>
      </c>
      <c r="N336" s="187"/>
      <c r="O336" s="187"/>
      <c r="P336" s="188" t="s">
        <v>171</v>
      </c>
      <c r="Q336" s="190"/>
    </row>
    <row r="337" spans="1:23" ht="55.5" hidden="1" customHeight="1">
      <c r="A337" s="349"/>
      <c r="B337" s="187"/>
      <c r="C337" s="187"/>
      <c r="D337" s="187"/>
      <c r="E337" s="187"/>
      <c r="F337" s="187"/>
      <c r="G337" s="332" t="s">
        <v>27</v>
      </c>
      <c r="H337" s="187" t="s">
        <v>16</v>
      </c>
      <c r="I337" s="187"/>
      <c r="J337" s="187" t="s">
        <v>219</v>
      </c>
      <c r="K337" s="332" t="s">
        <v>220</v>
      </c>
      <c r="L337" s="332" t="s">
        <v>221</v>
      </c>
      <c r="M337" s="332" t="s">
        <v>219</v>
      </c>
      <c r="N337" s="332" t="s">
        <v>220</v>
      </c>
      <c r="O337" s="332" t="s">
        <v>221</v>
      </c>
      <c r="P337" s="320" t="s">
        <v>172</v>
      </c>
      <c r="Q337" s="332" t="s">
        <v>173</v>
      </c>
    </row>
    <row r="338" spans="1:23" ht="75" hidden="1" customHeight="1">
      <c r="A338" s="349"/>
      <c r="B338" s="60" t="s">
        <v>17</v>
      </c>
      <c r="C338" s="60" t="s">
        <v>18</v>
      </c>
      <c r="D338" s="60" t="s">
        <v>19</v>
      </c>
      <c r="E338" s="60" t="s">
        <v>20</v>
      </c>
      <c r="F338" s="60" t="s">
        <v>162</v>
      </c>
      <c r="G338" s="349"/>
      <c r="H338" s="60" t="s">
        <v>28</v>
      </c>
      <c r="I338" s="60" t="s">
        <v>23</v>
      </c>
      <c r="J338" s="187"/>
      <c r="K338" s="332"/>
      <c r="L338" s="349"/>
      <c r="M338" s="332"/>
      <c r="N338" s="332"/>
      <c r="O338" s="349"/>
      <c r="P338" s="320"/>
      <c r="Q338" s="332"/>
      <c r="R338" s="58"/>
      <c r="S338" s="58"/>
      <c r="T338" s="58"/>
      <c r="U338" s="58"/>
      <c r="V338" s="58"/>
      <c r="W338" s="58"/>
    </row>
    <row r="339" spans="1:23" ht="93.75" hidden="1">
      <c r="A339" s="60">
        <v>1</v>
      </c>
      <c r="B339" s="60">
        <v>2</v>
      </c>
      <c r="C339" s="60">
        <v>3</v>
      </c>
      <c r="D339" s="60">
        <v>4</v>
      </c>
      <c r="E339" s="60">
        <v>5</v>
      </c>
      <c r="F339" s="60">
        <v>6</v>
      </c>
      <c r="G339" s="60">
        <v>7</v>
      </c>
      <c r="H339" s="60">
        <v>8</v>
      </c>
      <c r="I339" s="60">
        <v>9</v>
      </c>
      <c r="J339" s="1" t="s">
        <v>384</v>
      </c>
      <c r="K339" s="71" t="s">
        <v>385</v>
      </c>
      <c r="L339" s="71" t="s">
        <v>386</v>
      </c>
      <c r="M339" s="71" t="s">
        <v>384</v>
      </c>
      <c r="N339" s="71" t="s">
        <v>385</v>
      </c>
      <c r="O339" s="71" t="s">
        <v>386</v>
      </c>
      <c r="P339" s="68">
        <v>16</v>
      </c>
      <c r="Q339" s="68">
        <v>17</v>
      </c>
      <c r="R339" s="58"/>
      <c r="S339" s="58"/>
      <c r="T339" s="58"/>
      <c r="U339" s="58"/>
      <c r="V339" s="58"/>
      <c r="W339" s="58"/>
    </row>
    <row r="340" spans="1:23" ht="112.5" hidden="1">
      <c r="A340" s="69" t="s">
        <v>245</v>
      </c>
      <c r="B340" s="70" t="s">
        <v>196</v>
      </c>
      <c r="C340" s="71" t="s">
        <v>29</v>
      </c>
      <c r="D340" s="71" t="s">
        <v>132</v>
      </c>
      <c r="E340" s="61" t="s">
        <v>30</v>
      </c>
      <c r="F340" s="60" t="s">
        <v>66</v>
      </c>
      <c r="G340" s="60" t="s">
        <v>31</v>
      </c>
      <c r="H340" s="60" t="s">
        <v>32</v>
      </c>
      <c r="I340" s="72" t="s">
        <v>126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1">
        <v>10</v>
      </c>
      <c r="Q340" s="64" t="e">
        <f>J340*0.1</f>
        <v>#VALUE!</v>
      </c>
      <c r="R340" s="58"/>
      <c r="S340" s="58"/>
      <c r="T340" s="58"/>
      <c r="U340" s="58"/>
      <c r="V340" s="58"/>
      <c r="W340" s="58"/>
    </row>
    <row r="341" spans="1:23" ht="131.25" hidden="1">
      <c r="A341" s="73"/>
      <c r="B341" s="60" t="s">
        <v>97</v>
      </c>
      <c r="C341" s="60" t="s">
        <v>33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/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187.5" hidden="1">
      <c r="A342" s="73"/>
      <c r="B342" s="60" t="s">
        <v>29</v>
      </c>
      <c r="C342" s="71" t="s">
        <v>29</v>
      </c>
      <c r="D342" s="60" t="s">
        <v>132</v>
      </c>
      <c r="E342" s="61" t="s">
        <v>30</v>
      </c>
      <c r="F342" s="60" t="s">
        <v>62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87.5" hidden="1">
      <c r="A343" s="73"/>
      <c r="B343" s="60" t="s">
        <v>97</v>
      </c>
      <c r="C343" s="71" t="s">
        <v>33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5</v>
      </c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133</v>
      </c>
      <c r="E344" s="61" t="s">
        <v>30</v>
      </c>
      <c r="F344" s="60" t="s">
        <v>66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4" t="s">
        <v>246</v>
      </c>
      <c r="B345" s="70" t="s">
        <v>196</v>
      </c>
      <c r="C345" s="71" t="s">
        <v>29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10</v>
      </c>
      <c r="Q345" s="64">
        <f>J345*0.1</f>
        <v>0</v>
      </c>
      <c r="R345" s="58"/>
      <c r="S345" s="58"/>
      <c r="T345" s="58"/>
      <c r="U345" s="58"/>
      <c r="V345" s="58"/>
      <c r="W345" s="58"/>
    </row>
    <row r="346" spans="1:23" ht="187.5" hidden="1">
      <c r="A346" s="73"/>
      <c r="B346" s="60" t="s">
        <v>29</v>
      </c>
      <c r="C346" s="71" t="s">
        <v>29</v>
      </c>
      <c r="D346" s="60" t="s">
        <v>133</v>
      </c>
      <c r="E346" s="61" t="s">
        <v>30</v>
      </c>
      <c r="F346" s="60" t="s">
        <v>62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187.5" hidden="1">
      <c r="A347" s="73"/>
      <c r="B347" s="60" t="s">
        <v>97</v>
      </c>
      <c r="C347" s="71" t="s">
        <v>33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>
        <v>5</v>
      </c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idden="1">
      <c r="A348" s="62"/>
      <c r="B348" s="61"/>
      <c r="C348" s="60"/>
      <c r="D348" s="60"/>
      <c r="E348" s="61"/>
      <c r="F348" s="61"/>
      <c r="G348" s="60"/>
      <c r="H348" s="60"/>
      <c r="I348" s="75"/>
      <c r="J348" s="10"/>
      <c r="K348" s="60"/>
      <c r="L348" s="60"/>
      <c r="M348" s="60"/>
      <c r="N348" s="60"/>
      <c r="O348" s="60"/>
      <c r="P348" s="59"/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t="23.25" hidden="1" customHeight="1">
      <c r="A349" s="62" t="s">
        <v>34</v>
      </c>
      <c r="B349" s="61"/>
      <c r="C349" s="60"/>
      <c r="D349" s="60"/>
      <c r="E349" s="61"/>
      <c r="F349" s="61"/>
      <c r="G349" s="60"/>
      <c r="H349" s="60"/>
      <c r="I349" s="75"/>
      <c r="J349" s="10">
        <f>SUM(J340:J348)</f>
        <v>0</v>
      </c>
      <c r="K349" s="60">
        <f>SUM(K340:K348)</f>
        <v>0</v>
      </c>
      <c r="L349" s="60">
        <f>SUM(L340:L348)</f>
        <v>0</v>
      </c>
      <c r="M349" s="60"/>
      <c r="N349" s="60"/>
      <c r="O349" s="60"/>
      <c r="P349" s="61">
        <v>10</v>
      </c>
      <c r="Q349" s="64">
        <f>J349*0.1</f>
        <v>0</v>
      </c>
      <c r="R349" s="58"/>
      <c r="S349" s="58"/>
      <c r="T349" s="58"/>
      <c r="U349" s="58"/>
      <c r="V349" s="58"/>
      <c r="W349" s="58"/>
    </row>
    <row r="350" spans="1:23" hidden="1">
      <c r="A350" s="342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321" t="s">
        <v>35</v>
      </c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32" t="s">
        <v>36</v>
      </c>
      <c r="B352" s="332"/>
      <c r="C352" s="332"/>
      <c r="D352" s="332"/>
      <c r="E352" s="332"/>
      <c r="F352" s="338"/>
      <c r="G352" s="338"/>
      <c r="H352" s="338"/>
      <c r="I352" s="338"/>
      <c r="J352" s="338"/>
      <c r="K352" s="338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37</v>
      </c>
      <c r="B353" s="60" t="s">
        <v>38</v>
      </c>
      <c r="C353" s="60" t="s">
        <v>39</v>
      </c>
      <c r="D353" s="60" t="s">
        <v>40</v>
      </c>
      <c r="E353" s="332" t="s">
        <v>22</v>
      </c>
      <c r="F353" s="338"/>
      <c r="G353" s="338"/>
      <c r="H353" s="338"/>
      <c r="I353" s="338"/>
      <c r="J353" s="338"/>
      <c r="K353" s="33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>
        <v>1</v>
      </c>
      <c r="B354" s="60">
        <v>2</v>
      </c>
      <c r="C354" s="60">
        <v>3</v>
      </c>
      <c r="D354" s="60">
        <v>4</v>
      </c>
      <c r="E354" s="332">
        <v>5</v>
      </c>
      <c r="F354" s="338"/>
      <c r="G354" s="338"/>
      <c r="H354" s="338"/>
      <c r="I354" s="338"/>
      <c r="J354" s="338"/>
      <c r="K354" s="33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 t="s">
        <v>21</v>
      </c>
      <c r="B355" s="60" t="s">
        <v>21</v>
      </c>
      <c r="C355" s="60" t="s">
        <v>21</v>
      </c>
      <c r="D355" s="60" t="s">
        <v>21</v>
      </c>
      <c r="E355" s="332" t="s">
        <v>21</v>
      </c>
      <c r="F355" s="320"/>
      <c r="G355" s="320"/>
      <c r="H355" s="320"/>
      <c r="I355" s="320"/>
      <c r="J355" s="320"/>
      <c r="K355" s="320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321" t="s">
        <v>41</v>
      </c>
      <c r="B356" s="321"/>
      <c r="C356" s="321"/>
      <c r="D356" s="321"/>
      <c r="E356" s="321"/>
      <c r="F356" s="321"/>
      <c r="G356" s="59"/>
      <c r="H356" s="59"/>
      <c r="I356" s="59"/>
      <c r="J356" s="6"/>
      <c r="K356" s="59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46" t="s">
        <v>42</v>
      </c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t="40.5" hidden="1" customHeight="1">
      <c r="A358" s="347" t="s">
        <v>43</v>
      </c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16.5" hidden="1" customHeight="1">
      <c r="A359" s="341" t="s">
        <v>44</v>
      </c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321" t="s">
        <v>45</v>
      </c>
      <c r="B360" s="321"/>
      <c r="C360" s="321"/>
      <c r="D360" s="321"/>
      <c r="E360" s="321"/>
      <c r="F360" s="321"/>
      <c r="G360" s="321"/>
      <c r="H360" s="321"/>
      <c r="I360" s="321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0" t="s">
        <v>46</v>
      </c>
      <c r="B361" s="332" t="s">
        <v>47</v>
      </c>
      <c r="C361" s="338"/>
      <c r="D361" s="338"/>
      <c r="E361" s="320" t="s">
        <v>48</v>
      </c>
      <c r="F361" s="320"/>
      <c r="G361" s="320"/>
      <c r="H361" s="320"/>
      <c r="I361" s="320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>
        <v>1</v>
      </c>
      <c r="B362" s="332">
        <v>2</v>
      </c>
      <c r="C362" s="338"/>
      <c r="D362" s="338"/>
      <c r="E362" s="320">
        <v>3</v>
      </c>
      <c r="F362" s="320"/>
      <c r="G362" s="320"/>
      <c r="H362" s="320"/>
      <c r="I362" s="32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32" t="s">
        <v>49</v>
      </c>
      <c r="B363" s="332" t="s">
        <v>50</v>
      </c>
      <c r="C363" s="338"/>
      <c r="D363" s="338"/>
      <c r="E363" s="332" t="s">
        <v>51</v>
      </c>
      <c r="F363" s="332"/>
      <c r="G363" s="332"/>
      <c r="H363" s="332"/>
      <c r="I363" s="332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/>
      <c r="B364" s="332" t="s">
        <v>52</v>
      </c>
      <c r="C364" s="320"/>
      <c r="D364" s="320"/>
      <c r="E364" s="332" t="s">
        <v>53</v>
      </c>
      <c r="F364" s="332"/>
      <c r="G364" s="332"/>
      <c r="H364" s="332"/>
      <c r="I364" s="33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37" t="s">
        <v>108</v>
      </c>
      <c r="B365" s="332" t="s">
        <v>54</v>
      </c>
      <c r="C365" s="338"/>
      <c r="D365" s="338"/>
      <c r="E365" s="320" t="s">
        <v>55</v>
      </c>
      <c r="F365" s="320"/>
      <c r="G365" s="320"/>
      <c r="H365" s="320"/>
      <c r="I365" s="320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31"/>
      <c r="B366" s="332" t="s">
        <v>56</v>
      </c>
      <c r="C366" s="320"/>
      <c r="D366" s="320"/>
      <c r="E366" s="320" t="s">
        <v>51</v>
      </c>
      <c r="F366" s="320"/>
      <c r="G366" s="320"/>
      <c r="H366" s="320"/>
      <c r="I366" s="32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idden="1">
      <c r="A367" s="57"/>
      <c r="B367" s="57"/>
      <c r="C367" s="57"/>
      <c r="D367" s="57"/>
      <c r="E367" s="57"/>
      <c r="F367" s="57"/>
      <c r="G367" s="57"/>
      <c r="H367" s="57"/>
      <c r="I367" s="57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t="40.5" hidden="1" customHeight="1">
      <c r="A368" s="316" t="s">
        <v>95</v>
      </c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8" t="s">
        <v>186</v>
      </c>
      <c r="N368" s="320" t="s">
        <v>198</v>
      </c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18" hidden="1" customHeight="1">
      <c r="A369" s="321" t="s">
        <v>58</v>
      </c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19"/>
      <c r="N369" s="320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21" t="s">
        <v>8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19"/>
      <c r="N370" s="32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21" t="s">
        <v>9</v>
      </c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59"/>
      <c r="N371" s="57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21" t="s">
        <v>237</v>
      </c>
      <c r="B372" s="321"/>
      <c r="C372" s="321"/>
      <c r="D372" s="321"/>
      <c r="E372" s="321"/>
      <c r="F372" s="321"/>
      <c r="G372" s="321"/>
      <c r="H372" s="321"/>
      <c r="I372" s="321"/>
      <c r="J372" s="321"/>
      <c r="K372" s="59"/>
      <c r="L372" s="59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t="47.25" hidden="1" customHeight="1">
      <c r="A373" s="332" t="s">
        <v>10</v>
      </c>
      <c r="B373" s="332" t="s">
        <v>11</v>
      </c>
      <c r="C373" s="332"/>
      <c r="D373" s="332"/>
      <c r="E373" s="332" t="s">
        <v>12</v>
      </c>
      <c r="F373" s="332"/>
      <c r="G373" s="332" t="s">
        <v>13</v>
      </c>
      <c r="H373" s="332"/>
      <c r="I373" s="332"/>
      <c r="J373" s="332" t="s">
        <v>14</v>
      </c>
      <c r="K373" s="332"/>
      <c r="L373" s="332"/>
      <c r="M373" s="328" t="s">
        <v>171</v>
      </c>
      <c r="N373" s="329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t="59.25" hidden="1" customHeight="1">
      <c r="A374" s="349"/>
      <c r="B374" s="332"/>
      <c r="C374" s="332"/>
      <c r="D374" s="332"/>
      <c r="E374" s="332"/>
      <c r="F374" s="332"/>
      <c r="G374" s="332" t="s">
        <v>15</v>
      </c>
      <c r="H374" s="332" t="s">
        <v>16</v>
      </c>
      <c r="I374" s="332"/>
      <c r="J374" s="187" t="s">
        <v>219</v>
      </c>
      <c r="K374" s="332" t="s">
        <v>220</v>
      </c>
      <c r="L374" s="332" t="s">
        <v>221</v>
      </c>
      <c r="M374" s="320" t="s">
        <v>172</v>
      </c>
      <c r="N374" s="332" t="s">
        <v>173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6.25" hidden="1" customHeight="1">
      <c r="A375" s="349"/>
      <c r="B375" s="60" t="s">
        <v>18</v>
      </c>
      <c r="C375" s="60" t="s">
        <v>19</v>
      </c>
      <c r="D375" s="60" t="s">
        <v>21</v>
      </c>
      <c r="E375" s="60" t="s">
        <v>59</v>
      </c>
      <c r="F375" s="60" t="s">
        <v>21</v>
      </c>
      <c r="G375" s="349"/>
      <c r="H375" s="60" t="s">
        <v>22</v>
      </c>
      <c r="I375" s="60" t="s">
        <v>23</v>
      </c>
      <c r="J375" s="187"/>
      <c r="K375" s="332"/>
      <c r="L375" s="349"/>
      <c r="M375" s="320"/>
      <c r="N375" s="332"/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0">
        <v>1</v>
      </c>
      <c r="B376" s="60">
        <v>2</v>
      </c>
      <c r="C376" s="60">
        <v>3</v>
      </c>
      <c r="D376" s="60">
        <v>4</v>
      </c>
      <c r="E376" s="60">
        <v>5</v>
      </c>
      <c r="F376" s="60">
        <v>6</v>
      </c>
      <c r="G376" s="60">
        <v>7</v>
      </c>
      <c r="H376" s="60">
        <v>8</v>
      </c>
      <c r="I376" s="60">
        <v>9</v>
      </c>
      <c r="J376" s="10">
        <v>10</v>
      </c>
      <c r="K376" s="60">
        <v>11</v>
      </c>
      <c r="L376" s="60">
        <v>12</v>
      </c>
      <c r="M376" s="61">
        <v>13</v>
      </c>
      <c r="N376" s="61">
        <v>14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2"/>
      <c r="B377" s="60"/>
      <c r="C377" s="60"/>
      <c r="D377" s="77"/>
      <c r="E377" s="61"/>
      <c r="F377" s="77"/>
      <c r="G377" s="63"/>
      <c r="H377" s="63"/>
      <c r="I377" s="63"/>
      <c r="J377" s="13"/>
      <c r="K377" s="60"/>
      <c r="L377" s="60"/>
      <c r="M377" s="61">
        <v>5</v>
      </c>
      <c r="N377" s="64">
        <f>J377*0.05</f>
        <v>0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5"/>
      <c r="B378" s="66"/>
      <c r="C378" s="66"/>
      <c r="D378" s="67"/>
      <c r="E378" s="57"/>
      <c r="F378" s="67"/>
      <c r="G378" s="76"/>
      <c r="H378" s="76"/>
      <c r="I378" s="76"/>
      <c r="J378" s="22"/>
      <c r="K378" s="66"/>
      <c r="L378" s="66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348"/>
      <c r="B379" s="348"/>
      <c r="C379" s="348"/>
      <c r="D379" s="348"/>
      <c r="E379" s="348"/>
      <c r="F379" s="348"/>
      <c r="G379" s="348"/>
      <c r="H379" s="348"/>
      <c r="I379" s="348"/>
      <c r="J379" s="348"/>
      <c r="K379" s="348"/>
      <c r="L379" s="348"/>
      <c r="M379" s="348"/>
      <c r="N379" s="348"/>
      <c r="O379" s="348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21" t="s">
        <v>191</v>
      </c>
      <c r="B380" s="321"/>
      <c r="C380" s="321"/>
      <c r="D380" s="321"/>
      <c r="E380" s="321"/>
      <c r="F380" s="321"/>
      <c r="G380" s="321"/>
      <c r="H380" s="321"/>
      <c r="I380" s="321"/>
      <c r="J380" s="321"/>
      <c r="K380" s="59"/>
      <c r="L380" s="59"/>
      <c r="M380" s="59"/>
      <c r="N380" s="59"/>
      <c r="O380" s="59"/>
      <c r="P380" s="59"/>
      <c r="Q380" s="58"/>
      <c r="R380" s="58"/>
      <c r="S380" s="58"/>
      <c r="T380" s="58"/>
      <c r="U380" s="58"/>
      <c r="V380" s="58"/>
      <c r="W380" s="58"/>
    </row>
    <row r="381" spans="1:23" ht="45" hidden="1" customHeight="1">
      <c r="A381" s="332" t="s">
        <v>10</v>
      </c>
      <c r="B381" s="332" t="s">
        <v>11</v>
      </c>
      <c r="C381" s="332"/>
      <c r="D381" s="332"/>
      <c r="E381" s="332" t="s">
        <v>12</v>
      </c>
      <c r="F381" s="332"/>
      <c r="G381" s="332" t="s">
        <v>24</v>
      </c>
      <c r="H381" s="332"/>
      <c r="I381" s="332"/>
      <c r="J381" s="332" t="s">
        <v>25</v>
      </c>
      <c r="K381" s="332"/>
      <c r="L381" s="332"/>
      <c r="M381" s="332" t="s">
        <v>26</v>
      </c>
      <c r="N381" s="332"/>
      <c r="O381" s="332"/>
      <c r="P381" s="328" t="s">
        <v>171</v>
      </c>
      <c r="Q381" s="329"/>
      <c r="R381" s="58"/>
      <c r="S381" s="58"/>
      <c r="T381" s="58"/>
      <c r="U381" s="58"/>
      <c r="V381" s="58"/>
      <c r="W381" s="58"/>
    </row>
    <row r="382" spans="1:23" ht="63" hidden="1" customHeight="1">
      <c r="A382" s="349"/>
      <c r="B382" s="332"/>
      <c r="C382" s="332"/>
      <c r="D382" s="332"/>
      <c r="E382" s="332"/>
      <c r="F382" s="332"/>
      <c r="G382" s="332" t="s">
        <v>60</v>
      </c>
      <c r="H382" s="332" t="s">
        <v>16</v>
      </c>
      <c r="I382" s="332"/>
      <c r="J382" s="187" t="s">
        <v>219</v>
      </c>
      <c r="K382" s="332" t="s">
        <v>220</v>
      </c>
      <c r="L382" s="332" t="s">
        <v>221</v>
      </c>
      <c r="M382" s="332" t="s">
        <v>219</v>
      </c>
      <c r="N382" s="332" t="s">
        <v>220</v>
      </c>
      <c r="O382" s="332" t="s">
        <v>221</v>
      </c>
      <c r="P382" s="332" t="s">
        <v>172</v>
      </c>
      <c r="Q382" s="332" t="s">
        <v>173</v>
      </c>
      <c r="R382" s="58"/>
      <c r="S382" s="58"/>
      <c r="T382" s="58"/>
      <c r="U382" s="58"/>
      <c r="V382" s="58"/>
      <c r="W382" s="58"/>
    </row>
    <row r="383" spans="1:23" ht="52.5" hidden="1" customHeight="1">
      <c r="A383" s="349"/>
      <c r="B383" s="60" t="s">
        <v>18</v>
      </c>
      <c r="C383" s="60" t="s">
        <v>19</v>
      </c>
      <c r="D383" s="60" t="s">
        <v>21</v>
      </c>
      <c r="E383" s="60" t="s">
        <v>59</v>
      </c>
      <c r="F383" s="60" t="s">
        <v>21</v>
      </c>
      <c r="G383" s="349"/>
      <c r="H383" s="60" t="s">
        <v>28</v>
      </c>
      <c r="I383" s="60" t="s">
        <v>23</v>
      </c>
      <c r="J383" s="187"/>
      <c r="K383" s="332"/>
      <c r="L383" s="349"/>
      <c r="M383" s="332"/>
      <c r="N383" s="332"/>
      <c r="O383" s="349"/>
      <c r="P383" s="332"/>
      <c r="Q383" s="332"/>
      <c r="R383" s="58"/>
      <c r="S383" s="58"/>
      <c r="T383" s="58"/>
      <c r="U383" s="58"/>
      <c r="V383" s="58"/>
      <c r="W383" s="58"/>
    </row>
    <row r="384" spans="1:23" hidden="1">
      <c r="A384" s="60">
        <v>1</v>
      </c>
      <c r="B384" s="60">
        <v>2</v>
      </c>
      <c r="C384" s="60">
        <v>3</v>
      </c>
      <c r="D384" s="60">
        <v>4</v>
      </c>
      <c r="E384" s="60">
        <v>5</v>
      </c>
      <c r="F384" s="60">
        <v>6</v>
      </c>
      <c r="G384" s="60">
        <v>7</v>
      </c>
      <c r="H384" s="60">
        <v>8</v>
      </c>
      <c r="I384" s="60">
        <v>9</v>
      </c>
      <c r="J384" s="10">
        <v>10</v>
      </c>
      <c r="K384" s="60">
        <v>11</v>
      </c>
      <c r="L384" s="60">
        <v>12</v>
      </c>
      <c r="M384" s="60">
        <v>13</v>
      </c>
      <c r="N384" s="60">
        <v>14</v>
      </c>
      <c r="O384" s="60">
        <v>15</v>
      </c>
      <c r="P384" s="68">
        <v>16</v>
      </c>
      <c r="Q384" s="68">
        <v>17</v>
      </c>
      <c r="R384" s="58"/>
      <c r="S384" s="58"/>
      <c r="T384" s="58"/>
      <c r="U384" s="58"/>
      <c r="V384" s="58"/>
      <c r="W384" s="58"/>
    </row>
    <row r="385" spans="1:23" ht="56.25" hidden="1">
      <c r="A385" s="79" t="s">
        <v>199</v>
      </c>
      <c r="B385" s="71" t="s">
        <v>134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5</v>
      </c>
      <c r="Q385" s="64">
        <f t="shared" ref="Q385:Q404" si="12">J385*0.1</f>
        <v>0</v>
      </c>
      <c r="R385" s="58"/>
      <c r="S385" s="58"/>
      <c r="T385" s="58"/>
      <c r="U385" s="58"/>
      <c r="V385" s="58"/>
      <c r="W385" s="58"/>
    </row>
    <row r="386" spans="1:23" ht="75" hidden="1">
      <c r="A386" s="79" t="s">
        <v>200</v>
      </c>
      <c r="B386" s="71" t="s">
        <v>65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/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37.5" hidden="1">
      <c r="A387" s="81" t="s">
        <v>201</v>
      </c>
      <c r="B387" s="71" t="s">
        <v>64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>
        <v>10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93.75" hidden="1">
      <c r="A388" s="81" t="s">
        <v>202</v>
      </c>
      <c r="B388" s="71" t="s">
        <v>135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2" t="s">
        <v>136</v>
      </c>
      <c r="N388" s="82" t="s">
        <v>136</v>
      </c>
      <c r="O388" s="82" t="s">
        <v>136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75" hidden="1">
      <c r="A389" s="81" t="s">
        <v>203</v>
      </c>
      <c r="B389" s="71" t="s">
        <v>61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137</v>
      </c>
      <c r="N389" s="82" t="s">
        <v>137</v>
      </c>
      <c r="O389" s="82" t="s">
        <v>137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56.25" hidden="1">
      <c r="A390" s="73"/>
      <c r="B390" s="71" t="s">
        <v>134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65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/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56.25" hidden="1">
      <c r="A392" s="73"/>
      <c r="B392" s="71" t="s">
        <v>64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>
        <v>5</v>
      </c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135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138</v>
      </c>
      <c r="N393" s="82" t="s">
        <v>138</v>
      </c>
      <c r="O393" s="82" t="s">
        <v>138</v>
      </c>
      <c r="P393" s="61">
        <v>6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75" hidden="1">
      <c r="A394" s="73"/>
      <c r="B394" s="71" t="s">
        <v>61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139</v>
      </c>
      <c r="N394" s="82" t="s">
        <v>139</v>
      </c>
      <c r="O394" s="82" t="s">
        <v>139</v>
      </c>
      <c r="P394" s="61">
        <v>7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56.25" hidden="1">
      <c r="A395" s="79" t="s">
        <v>204</v>
      </c>
      <c r="B395" s="71" t="s">
        <v>134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8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75" hidden="1">
      <c r="A396" s="79" t="s">
        <v>205</v>
      </c>
      <c r="B396" s="71" t="s">
        <v>65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9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37.5" hidden="1">
      <c r="A397" s="79" t="s">
        <v>206</v>
      </c>
      <c r="B397" s="71" t="s">
        <v>64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10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93.75" hidden="1">
      <c r="A398" s="81" t="s">
        <v>207</v>
      </c>
      <c r="B398" s="71" t="s">
        <v>135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136</v>
      </c>
      <c r="N398" s="82" t="s">
        <v>136</v>
      </c>
      <c r="O398" s="82" t="s">
        <v>136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75" hidden="1">
      <c r="A399" s="81" t="s">
        <v>208</v>
      </c>
      <c r="B399" s="71" t="s">
        <v>61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137</v>
      </c>
      <c r="N399" s="82" t="s">
        <v>137</v>
      </c>
      <c r="O399" s="82" t="s">
        <v>137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56.25" hidden="1">
      <c r="A400" s="73"/>
      <c r="B400" s="71" t="s">
        <v>134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13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65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14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56.25" hidden="1">
      <c r="A402" s="73"/>
      <c r="B402" s="71" t="s">
        <v>64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15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135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138</v>
      </c>
      <c r="N403" s="82" t="s">
        <v>138</v>
      </c>
      <c r="O403" s="82" t="s">
        <v>138</v>
      </c>
      <c r="P403" s="61">
        <v>16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75" hidden="1">
      <c r="A404" s="73"/>
      <c r="B404" s="71" t="s">
        <v>61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139</v>
      </c>
      <c r="N404" s="82" t="s">
        <v>139</v>
      </c>
      <c r="O404" s="82" t="s">
        <v>139</v>
      </c>
      <c r="P404" s="61">
        <v>17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idden="1">
      <c r="A405" s="62"/>
      <c r="B405" s="60"/>
      <c r="C405" s="60"/>
      <c r="D405" s="61"/>
      <c r="E405" s="60"/>
      <c r="F405" s="61"/>
      <c r="G405" s="60"/>
      <c r="H405" s="60"/>
      <c r="I405" s="75"/>
      <c r="J405" s="10"/>
      <c r="K405" s="60"/>
      <c r="L405" s="60"/>
      <c r="M405" s="60"/>
      <c r="N405" s="60"/>
      <c r="O405" s="60"/>
      <c r="P405" s="61">
        <v>18</v>
      </c>
      <c r="Q405" s="64">
        <f>J405*0.05</f>
        <v>0</v>
      </c>
      <c r="R405" s="58"/>
      <c r="S405" s="58"/>
      <c r="T405" s="58"/>
      <c r="U405" s="58"/>
      <c r="V405" s="58"/>
      <c r="W405" s="58"/>
    </row>
    <row r="406" spans="1:23" ht="21.75" hidden="1" customHeight="1">
      <c r="A406" s="62" t="s">
        <v>34</v>
      </c>
      <c r="B406" s="60"/>
      <c r="C406" s="60"/>
      <c r="D406" s="61"/>
      <c r="E406" s="60"/>
      <c r="F406" s="61"/>
      <c r="G406" s="60"/>
      <c r="H406" s="60"/>
      <c r="I406" s="75"/>
      <c r="J406" s="10">
        <f>SUM(J385:J405)</f>
        <v>0</v>
      </c>
      <c r="K406" s="60">
        <f>SUM(K385:K405)</f>
        <v>0</v>
      </c>
      <c r="L406" s="60">
        <f>SUM(L385:L405)</f>
        <v>0</v>
      </c>
      <c r="M406" s="60"/>
      <c r="N406" s="60"/>
      <c r="O406" s="60"/>
      <c r="P406" s="61">
        <v>5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idden="1">
      <c r="A407" s="342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59" t="s">
        <v>35</v>
      </c>
      <c r="B408" s="59"/>
      <c r="C408" s="59"/>
      <c r="D408" s="59"/>
      <c r="E408" s="59"/>
      <c r="F408" s="59"/>
      <c r="G408" s="59"/>
      <c r="H408" s="59"/>
      <c r="I408" s="59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332" t="s">
        <v>36</v>
      </c>
      <c r="B409" s="332"/>
      <c r="C409" s="332"/>
      <c r="D409" s="332"/>
      <c r="E409" s="332"/>
      <c r="F409" s="338"/>
      <c r="G409" s="338"/>
      <c r="H409" s="338"/>
      <c r="I409" s="338"/>
      <c r="J409" s="338"/>
      <c r="K409" s="338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60" t="s">
        <v>37</v>
      </c>
      <c r="B410" s="60" t="s">
        <v>38</v>
      </c>
      <c r="C410" s="60" t="s">
        <v>39</v>
      </c>
      <c r="D410" s="60" t="s">
        <v>40</v>
      </c>
      <c r="E410" s="332" t="s">
        <v>22</v>
      </c>
      <c r="F410" s="338"/>
      <c r="G410" s="338"/>
      <c r="H410" s="338"/>
      <c r="I410" s="338"/>
      <c r="J410" s="338"/>
      <c r="K410" s="33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>
        <v>1</v>
      </c>
      <c r="B411" s="60">
        <v>2</v>
      </c>
      <c r="C411" s="60">
        <v>3</v>
      </c>
      <c r="D411" s="60">
        <v>4</v>
      </c>
      <c r="E411" s="332">
        <v>5</v>
      </c>
      <c r="F411" s="338"/>
      <c r="G411" s="338"/>
      <c r="H411" s="338"/>
      <c r="I411" s="338"/>
      <c r="J411" s="338"/>
      <c r="K411" s="33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t="75.75" hidden="1" customHeight="1">
      <c r="A412" s="60" t="s">
        <v>67</v>
      </c>
      <c r="B412" s="60" t="s">
        <v>68</v>
      </c>
      <c r="C412" s="83">
        <v>42443</v>
      </c>
      <c r="D412" s="60">
        <v>529</v>
      </c>
      <c r="E412" s="332" t="s">
        <v>140</v>
      </c>
      <c r="F412" s="320"/>
      <c r="G412" s="320"/>
      <c r="H412" s="320"/>
      <c r="I412" s="320"/>
      <c r="J412" s="320"/>
      <c r="K412" s="320"/>
      <c r="L412" s="59"/>
      <c r="M412" s="59"/>
      <c r="N412" s="59"/>
      <c r="O412" s="59"/>
      <c r="P412" s="58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42450</v>
      </c>
      <c r="D413" s="60">
        <v>601</v>
      </c>
      <c r="E413" s="343" t="s">
        <v>141</v>
      </c>
      <c r="F413" s="344"/>
      <c r="G413" s="344"/>
      <c r="H413" s="344"/>
      <c r="I413" s="344"/>
      <c r="J413" s="344"/>
      <c r="K413" s="345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idden="1">
      <c r="A414" s="321" t="s">
        <v>41</v>
      </c>
      <c r="B414" s="321"/>
      <c r="C414" s="321"/>
      <c r="D414" s="321"/>
      <c r="E414" s="321"/>
      <c r="F414" s="321"/>
      <c r="G414" s="59"/>
      <c r="H414" s="59"/>
      <c r="I414" s="59"/>
      <c r="J414" s="6"/>
      <c r="K414" s="59"/>
      <c r="L414" s="59"/>
      <c r="M414" s="59"/>
      <c r="N414" s="59"/>
      <c r="O414" s="59"/>
      <c r="P414" s="59"/>
      <c r="Q414" s="58"/>
      <c r="R414" s="58"/>
      <c r="S414" s="58"/>
      <c r="T414" s="58"/>
      <c r="U414" s="58"/>
      <c r="V414" s="58"/>
      <c r="W414" s="58"/>
    </row>
    <row r="415" spans="1:23" hidden="1">
      <c r="A415" s="346" t="s">
        <v>42</v>
      </c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t="40.5" hidden="1" customHeight="1">
      <c r="A416" s="347" t="s">
        <v>43</v>
      </c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17.25" hidden="1" customHeight="1">
      <c r="A417" s="341" t="s">
        <v>44</v>
      </c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321" t="s">
        <v>45</v>
      </c>
      <c r="B418" s="321"/>
      <c r="C418" s="321"/>
      <c r="D418" s="321"/>
      <c r="E418" s="321"/>
      <c r="F418" s="321"/>
      <c r="G418" s="321"/>
      <c r="H418" s="321"/>
      <c r="I418" s="321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60" t="s">
        <v>46</v>
      </c>
      <c r="B419" s="332" t="s">
        <v>47</v>
      </c>
      <c r="C419" s="338"/>
      <c r="D419" s="338"/>
      <c r="E419" s="320" t="s">
        <v>48</v>
      </c>
      <c r="F419" s="320"/>
      <c r="G419" s="320"/>
      <c r="H419" s="320"/>
      <c r="I419" s="320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>
        <v>1</v>
      </c>
      <c r="B420" s="332">
        <v>2</v>
      </c>
      <c r="C420" s="338"/>
      <c r="D420" s="338"/>
      <c r="E420" s="320">
        <v>3</v>
      </c>
      <c r="F420" s="320"/>
      <c r="G420" s="320"/>
      <c r="H420" s="320"/>
      <c r="I420" s="32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30" t="s">
        <v>49</v>
      </c>
      <c r="B421" s="332" t="s">
        <v>50</v>
      </c>
      <c r="C421" s="338"/>
      <c r="D421" s="338"/>
      <c r="E421" s="332" t="s">
        <v>51</v>
      </c>
      <c r="F421" s="332"/>
      <c r="G421" s="332"/>
      <c r="H421" s="332"/>
      <c r="I421" s="332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7"/>
      <c r="B422" s="332" t="s">
        <v>52</v>
      </c>
      <c r="C422" s="320"/>
      <c r="D422" s="320"/>
      <c r="E422" s="332" t="s">
        <v>53</v>
      </c>
      <c r="F422" s="332"/>
      <c r="G422" s="332"/>
      <c r="H422" s="332"/>
      <c r="I422" s="33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37" t="s">
        <v>108</v>
      </c>
      <c r="B423" s="332" t="s">
        <v>54</v>
      </c>
      <c r="C423" s="338"/>
      <c r="D423" s="338"/>
      <c r="E423" s="320" t="s">
        <v>174</v>
      </c>
      <c r="F423" s="320"/>
      <c r="G423" s="320"/>
      <c r="H423" s="320"/>
      <c r="I423" s="320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31"/>
      <c r="B424" s="332" t="s">
        <v>56</v>
      </c>
      <c r="C424" s="320"/>
      <c r="D424" s="320"/>
      <c r="E424" s="320" t="s">
        <v>51</v>
      </c>
      <c r="F424" s="320"/>
      <c r="G424" s="320"/>
      <c r="H424" s="320"/>
      <c r="I424" s="32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66"/>
      <c r="B425" s="66"/>
      <c r="C425" s="57"/>
      <c r="D425" s="57"/>
      <c r="E425" s="57"/>
      <c r="F425" s="57"/>
      <c r="G425" s="57"/>
      <c r="H425" s="57"/>
      <c r="I425" s="57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0.5" hidden="1" customHeight="1">
      <c r="A426" s="339" t="s">
        <v>94</v>
      </c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s="40" customFormat="1" hidden="1">
      <c r="A427" s="322" t="s">
        <v>235</v>
      </c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18" t="s">
        <v>186</v>
      </c>
      <c r="N427" s="340" t="s">
        <v>263</v>
      </c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84" t="s">
        <v>8</v>
      </c>
      <c r="B428" s="84"/>
      <c r="C428" s="84"/>
      <c r="D428" s="84"/>
      <c r="E428" s="84"/>
      <c r="F428" s="84"/>
      <c r="G428" s="84"/>
      <c r="H428" s="84"/>
      <c r="I428" s="84"/>
      <c r="J428" s="134"/>
      <c r="K428" s="84"/>
      <c r="L428" s="84"/>
      <c r="M428" s="319"/>
      <c r="N428" s="340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22" t="s">
        <v>9</v>
      </c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19"/>
      <c r="N429" s="34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36" t="s">
        <v>236</v>
      </c>
      <c r="B430" s="336"/>
      <c r="C430" s="336"/>
      <c r="D430" s="336"/>
      <c r="E430" s="336"/>
      <c r="F430" s="336"/>
      <c r="G430" s="336"/>
      <c r="H430" s="336"/>
      <c r="I430" s="336"/>
      <c r="J430" s="336"/>
      <c r="K430" s="84"/>
      <c r="L430" s="84"/>
      <c r="M430" s="84"/>
      <c r="N430" s="86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22" t="s">
        <v>120</v>
      </c>
      <c r="B431" s="322"/>
      <c r="C431" s="322"/>
      <c r="D431" s="322"/>
      <c r="E431" s="322"/>
      <c r="F431" s="322"/>
      <c r="G431" s="322"/>
      <c r="H431" s="322"/>
      <c r="I431" s="322"/>
      <c r="J431" s="322"/>
      <c r="K431" s="84"/>
      <c r="L431" s="84"/>
      <c r="M431" s="84"/>
      <c r="N431" s="84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23" t="s">
        <v>10</v>
      </c>
      <c r="B432" s="323" t="s">
        <v>11</v>
      </c>
      <c r="C432" s="323"/>
      <c r="D432" s="323"/>
      <c r="E432" s="323" t="s">
        <v>12</v>
      </c>
      <c r="F432" s="323"/>
      <c r="G432" s="323" t="s">
        <v>13</v>
      </c>
      <c r="H432" s="323"/>
      <c r="I432" s="323"/>
      <c r="J432" s="323" t="s">
        <v>14</v>
      </c>
      <c r="K432" s="323"/>
      <c r="L432" s="323"/>
      <c r="M432" s="328" t="s">
        <v>171</v>
      </c>
      <c r="N432" s="329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24"/>
      <c r="B433" s="323"/>
      <c r="C433" s="323"/>
      <c r="D433" s="323"/>
      <c r="E433" s="323"/>
      <c r="F433" s="323"/>
      <c r="G433" s="323" t="s">
        <v>15</v>
      </c>
      <c r="H433" s="323" t="s">
        <v>16</v>
      </c>
      <c r="I433" s="323"/>
      <c r="J433" s="219" t="s">
        <v>249</v>
      </c>
      <c r="K433" s="323" t="s">
        <v>250</v>
      </c>
      <c r="L433" s="323" t="s">
        <v>251</v>
      </c>
      <c r="M433" s="320" t="s">
        <v>172</v>
      </c>
      <c r="N433" s="332" t="s">
        <v>173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75" hidden="1">
      <c r="A434" s="324"/>
      <c r="B434" s="87" t="s">
        <v>17</v>
      </c>
      <c r="C434" s="87" t="s">
        <v>18</v>
      </c>
      <c r="D434" s="87" t="s">
        <v>252</v>
      </c>
      <c r="E434" s="87" t="s">
        <v>20</v>
      </c>
      <c r="F434" s="87" t="s">
        <v>21</v>
      </c>
      <c r="G434" s="324"/>
      <c r="H434" s="87" t="s">
        <v>22</v>
      </c>
      <c r="I434" s="87" t="s">
        <v>23</v>
      </c>
      <c r="J434" s="219"/>
      <c r="K434" s="323"/>
      <c r="L434" s="324"/>
      <c r="M434" s="320"/>
      <c r="N434" s="332"/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idden="1">
      <c r="A435" s="71">
        <v>1</v>
      </c>
      <c r="B435" s="71">
        <v>2</v>
      </c>
      <c r="C435" s="71">
        <v>3</v>
      </c>
      <c r="D435" s="71">
        <v>4</v>
      </c>
      <c r="E435" s="71">
        <v>5</v>
      </c>
      <c r="F435" s="71">
        <v>6</v>
      </c>
      <c r="G435" s="71">
        <v>7</v>
      </c>
      <c r="H435" s="71">
        <v>8</v>
      </c>
      <c r="I435" s="71">
        <v>9</v>
      </c>
      <c r="J435" s="1">
        <v>10</v>
      </c>
      <c r="K435" s="71">
        <v>11</v>
      </c>
      <c r="L435" s="71">
        <v>12</v>
      </c>
      <c r="M435" s="61">
        <v>13</v>
      </c>
      <c r="N435" s="61">
        <v>14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75" hidden="1">
      <c r="A436" s="325" t="s">
        <v>125</v>
      </c>
      <c r="B436" s="333" t="s">
        <v>125</v>
      </c>
      <c r="C436" s="333" t="s">
        <v>125</v>
      </c>
      <c r="D436" s="333" t="s">
        <v>125</v>
      </c>
      <c r="E436" s="333" t="s">
        <v>125</v>
      </c>
      <c r="F436" s="333" t="s">
        <v>21</v>
      </c>
      <c r="G436" s="88" t="s">
        <v>253</v>
      </c>
      <c r="H436" s="71" t="s">
        <v>113</v>
      </c>
      <c r="I436" s="71">
        <v>744</v>
      </c>
      <c r="J436" s="1"/>
      <c r="K436" s="89" t="s">
        <v>21</v>
      </c>
      <c r="L436" s="89" t="s">
        <v>21</v>
      </c>
      <c r="M436" s="61">
        <v>5</v>
      </c>
      <c r="N436" s="61">
        <f>J436*0.05</f>
        <v>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8.75" hidden="1">
      <c r="A437" s="326"/>
      <c r="B437" s="334"/>
      <c r="C437" s="334"/>
      <c r="D437" s="334"/>
      <c r="E437" s="334"/>
      <c r="F437" s="334"/>
      <c r="G437" s="90" t="s">
        <v>114</v>
      </c>
      <c r="H437" s="71" t="s">
        <v>113</v>
      </c>
      <c r="I437" s="71">
        <v>744</v>
      </c>
      <c r="J437" s="1">
        <v>95</v>
      </c>
      <c r="K437" s="71">
        <v>95</v>
      </c>
      <c r="L437" s="71">
        <v>95</v>
      </c>
      <c r="M437" s="61">
        <v>10</v>
      </c>
      <c r="N437" s="61">
        <v>10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126" hidden="1">
      <c r="A438" s="327"/>
      <c r="B438" s="335"/>
      <c r="C438" s="335"/>
      <c r="D438" s="335"/>
      <c r="E438" s="335"/>
      <c r="F438" s="335"/>
      <c r="G438" s="90" t="s">
        <v>123</v>
      </c>
      <c r="H438" s="71" t="s">
        <v>113</v>
      </c>
      <c r="I438" s="71">
        <v>744</v>
      </c>
      <c r="J438" s="1">
        <v>100</v>
      </c>
      <c r="K438" s="71">
        <v>100</v>
      </c>
      <c r="L438" s="71">
        <v>100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84"/>
      <c r="B439" s="84"/>
      <c r="C439" s="84"/>
      <c r="D439" s="84"/>
      <c r="E439" s="84"/>
      <c r="F439" s="84"/>
      <c r="G439" s="84"/>
      <c r="H439" s="84"/>
      <c r="I439" s="84"/>
      <c r="J439" s="134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22" t="s">
        <v>120</v>
      </c>
      <c r="B441" s="322"/>
      <c r="C441" s="322"/>
      <c r="D441" s="322"/>
      <c r="E441" s="322"/>
      <c r="F441" s="322"/>
      <c r="G441" s="322"/>
      <c r="H441" s="322"/>
      <c r="I441" s="322"/>
      <c r="J441" s="322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84"/>
      <c r="B442" s="84"/>
      <c r="C442" s="84"/>
      <c r="D442" s="84"/>
      <c r="E442" s="84"/>
      <c r="F442" s="84"/>
      <c r="G442" s="84"/>
      <c r="H442" s="84"/>
      <c r="I442" s="84"/>
      <c r="J442" s="134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323" t="s">
        <v>10</v>
      </c>
      <c r="B443" s="323" t="s">
        <v>11</v>
      </c>
      <c r="C443" s="323"/>
      <c r="D443" s="323"/>
      <c r="E443" s="323" t="s">
        <v>12</v>
      </c>
      <c r="F443" s="323"/>
      <c r="G443" s="323" t="s">
        <v>24</v>
      </c>
      <c r="H443" s="323"/>
      <c r="I443" s="323"/>
      <c r="J443" s="323" t="s">
        <v>25</v>
      </c>
      <c r="K443" s="323"/>
      <c r="L443" s="323"/>
      <c r="M443" s="323" t="s">
        <v>26</v>
      </c>
      <c r="N443" s="323"/>
      <c r="O443" s="323"/>
      <c r="P443" s="328" t="s">
        <v>210</v>
      </c>
      <c r="Q443" s="329"/>
      <c r="R443" s="84"/>
      <c r="S443" s="85"/>
      <c r="T443" s="85"/>
      <c r="U443" s="85"/>
      <c r="V443" s="85"/>
      <c r="W443" s="85"/>
    </row>
    <row r="444" spans="1:23" s="40" customFormat="1" hidden="1">
      <c r="A444" s="324"/>
      <c r="B444" s="323"/>
      <c r="C444" s="323"/>
      <c r="D444" s="323"/>
      <c r="E444" s="323"/>
      <c r="F444" s="323"/>
      <c r="G444" s="323" t="s">
        <v>60</v>
      </c>
      <c r="H444" s="323" t="s">
        <v>16</v>
      </c>
      <c r="I444" s="323"/>
      <c r="J444" s="219" t="s">
        <v>219</v>
      </c>
      <c r="K444" s="323" t="s">
        <v>220</v>
      </c>
      <c r="L444" s="323" t="s">
        <v>221</v>
      </c>
      <c r="M444" s="323" t="s">
        <v>219</v>
      </c>
      <c r="N444" s="323" t="s">
        <v>220</v>
      </c>
      <c r="O444" s="323" t="s">
        <v>221</v>
      </c>
      <c r="P444" s="330" t="s">
        <v>172</v>
      </c>
      <c r="Q444" s="332" t="s">
        <v>173</v>
      </c>
      <c r="R444" s="84"/>
      <c r="S444" s="85"/>
      <c r="T444" s="85"/>
      <c r="U444" s="85"/>
      <c r="V444" s="85"/>
      <c r="W444" s="85"/>
    </row>
    <row r="445" spans="1:23" s="40" customFormat="1" ht="75" hidden="1">
      <c r="A445" s="324"/>
      <c r="B445" s="87" t="s">
        <v>17</v>
      </c>
      <c r="C445" s="87" t="s">
        <v>18</v>
      </c>
      <c r="D445" s="87" t="s">
        <v>224</v>
      </c>
      <c r="E445" s="87" t="s">
        <v>20</v>
      </c>
      <c r="F445" s="87" t="s">
        <v>21</v>
      </c>
      <c r="G445" s="324"/>
      <c r="H445" s="87" t="s">
        <v>28</v>
      </c>
      <c r="I445" s="87" t="s">
        <v>23</v>
      </c>
      <c r="J445" s="219"/>
      <c r="K445" s="323"/>
      <c r="L445" s="324"/>
      <c r="M445" s="323"/>
      <c r="N445" s="323"/>
      <c r="O445" s="324"/>
      <c r="P445" s="331"/>
      <c r="Q445" s="332"/>
      <c r="R445" s="84"/>
      <c r="S445" s="85"/>
      <c r="T445" s="85"/>
      <c r="U445" s="85"/>
      <c r="V445" s="85"/>
      <c r="W445" s="85"/>
    </row>
    <row r="446" spans="1:23" s="40" customFormat="1" hidden="1">
      <c r="A446" s="87">
        <v>1</v>
      </c>
      <c r="B446" s="87">
        <v>2</v>
      </c>
      <c r="C446" s="87">
        <v>3</v>
      </c>
      <c r="D446" s="87">
        <v>4</v>
      </c>
      <c r="E446" s="87">
        <v>5</v>
      </c>
      <c r="F446" s="87">
        <v>6</v>
      </c>
      <c r="G446" s="87">
        <v>7</v>
      </c>
      <c r="H446" s="87">
        <v>8</v>
      </c>
      <c r="I446" s="87">
        <v>9</v>
      </c>
      <c r="J446" s="135">
        <v>10</v>
      </c>
      <c r="K446" s="87">
        <v>11</v>
      </c>
      <c r="L446" s="87">
        <v>12</v>
      </c>
      <c r="M446" s="87">
        <v>13</v>
      </c>
      <c r="N446" s="87">
        <v>14</v>
      </c>
      <c r="O446" s="87">
        <v>15</v>
      </c>
      <c r="P446" s="68">
        <v>16</v>
      </c>
      <c r="Q446" s="68">
        <v>17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257</v>
      </c>
      <c r="B447" s="71" t="s">
        <v>29</v>
      </c>
      <c r="C447" s="71" t="s">
        <v>29</v>
      </c>
      <c r="D447" s="71" t="s">
        <v>225</v>
      </c>
      <c r="E447" s="71" t="s">
        <v>98</v>
      </c>
      <c r="F447" s="71" t="s">
        <v>21</v>
      </c>
      <c r="G447" s="71" t="s">
        <v>226</v>
      </c>
      <c r="H447" s="71" t="s">
        <v>227</v>
      </c>
      <c r="I447" s="72" t="s">
        <v>228</v>
      </c>
      <c r="J447" s="47" t="e">
        <f>SUM([1]цвр:сютур!J441)</f>
        <v>#REF!</v>
      </c>
      <c r="K447" s="91" t="e">
        <f t="shared" ref="K447:K452" si="13">J447</f>
        <v>#REF!</v>
      </c>
      <c r="L447" s="91" t="e">
        <f t="shared" ref="L447:L452" si="14">J447</f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ref="Q447:Q454" si="15">J447*0.1</f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258</v>
      </c>
      <c r="B448" s="71" t="s">
        <v>29</v>
      </c>
      <c r="C448" s="71" t="s">
        <v>29</v>
      </c>
      <c r="D448" s="71" t="s">
        <v>229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SUM([1]цвр:сютур!J442)</f>
        <v>#REF!</v>
      </c>
      <c r="K448" s="91" t="e">
        <f t="shared" si="13"/>
        <v>#REF!</v>
      </c>
      <c r="L448" s="91" t="e">
        <f t="shared" si="14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15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259</v>
      </c>
      <c r="B449" s="71" t="s">
        <v>29</v>
      </c>
      <c r="C449" s="71" t="s">
        <v>29</v>
      </c>
      <c r="D449" s="71" t="s">
        <v>230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260</v>
      </c>
      <c r="B450" s="71" t="s">
        <v>29</v>
      </c>
      <c r="C450" s="71" t="s">
        <v>29</v>
      </c>
      <c r="D450" s="71" t="s">
        <v>231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261</v>
      </c>
      <c r="B451" s="71" t="s">
        <v>29</v>
      </c>
      <c r="C451" s="71" t="s">
        <v>29</v>
      </c>
      <c r="D451" s="71" t="s">
        <v>232</v>
      </c>
      <c r="E451" s="71" t="s">
        <v>98</v>
      </c>
      <c r="F451" s="71" t="s">
        <v>21</v>
      </c>
      <c r="G451" s="71" t="s">
        <v>226</v>
      </c>
      <c r="H451" s="71" t="s">
        <v>227</v>
      </c>
      <c r="I451" s="72" t="s">
        <v>228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262</v>
      </c>
      <c r="B452" s="71" t="s">
        <v>29</v>
      </c>
      <c r="C452" s="71" t="s">
        <v>29</v>
      </c>
      <c r="D452" s="71" t="s">
        <v>233</v>
      </c>
      <c r="E452" s="71" t="s">
        <v>98</v>
      </c>
      <c r="F452" s="71" t="s">
        <v>21</v>
      </c>
      <c r="G452" s="71" t="s">
        <v>226</v>
      </c>
      <c r="H452" s="71" t="s">
        <v>227</v>
      </c>
      <c r="I452" s="72" t="s">
        <v>228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idden="1">
      <c r="A453" s="92"/>
      <c r="B453" s="71"/>
      <c r="C453" s="71"/>
      <c r="D453" s="71"/>
      <c r="E453" s="71"/>
      <c r="F453" s="89"/>
      <c r="G453" s="71"/>
      <c r="H453" s="71"/>
      <c r="I453" s="72"/>
      <c r="J453" s="47"/>
      <c r="K453" s="91"/>
      <c r="L453" s="91"/>
      <c r="M453" s="71"/>
      <c r="N453" s="71"/>
      <c r="O453" s="71"/>
      <c r="P453" s="61">
        <v>10</v>
      </c>
      <c r="Q453" s="64">
        <f t="shared" si="15"/>
        <v>0</v>
      </c>
      <c r="R453" s="84"/>
      <c r="S453" s="85"/>
      <c r="T453" s="85"/>
      <c r="U453" s="85"/>
      <c r="V453" s="85"/>
      <c r="W453" s="85"/>
    </row>
    <row r="454" spans="1:23" s="48" customFormat="1" hidden="1">
      <c r="A454" s="92" t="s">
        <v>34</v>
      </c>
      <c r="B454" s="89"/>
      <c r="C454" s="71"/>
      <c r="D454" s="71"/>
      <c r="E454" s="89"/>
      <c r="F454" s="89"/>
      <c r="G454" s="71"/>
      <c r="H454" s="71"/>
      <c r="I454" s="72"/>
      <c r="J454" s="50" t="e">
        <f>SUM(J447:J453)</f>
        <v>#REF!</v>
      </c>
      <c r="K454" s="93" t="e">
        <f>SUM(K447:K453)</f>
        <v>#REF!</v>
      </c>
      <c r="L454" s="93" t="e">
        <f>SUM(L447:L453)</f>
        <v>#REF!</v>
      </c>
      <c r="M454" s="71"/>
      <c r="N454" s="71"/>
      <c r="O454" s="71"/>
      <c r="P454" s="61">
        <v>10</v>
      </c>
      <c r="Q454" s="64" t="e">
        <f t="shared" si="15"/>
        <v>#REF!</v>
      </c>
      <c r="R454" s="85"/>
      <c r="S454" s="85"/>
      <c r="T454" s="85"/>
      <c r="U454" s="85"/>
      <c r="V454" s="85"/>
      <c r="W454" s="85"/>
    </row>
    <row r="455" spans="1:23" s="48" customFormat="1">
      <c r="A455" s="316" t="s">
        <v>277</v>
      </c>
      <c r="B455" s="317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57"/>
      <c r="Q455" s="94"/>
      <c r="R455" s="85"/>
      <c r="S455" s="85"/>
      <c r="T455" s="85"/>
      <c r="U455" s="85"/>
      <c r="V455" s="85"/>
      <c r="W455" s="85"/>
    </row>
    <row r="456" spans="1:23" s="48" customFormat="1">
      <c r="A456" s="95"/>
      <c r="B456" s="96"/>
      <c r="C456" s="96"/>
      <c r="D456" s="96"/>
      <c r="E456" s="96"/>
      <c r="F456" s="96"/>
      <c r="G456" s="96"/>
      <c r="H456" s="96"/>
      <c r="I456" s="96"/>
      <c r="J456" s="5"/>
      <c r="K456" s="96"/>
      <c r="L456" s="96"/>
      <c r="M456" s="96"/>
      <c r="N456" s="96"/>
      <c r="O456" s="96"/>
      <c r="P456" s="57"/>
      <c r="Q456" s="94"/>
      <c r="R456" s="85"/>
      <c r="S456" s="85"/>
      <c r="T456" s="85"/>
      <c r="U456" s="85"/>
      <c r="V456" s="85"/>
      <c r="W456" s="85"/>
    </row>
    <row r="457" spans="1:23" ht="32.25" customHeight="1">
      <c r="A457" s="316" t="s">
        <v>280</v>
      </c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8" t="s">
        <v>186</v>
      </c>
      <c r="N457" s="320" t="s">
        <v>21</v>
      </c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>
      <c r="A458" s="321" t="s">
        <v>281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19"/>
      <c r="N458" s="320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0.25" customHeight="1">
      <c r="A459" s="59" t="s">
        <v>282</v>
      </c>
      <c r="B459" s="59"/>
      <c r="C459" s="59"/>
      <c r="D459" s="59"/>
      <c r="E459" s="59"/>
      <c r="F459" s="59"/>
      <c r="G459" s="59"/>
      <c r="H459" s="59"/>
      <c r="I459" s="59"/>
      <c r="J459" s="6"/>
      <c r="K459" s="59"/>
      <c r="L459" s="59"/>
      <c r="M459" s="319"/>
      <c r="N459" s="32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>
      <c r="A460" s="321" t="s">
        <v>278</v>
      </c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59"/>
      <c r="N460" s="57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287" t="s">
        <v>279</v>
      </c>
      <c r="B461" s="287"/>
      <c r="C461" s="287"/>
      <c r="D461" s="287"/>
      <c r="E461" s="287"/>
      <c r="F461" s="287"/>
      <c r="G461" s="287"/>
      <c r="H461" s="287"/>
      <c r="I461" s="287"/>
      <c r="J461" s="287"/>
      <c r="K461" s="59"/>
      <c r="L461" s="59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 s="48" customFormat="1" ht="96" customHeight="1">
      <c r="A462" s="186" t="s">
        <v>271</v>
      </c>
      <c r="B462" s="186" t="s">
        <v>265</v>
      </c>
      <c r="C462" s="186"/>
      <c r="D462" s="186"/>
      <c r="E462" s="186" t="s">
        <v>266</v>
      </c>
      <c r="F462" s="186"/>
      <c r="G462" s="186" t="s">
        <v>267</v>
      </c>
      <c r="H462" s="186"/>
      <c r="I462" s="186"/>
      <c r="J462" s="186" t="s">
        <v>268</v>
      </c>
      <c r="K462" s="186"/>
      <c r="L462" s="186"/>
      <c r="M462" s="186" t="s">
        <v>272</v>
      </c>
      <c r="N462" s="18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 ht="87.75" customHeight="1">
      <c r="A463" s="186"/>
      <c r="B463" s="195" t="s">
        <v>275</v>
      </c>
      <c r="C463" s="195" t="s">
        <v>275</v>
      </c>
      <c r="D463" s="195" t="s">
        <v>275</v>
      </c>
      <c r="E463" s="195" t="s">
        <v>275</v>
      </c>
      <c r="F463" s="195" t="s">
        <v>275</v>
      </c>
      <c r="G463" s="186" t="s">
        <v>273</v>
      </c>
      <c r="H463" s="186" t="s">
        <v>269</v>
      </c>
      <c r="I463" s="186"/>
      <c r="J463" s="187" t="s">
        <v>381</v>
      </c>
      <c r="K463" s="187" t="s">
        <v>382</v>
      </c>
      <c r="L463" s="187" t="s">
        <v>383</v>
      </c>
      <c r="M463" s="186" t="s">
        <v>172</v>
      </c>
      <c r="N463" s="186" t="s">
        <v>173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58.5" customHeight="1">
      <c r="A464" s="186"/>
      <c r="B464" s="196"/>
      <c r="C464" s="196"/>
      <c r="D464" s="196"/>
      <c r="E464" s="196"/>
      <c r="F464" s="196"/>
      <c r="G464" s="186"/>
      <c r="H464" s="97" t="s">
        <v>22</v>
      </c>
      <c r="I464" s="103" t="s">
        <v>276</v>
      </c>
      <c r="J464" s="187"/>
      <c r="K464" s="187"/>
      <c r="L464" s="198"/>
      <c r="M464" s="186"/>
      <c r="N464" s="186"/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97">
        <v>1</v>
      </c>
      <c r="B465" s="97">
        <v>2</v>
      </c>
      <c r="C465" s="97">
        <v>3</v>
      </c>
      <c r="D465" s="97">
        <v>4</v>
      </c>
      <c r="E465" s="97">
        <v>5</v>
      </c>
      <c r="F465" s="97">
        <v>6</v>
      </c>
      <c r="G465" s="97">
        <v>7</v>
      </c>
      <c r="H465" s="97">
        <v>8</v>
      </c>
      <c r="I465" s="97">
        <v>9</v>
      </c>
      <c r="J465" s="150">
        <v>10</v>
      </c>
      <c r="K465" s="97">
        <v>11</v>
      </c>
      <c r="L465" s="97">
        <v>12</v>
      </c>
      <c r="M465" s="97">
        <v>13</v>
      </c>
      <c r="N465" s="97">
        <v>14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186" t="s">
        <v>21</v>
      </c>
      <c r="B466" s="186" t="s">
        <v>21</v>
      </c>
      <c r="C466" s="186" t="s">
        <v>21</v>
      </c>
      <c r="D466" s="186" t="s">
        <v>21</v>
      </c>
      <c r="E466" s="186" t="s">
        <v>21</v>
      </c>
      <c r="F466" s="186" t="s">
        <v>21</v>
      </c>
      <c r="G466" s="97" t="s">
        <v>21</v>
      </c>
      <c r="H466" s="97" t="s">
        <v>21</v>
      </c>
      <c r="I466" s="97" t="s">
        <v>21</v>
      </c>
      <c r="J466" s="150" t="s">
        <v>21</v>
      </c>
      <c r="K466" s="97" t="s">
        <v>21</v>
      </c>
      <c r="L466" s="97" t="s">
        <v>21</v>
      </c>
      <c r="M466" s="97" t="s">
        <v>21</v>
      </c>
      <c r="N466" s="97" t="s">
        <v>21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186"/>
      <c r="B467" s="186"/>
      <c r="C467" s="186"/>
      <c r="D467" s="186"/>
      <c r="E467" s="186"/>
      <c r="F467" s="186"/>
      <c r="G467" s="97" t="s">
        <v>21</v>
      </c>
      <c r="H467" s="97" t="s">
        <v>21</v>
      </c>
      <c r="I467" s="97" t="s">
        <v>21</v>
      </c>
      <c r="J467" s="150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02"/>
      <c r="B468" s="102"/>
      <c r="C468" s="102"/>
      <c r="D468" s="102"/>
      <c r="E468" s="102"/>
      <c r="F468" s="102"/>
      <c r="G468" s="102"/>
      <c r="H468" s="102"/>
      <c r="I468" s="102"/>
      <c r="J468" s="160"/>
      <c r="K468" s="102"/>
      <c r="L468" s="102"/>
      <c r="M468" s="102"/>
      <c r="N468" s="102"/>
      <c r="O468" s="57"/>
      <c r="P468" s="94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>
      <c r="A469" s="287" t="s">
        <v>287</v>
      </c>
      <c r="B469" s="287"/>
      <c r="C469" s="287"/>
      <c r="D469" s="287"/>
      <c r="E469" s="287"/>
      <c r="F469" s="287"/>
      <c r="G469" s="287"/>
      <c r="H469" s="287"/>
      <c r="I469" s="287"/>
      <c r="J469" s="287"/>
      <c r="K469" s="101"/>
      <c r="L469" s="101"/>
      <c r="M469" s="99"/>
      <c r="N469" s="99"/>
      <c r="O469" s="99"/>
      <c r="P469" s="57"/>
      <c r="Q469" s="94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95.25" customHeight="1">
      <c r="A470" s="186" t="s">
        <v>271</v>
      </c>
      <c r="B470" s="186" t="s">
        <v>265</v>
      </c>
      <c r="C470" s="186"/>
      <c r="D470" s="186"/>
      <c r="E470" s="186" t="s">
        <v>266</v>
      </c>
      <c r="F470" s="186"/>
      <c r="G470" s="186" t="s">
        <v>270</v>
      </c>
      <c r="H470" s="186"/>
      <c r="I470" s="186"/>
      <c r="J470" s="279" t="s">
        <v>268</v>
      </c>
      <c r="K470" s="280"/>
      <c r="L470" s="281"/>
      <c r="M470" s="282" t="s">
        <v>283</v>
      </c>
      <c r="N470" s="283"/>
      <c r="O470" s="284"/>
      <c r="P470" s="223" t="s">
        <v>272</v>
      </c>
      <c r="Q470" s="22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57.75" customHeight="1">
      <c r="A471" s="186"/>
      <c r="B471" s="195" t="s">
        <v>275</v>
      </c>
      <c r="C471" s="195" t="s">
        <v>275</v>
      </c>
      <c r="D471" s="195" t="s">
        <v>275</v>
      </c>
      <c r="E471" s="195" t="s">
        <v>275</v>
      </c>
      <c r="F471" s="195" t="s">
        <v>275</v>
      </c>
      <c r="G471" s="195" t="s">
        <v>273</v>
      </c>
      <c r="H471" s="223" t="s">
        <v>269</v>
      </c>
      <c r="I471" s="223"/>
      <c r="J471" s="187" t="s">
        <v>381</v>
      </c>
      <c r="K471" s="187" t="s">
        <v>382</v>
      </c>
      <c r="L471" s="187" t="s">
        <v>383</v>
      </c>
      <c r="M471" s="187" t="s">
        <v>381</v>
      </c>
      <c r="N471" s="187" t="s">
        <v>382</v>
      </c>
      <c r="O471" s="187" t="s">
        <v>383</v>
      </c>
      <c r="P471" s="186" t="s">
        <v>172</v>
      </c>
      <c r="Q471" s="186" t="s">
        <v>173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75">
      <c r="A472" s="186"/>
      <c r="B472" s="196"/>
      <c r="C472" s="196"/>
      <c r="D472" s="196"/>
      <c r="E472" s="196"/>
      <c r="F472" s="196"/>
      <c r="G472" s="196"/>
      <c r="H472" s="108" t="s">
        <v>22</v>
      </c>
      <c r="I472" s="103" t="s">
        <v>276</v>
      </c>
      <c r="J472" s="187"/>
      <c r="K472" s="187"/>
      <c r="L472" s="198"/>
      <c r="M472" s="187"/>
      <c r="N472" s="187"/>
      <c r="O472" s="198"/>
      <c r="P472" s="186"/>
      <c r="Q472" s="186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97">
        <v>1</v>
      </c>
      <c r="B473" s="97">
        <v>2</v>
      </c>
      <c r="C473" s="97">
        <v>3</v>
      </c>
      <c r="D473" s="106">
        <v>4</v>
      </c>
      <c r="E473" s="97">
        <v>5</v>
      </c>
      <c r="F473" s="97">
        <v>6</v>
      </c>
      <c r="G473" s="107">
        <v>7</v>
      </c>
      <c r="H473" s="97">
        <v>8</v>
      </c>
      <c r="I473" s="97">
        <v>9</v>
      </c>
      <c r="J473" s="150">
        <v>10</v>
      </c>
      <c r="K473" s="97">
        <v>11</v>
      </c>
      <c r="L473" s="97">
        <v>12</v>
      </c>
      <c r="M473" s="97">
        <v>13</v>
      </c>
      <c r="N473" s="97">
        <v>14</v>
      </c>
      <c r="O473" s="97">
        <v>15</v>
      </c>
      <c r="P473" s="97">
        <v>16</v>
      </c>
      <c r="Q473" s="97">
        <v>17</v>
      </c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204" t="s">
        <v>21</v>
      </c>
      <c r="B474" s="204" t="s">
        <v>21</v>
      </c>
      <c r="C474" s="204" t="s">
        <v>21</v>
      </c>
      <c r="D474" s="195" t="s">
        <v>21</v>
      </c>
      <c r="E474" s="195" t="s">
        <v>21</v>
      </c>
      <c r="F474" s="186" t="s">
        <v>21</v>
      </c>
      <c r="G474" s="97" t="s">
        <v>21</v>
      </c>
      <c r="H474" s="97" t="s">
        <v>21</v>
      </c>
      <c r="I474" s="97" t="s">
        <v>21</v>
      </c>
      <c r="J474" s="150" t="s">
        <v>21</v>
      </c>
      <c r="K474" s="97" t="s">
        <v>21</v>
      </c>
      <c r="L474" s="97" t="s">
        <v>21</v>
      </c>
      <c r="M474" s="97" t="s">
        <v>21</v>
      </c>
      <c r="N474" s="97" t="s">
        <v>21</v>
      </c>
      <c r="O474" s="97" t="s">
        <v>21</v>
      </c>
      <c r="P474" s="97" t="s">
        <v>21</v>
      </c>
      <c r="Q474" s="97" t="s">
        <v>21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04"/>
      <c r="B475" s="204"/>
      <c r="C475" s="204"/>
      <c r="D475" s="196"/>
      <c r="E475" s="196"/>
      <c r="F475" s="186"/>
      <c r="G475" s="97" t="s">
        <v>21</v>
      </c>
      <c r="H475" s="97" t="s">
        <v>21</v>
      </c>
      <c r="I475" s="97" t="s">
        <v>21</v>
      </c>
      <c r="J475" s="150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102"/>
      <c r="B476" s="102"/>
      <c r="C476" s="102"/>
      <c r="D476" s="104"/>
      <c r="E476" s="102"/>
      <c r="F476" s="102"/>
      <c r="G476" s="105"/>
      <c r="H476" s="102"/>
      <c r="I476" s="102"/>
      <c r="J476" s="160"/>
      <c r="K476" s="102"/>
      <c r="L476" s="102"/>
      <c r="M476" s="102"/>
      <c r="N476" s="102"/>
      <c r="O476" s="102"/>
      <c r="P476" s="102"/>
      <c r="Q476" s="102"/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98"/>
      <c r="B477" s="86"/>
      <c r="C477" s="99"/>
      <c r="D477" s="99"/>
      <c r="E477" s="86"/>
      <c r="F477" s="86"/>
      <c r="G477" s="99"/>
      <c r="H477" s="99"/>
      <c r="I477" s="100"/>
      <c r="J477" s="154"/>
      <c r="K477" s="101"/>
      <c r="L477" s="101"/>
      <c r="M477" s="99"/>
      <c r="N477" s="99"/>
      <c r="O477" s="99"/>
      <c r="P477" s="57"/>
      <c r="Q477" s="94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>
      <c r="A478" s="227" t="s">
        <v>264</v>
      </c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6"/>
    </row>
    <row r="479" spans="1:31">
      <c r="A479" s="215" t="s">
        <v>70</v>
      </c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6"/>
    </row>
    <row r="480" spans="1:31">
      <c r="A480" s="221" t="s">
        <v>71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6"/>
      <c r="N480" s="6"/>
      <c r="O480" s="6"/>
      <c r="P480" s="6"/>
    </row>
    <row r="481" spans="1:16">
      <c r="A481" s="221" t="s">
        <v>72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 ht="16.5" customHeight="1">
      <c r="A482" s="221" t="s">
        <v>73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>
      <c r="A483" s="221" t="s">
        <v>74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>
      <c r="A484" s="221" t="s">
        <v>75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>
      <c r="A485" s="221" t="s">
        <v>76</v>
      </c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6"/>
      <c r="N485" s="6"/>
      <c r="O485" s="6"/>
      <c r="P485" s="6"/>
    </row>
    <row r="486" spans="1:16">
      <c r="A486" s="221" t="s">
        <v>77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6"/>
      <c r="N486" s="6"/>
      <c r="O486" s="6"/>
      <c r="P486" s="6"/>
    </row>
    <row r="487" spans="1:16">
      <c r="A487" s="222" t="s">
        <v>78</v>
      </c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6"/>
    </row>
    <row r="488" spans="1:16" ht="60.75" customHeight="1">
      <c r="A488" s="222" t="s">
        <v>127</v>
      </c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</row>
    <row r="489" spans="1:16" ht="60.75" customHeight="1">
      <c r="A489" s="222" t="s">
        <v>128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</row>
    <row r="490" spans="1:16">
      <c r="A490" s="215" t="s">
        <v>79</v>
      </c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6"/>
    </row>
    <row r="491" spans="1:16">
      <c r="A491" s="10" t="s">
        <v>80</v>
      </c>
      <c r="B491" s="187" t="s">
        <v>81</v>
      </c>
      <c r="C491" s="216"/>
      <c r="D491" s="216"/>
      <c r="E491" s="198" t="s">
        <v>82</v>
      </c>
      <c r="F491" s="216"/>
      <c r="G491" s="216"/>
      <c r="H491" s="216"/>
      <c r="I491" s="216"/>
      <c r="J491" s="216"/>
      <c r="K491" s="216"/>
      <c r="L491" s="216"/>
      <c r="M491" s="6"/>
      <c r="N491" s="6"/>
      <c r="O491" s="6"/>
      <c r="P491" s="6"/>
    </row>
    <row r="492" spans="1:16">
      <c r="A492" s="10">
        <v>1</v>
      </c>
      <c r="B492" s="187">
        <v>2</v>
      </c>
      <c r="C492" s="216"/>
      <c r="D492" s="216"/>
      <c r="E492" s="191">
        <v>3</v>
      </c>
      <c r="F492" s="191"/>
      <c r="G492" s="191"/>
      <c r="H492" s="191"/>
      <c r="I492" s="191"/>
      <c r="J492" s="191"/>
      <c r="K492" s="216"/>
      <c r="L492" s="216"/>
      <c r="M492" s="6"/>
      <c r="N492" s="6"/>
      <c r="O492" s="6"/>
      <c r="P492" s="6"/>
    </row>
    <row r="493" spans="1:16" ht="40.5" customHeight="1">
      <c r="A493" s="10" t="s">
        <v>83</v>
      </c>
      <c r="B493" s="187" t="s">
        <v>371</v>
      </c>
      <c r="C493" s="216"/>
      <c r="D493" s="216"/>
      <c r="E493" s="191" t="s">
        <v>84</v>
      </c>
      <c r="F493" s="191"/>
      <c r="G493" s="191"/>
      <c r="H493" s="191"/>
      <c r="I493" s="191"/>
      <c r="J493" s="191"/>
      <c r="K493" s="191"/>
      <c r="L493" s="191"/>
      <c r="M493" s="6"/>
      <c r="N493" s="6"/>
      <c r="O493" s="6"/>
      <c r="P493" s="6"/>
    </row>
    <row r="494" spans="1:16" ht="42.75" customHeight="1">
      <c r="A494" s="10" t="s">
        <v>85</v>
      </c>
      <c r="B494" s="187" t="s">
        <v>86</v>
      </c>
      <c r="C494" s="198"/>
      <c r="D494" s="198"/>
      <c r="E494" s="191" t="s">
        <v>84</v>
      </c>
      <c r="F494" s="191"/>
      <c r="G494" s="191"/>
      <c r="H494" s="191"/>
      <c r="I494" s="191"/>
      <c r="J494" s="191"/>
      <c r="K494" s="191"/>
      <c r="L494" s="191"/>
      <c r="M494" s="6"/>
      <c r="N494" s="6"/>
      <c r="O494" s="6"/>
      <c r="P494" s="6"/>
    </row>
    <row r="495" spans="1:16" ht="42" customHeight="1">
      <c r="A495" s="10" t="s">
        <v>87</v>
      </c>
      <c r="B495" s="187" t="s">
        <v>209</v>
      </c>
      <c r="C495" s="216"/>
      <c r="D495" s="216"/>
      <c r="E495" s="191" t="s">
        <v>84</v>
      </c>
      <c r="F495" s="191"/>
      <c r="G495" s="191"/>
      <c r="H495" s="191"/>
      <c r="I495" s="191"/>
      <c r="J495" s="191"/>
      <c r="K495" s="191"/>
      <c r="L495" s="191"/>
      <c r="M495" s="6"/>
      <c r="N495" s="6"/>
      <c r="O495" s="6"/>
      <c r="P495" s="6"/>
    </row>
    <row r="496" spans="1:16">
      <c r="A496" s="215" t="s">
        <v>88</v>
      </c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6"/>
    </row>
    <row r="497" spans="1:16">
      <c r="A497" s="215" t="s">
        <v>89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6"/>
    </row>
    <row r="498" spans="1:16">
      <c r="A498" s="215" t="s">
        <v>90</v>
      </c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6"/>
    </row>
    <row r="499" spans="1:16">
      <c r="A499" s="215" t="s">
        <v>175</v>
      </c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</row>
    <row r="500" spans="1:16" ht="21" customHeight="1">
      <c r="A500" s="218" t="s">
        <v>91</v>
      </c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6"/>
    </row>
    <row r="501" spans="1:16" ht="62.25" customHeight="1">
      <c r="A501" s="218" t="s">
        <v>92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6"/>
    </row>
    <row r="502" spans="1:16">
      <c r="A502" s="197" t="s">
        <v>93</v>
      </c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6"/>
    </row>
    <row r="503" spans="1:1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 t="s">
        <v>374</v>
      </c>
      <c r="B505" s="6"/>
      <c r="C505" s="6"/>
      <c r="D505" s="6"/>
      <c r="E505" s="6"/>
      <c r="F505" s="6"/>
      <c r="G505" s="6"/>
      <c r="H505" s="6"/>
      <c r="I505" s="6"/>
      <c r="J505" s="6"/>
      <c r="K505" s="6" t="s">
        <v>375</v>
      </c>
      <c r="L505" s="6"/>
      <c r="M505" s="6"/>
      <c r="N505" s="6"/>
      <c r="O505" s="6"/>
      <c r="P505" s="6"/>
    </row>
    <row r="506" spans="1:1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</sheetData>
  <mergeCells count="740">
    <mergeCell ref="A19:O19"/>
    <mergeCell ref="A9:J9"/>
    <mergeCell ref="K9:M9"/>
    <mergeCell ref="N9:O9"/>
    <mergeCell ref="K10:M10"/>
    <mergeCell ref="E308:K308"/>
    <mergeCell ref="E309:K309"/>
    <mergeCell ref="A314:I314"/>
    <mergeCell ref="A310:F310"/>
    <mergeCell ref="A311:K311"/>
    <mergeCell ref="A312:K312"/>
    <mergeCell ref="A313:K313"/>
    <mergeCell ref="J292:L292"/>
    <mergeCell ref="J282:J283"/>
    <mergeCell ref="K282:K283"/>
    <mergeCell ref="A305:O305"/>
    <mergeCell ref="A306:K306"/>
    <mergeCell ref="E307:K307"/>
    <mergeCell ref="N282:N283"/>
    <mergeCell ref="A285:A287"/>
    <mergeCell ref="B285:B287"/>
    <mergeCell ref="C285:C287"/>
    <mergeCell ref="D285:D287"/>
    <mergeCell ref="E285:E287"/>
    <mergeCell ref="L15:M15"/>
    <mergeCell ref="L16:M16"/>
    <mergeCell ref="N15:O15"/>
    <mergeCell ref="N16:O16"/>
    <mergeCell ref="N12:O12"/>
    <mergeCell ref="N13:O13"/>
    <mergeCell ref="N14:O14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31:J31"/>
    <mergeCell ref="A32:J32"/>
    <mergeCell ref="K28:M28"/>
    <mergeCell ref="N28:O28"/>
    <mergeCell ref="K29:M29"/>
    <mergeCell ref="N29:O29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75:D75"/>
    <mergeCell ref="E75:G75"/>
    <mergeCell ref="H75:L75"/>
    <mergeCell ref="A63:O63"/>
    <mergeCell ref="A64:O64"/>
    <mergeCell ref="A65:K65"/>
    <mergeCell ref="E66:K66"/>
    <mergeCell ref="E67:K67"/>
    <mergeCell ref="E68:K68"/>
    <mergeCell ref="A117:K117"/>
    <mergeCell ref="M81:M83"/>
    <mergeCell ref="G87:G88"/>
    <mergeCell ref="H87:I87"/>
    <mergeCell ref="J87:J88"/>
    <mergeCell ref="K87:K88"/>
    <mergeCell ref="L87:L88"/>
    <mergeCell ref="O97:O98"/>
    <mergeCell ref="N97:N98"/>
    <mergeCell ref="F90:F93"/>
    <mergeCell ref="A94:O94"/>
    <mergeCell ref="A95:J95"/>
    <mergeCell ref="A96:A98"/>
    <mergeCell ref="B96:D97"/>
    <mergeCell ref="B90:B93"/>
    <mergeCell ref="C90:C93"/>
    <mergeCell ref="D90:D93"/>
    <mergeCell ref="E90:E93"/>
    <mergeCell ref="A334:O334"/>
    <mergeCell ref="A335:J335"/>
    <mergeCell ref="H318:L318"/>
    <mergeCell ref="A319:D319"/>
    <mergeCell ref="E319:G319"/>
    <mergeCell ref="H319:L319"/>
    <mergeCell ref="M282:M283"/>
    <mergeCell ref="F285:F287"/>
    <mergeCell ref="G282:G283"/>
    <mergeCell ref="H282:I282"/>
    <mergeCell ref="A76:D76"/>
    <mergeCell ref="E76:G76"/>
    <mergeCell ref="H76:L76"/>
    <mergeCell ref="E79:G79"/>
    <mergeCell ref="H79:L79"/>
    <mergeCell ref="A79:D79"/>
    <mergeCell ref="M328:N328"/>
    <mergeCell ref="L329:L330"/>
    <mergeCell ref="M329:M330"/>
    <mergeCell ref="N329:N330"/>
    <mergeCell ref="H317:L317"/>
    <mergeCell ref="A318:D318"/>
    <mergeCell ref="E318:G318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A81:L81"/>
    <mergeCell ref="A90:A93"/>
    <mergeCell ref="E121:G121"/>
    <mergeCell ref="H121:L121"/>
    <mergeCell ref="A118:K118"/>
    <mergeCell ref="A119:I119"/>
    <mergeCell ref="A120:D120"/>
    <mergeCell ref="E96:F97"/>
    <mergeCell ref="G96:I96"/>
    <mergeCell ref="J96:L96"/>
    <mergeCell ref="A109:O109"/>
    <mergeCell ref="A110:O110"/>
    <mergeCell ref="A111:K111"/>
    <mergeCell ref="M97:M98"/>
    <mergeCell ref="M96:O96"/>
    <mergeCell ref="G97:G98"/>
    <mergeCell ref="E112:K112"/>
    <mergeCell ref="E113:K113"/>
    <mergeCell ref="H97:I97"/>
    <mergeCell ref="J97:J98"/>
    <mergeCell ref="K97:K98"/>
    <mergeCell ref="L97:L98"/>
    <mergeCell ref="A121:D121"/>
    <mergeCell ref="E114:K114"/>
    <mergeCell ref="A115:F115"/>
    <mergeCell ref="A116:K116"/>
    <mergeCell ref="A135:A138"/>
    <mergeCell ref="B135:B138"/>
    <mergeCell ref="C135:C138"/>
    <mergeCell ref="D135:D138"/>
    <mergeCell ref="E135:E138"/>
    <mergeCell ref="F135:F138"/>
    <mergeCell ref="A328:A330"/>
    <mergeCell ref="B328:D329"/>
    <mergeCell ref="E328:F329"/>
    <mergeCell ref="A162:K162"/>
    <mergeCell ref="A163:K163"/>
    <mergeCell ref="A164:K164"/>
    <mergeCell ref="A165:I165"/>
    <mergeCell ref="A139:O139"/>
    <mergeCell ref="A140:J140"/>
    <mergeCell ref="A141:A143"/>
    <mergeCell ref="B141:D142"/>
    <mergeCell ref="E141:F142"/>
    <mergeCell ref="G141:I141"/>
    <mergeCell ref="J142:J143"/>
    <mergeCell ref="K142:K143"/>
    <mergeCell ref="L142:L143"/>
    <mergeCell ref="M142:M143"/>
    <mergeCell ref="E160:K160"/>
    <mergeCell ref="A161:F161"/>
    <mergeCell ref="N142:N143"/>
    <mergeCell ref="J141:L141"/>
    <mergeCell ref="M141:O141"/>
    <mergeCell ref="G142:G143"/>
    <mergeCell ref="O142:O143"/>
    <mergeCell ref="E167:G167"/>
    <mergeCell ref="H167:L167"/>
    <mergeCell ref="A168:D168"/>
    <mergeCell ref="E168:G168"/>
    <mergeCell ref="A327:J327"/>
    <mergeCell ref="E316:G316"/>
    <mergeCell ref="H316:L316"/>
    <mergeCell ref="A317:D317"/>
    <mergeCell ref="E317:G317"/>
    <mergeCell ref="A181:A182"/>
    <mergeCell ref="B181:B182"/>
    <mergeCell ref="C181:C182"/>
    <mergeCell ref="D181:D182"/>
    <mergeCell ref="E181:E182"/>
    <mergeCell ref="J185:L185"/>
    <mergeCell ref="A207:K207"/>
    <mergeCell ref="A208:K208"/>
    <mergeCell ref="A209:I209"/>
    <mergeCell ref="F181:F182"/>
    <mergeCell ref="A199:O199"/>
    <mergeCell ref="A200:O200"/>
    <mergeCell ref="A201:K201"/>
    <mergeCell ref="E202:K202"/>
    <mergeCell ref="E203:K203"/>
    <mergeCell ref="M185:O185"/>
    <mergeCell ref="G186:G187"/>
    <mergeCell ref="O186:O187"/>
    <mergeCell ref="N186:N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M172:M174"/>
    <mergeCell ref="G178:G179"/>
    <mergeCell ref="H178:I178"/>
    <mergeCell ref="J178:J179"/>
    <mergeCell ref="K178:K179"/>
    <mergeCell ref="L178:L179"/>
    <mergeCell ref="A183:O183"/>
    <mergeCell ref="A184:J184"/>
    <mergeCell ref="A185:A187"/>
    <mergeCell ref="B185:D186"/>
    <mergeCell ref="E185:F186"/>
    <mergeCell ref="G185:I185"/>
    <mergeCell ref="H186:I186"/>
    <mergeCell ref="J186:J187"/>
    <mergeCell ref="K186:K187"/>
    <mergeCell ref="L186:L187"/>
    <mergeCell ref="M186:M187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M217:M219"/>
    <mergeCell ref="N217:N219"/>
    <mergeCell ref="A218:L218"/>
    <mergeCell ref="A219:L219"/>
    <mergeCell ref="A220:L220"/>
    <mergeCell ref="A221:J221"/>
    <mergeCell ref="G222:I222"/>
    <mergeCell ref="J222:L222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A479:O479"/>
    <mergeCell ref="A480:L480"/>
    <mergeCell ref="N276:N278"/>
    <mergeCell ref="A365:A366"/>
    <mergeCell ref="B365:D365"/>
    <mergeCell ref="E365:I365"/>
    <mergeCell ref="B366:D366"/>
    <mergeCell ref="E366:I366"/>
    <mergeCell ref="A368:L368"/>
    <mergeCell ref="M368:M370"/>
    <mergeCell ref="N368:N370"/>
    <mergeCell ref="A369:L369"/>
    <mergeCell ref="A370:L370"/>
    <mergeCell ref="A371:L371"/>
    <mergeCell ref="A372:J372"/>
    <mergeCell ref="A373:A375"/>
    <mergeCell ref="B373:D374"/>
    <mergeCell ref="N323:N325"/>
    <mergeCell ref="A324:L324"/>
    <mergeCell ref="A326:L326"/>
    <mergeCell ref="A315:D315"/>
    <mergeCell ref="E315:G315"/>
    <mergeCell ref="H315:L315"/>
    <mergeCell ref="A316:D316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B269:D269"/>
    <mergeCell ref="E269:I269"/>
    <mergeCell ref="A270:A271"/>
    <mergeCell ref="B270:D270"/>
    <mergeCell ref="E270:I270"/>
    <mergeCell ref="B271:D271"/>
    <mergeCell ref="E271:I271"/>
    <mergeCell ref="A320:D320"/>
    <mergeCell ref="E320:G320"/>
    <mergeCell ref="A323:L323"/>
    <mergeCell ref="G328:I328"/>
    <mergeCell ref="J328:L328"/>
    <mergeCell ref="G329:G330"/>
    <mergeCell ref="H329:I329"/>
    <mergeCell ref="J329:J330"/>
    <mergeCell ref="K329:K330"/>
    <mergeCell ref="A272:A273"/>
    <mergeCell ref="B272:D272"/>
    <mergeCell ref="E272:I272"/>
    <mergeCell ref="B273:D273"/>
    <mergeCell ref="E273:I273"/>
    <mergeCell ref="M276:M278"/>
    <mergeCell ref="H320:L320"/>
    <mergeCell ref="A290:J290"/>
    <mergeCell ref="G292:I292"/>
    <mergeCell ref="B292:D293"/>
    <mergeCell ref="E292:F293"/>
    <mergeCell ref="L282:L283"/>
    <mergeCell ref="P50:Q50"/>
    <mergeCell ref="P51:P52"/>
    <mergeCell ref="Q51:Q52"/>
    <mergeCell ref="A131:A133"/>
    <mergeCell ref="B131:D132"/>
    <mergeCell ref="A267:I267"/>
    <mergeCell ref="B268:D268"/>
    <mergeCell ref="E268:I268"/>
    <mergeCell ref="E120:G120"/>
    <mergeCell ref="H120:L120"/>
    <mergeCell ref="N132:N133"/>
    <mergeCell ref="M126:M128"/>
    <mergeCell ref="N126:N128"/>
    <mergeCell ref="A127:L127"/>
    <mergeCell ref="A129:L129"/>
    <mergeCell ref="A130:J130"/>
    <mergeCell ref="M131:N131"/>
    <mergeCell ref="M132:M133"/>
    <mergeCell ref="E131:F132"/>
    <mergeCell ref="A126:L126"/>
    <mergeCell ref="P185:Q185"/>
    <mergeCell ref="P186:P187"/>
    <mergeCell ref="Q186:Q187"/>
    <mergeCell ref="P230:Q230"/>
    <mergeCell ref="A478:O478"/>
    <mergeCell ref="A280:J280"/>
    <mergeCell ref="B493:D493"/>
    <mergeCell ref="A501:O501"/>
    <mergeCell ref="A490:O490"/>
    <mergeCell ref="B495:D495"/>
    <mergeCell ref="E495:L495"/>
    <mergeCell ref="A350:O350"/>
    <mergeCell ref="A351:O351"/>
    <mergeCell ref="A352:K352"/>
    <mergeCell ref="E353:K353"/>
    <mergeCell ref="E354:K354"/>
    <mergeCell ref="E355:K355"/>
    <mergeCell ref="A356:F356"/>
    <mergeCell ref="A357:K357"/>
    <mergeCell ref="A358:K358"/>
    <mergeCell ref="A359:K359"/>
    <mergeCell ref="A360:I360"/>
    <mergeCell ref="B361:D361"/>
    <mergeCell ref="A481:L481"/>
    <mergeCell ref="A482:L482"/>
    <mergeCell ref="A483:L483"/>
    <mergeCell ref="A484:L484"/>
    <mergeCell ref="M323:M325"/>
    <mergeCell ref="A502:O502"/>
    <mergeCell ref="B494:D494"/>
    <mergeCell ref="E494:L494"/>
    <mergeCell ref="A496:O496"/>
    <mergeCell ref="A497:O497"/>
    <mergeCell ref="A498:O498"/>
    <mergeCell ref="E493:L493"/>
    <mergeCell ref="A499:O499"/>
    <mergeCell ref="A485:L485"/>
    <mergeCell ref="A486:L486"/>
    <mergeCell ref="A487:O487"/>
    <mergeCell ref="A488:O488"/>
    <mergeCell ref="A489:O489"/>
    <mergeCell ref="A500:O500"/>
    <mergeCell ref="B491:D491"/>
    <mergeCell ref="E491:L491"/>
    <mergeCell ref="B492:D492"/>
    <mergeCell ref="E492:L492"/>
    <mergeCell ref="M40:N40"/>
    <mergeCell ref="M41:M42"/>
    <mergeCell ref="N41:N42"/>
    <mergeCell ref="A38:L38"/>
    <mergeCell ref="A39:J39"/>
    <mergeCell ref="A40:A42"/>
    <mergeCell ref="A167:D167"/>
    <mergeCell ref="G131:I131"/>
    <mergeCell ref="J131:L131"/>
    <mergeCell ref="G132:G133"/>
    <mergeCell ref="H132:I132"/>
    <mergeCell ref="J132:J133"/>
    <mergeCell ref="K132:K133"/>
    <mergeCell ref="L132:L133"/>
    <mergeCell ref="E159:K159"/>
    <mergeCell ref="H142:I142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P96:Q96"/>
    <mergeCell ref="P97:P98"/>
    <mergeCell ref="Q97:Q98"/>
    <mergeCell ref="P141:Q141"/>
    <mergeCell ref="P142:P143"/>
    <mergeCell ref="Q142:Q143"/>
    <mergeCell ref="A77:D77"/>
    <mergeCell ref="E77:G77"/>
    <mergeCell ref="H77:L77"/>
    <mergeCell ref="A78:D78"/>
    <mergeCell ref="E78:G78"/>
    <mergeCell ref="H78:L78"/>
    <mergeCell ref="P292:Q292"/>
    <mergeCell ref="G293:G294"/>
    <mergeCell ref="H293:I293"/>
    <mergeCell ref="J293:J294"/>
    <mergeCell ref="K293:K294"/>
    <mergeCell ref="L293:L294"/>
    <mergeCell ref="M293:M294"/>
    <mergeCell ref="A276:L276"/>
    <mergeCell ref="O293:O294"/>
    <mergeCell ref="P293:P294"/>
    <mergeCell ref="Q293:Q294"/>
    <mergeCell ref="A281:A283"/>
    <mergeCell ref="B281:D282"/>
    <mergeCell ref="E281:F282"/>
    <mergeCell ref="G281:I281"/>
    <mergeCell ref="J281:L281"/>
    <mergeCell ref="M281:N281"/>
    <mergeCell ref="M292:O292"/>
    <mergeCell ref="A292:A294"/>
    <mergeCell ref="H124:L124"/>
    <mergeCell ref="A166:D166"/>
    <mergeCell ref="E166:G166"/>
    <mergeCell ref="H166:L166"/>
    <mergeCell ref="A155:O155"/>
    <mergeCell ref="A156:O156"/>
    <mergeCell ref="A157:K157"/>
    <mergeCell ref="E158:K158"/>
    <mergeCell ref="J336:L336"/>
    <mergeCell ref="M336:O336"/>
    <mergeCell ref="H168:L168"/>
    <mergeCell ref="A169:D169"/>
    <mergeCell ref="E169:G169"/>
    <mergeCell ref="H169:L169"/>
    <mergeCell ref="E170:G170"/>
    <mergeCell ref="H170:L170"/>
    <mergeCell ref="A170:D170"/>
    <mergeCell ref="N293:N294"/>
    <mergeCell ref="A336:A338"/>
    <mergeCell ref="B336:D337"/>
    <mergeCell ref="E336:F337"/>
    <mergeCell ref="H125:L125"/>
    <mergeCell ref="A171:D171"/>
    <mergeCell ref="E171:G171"/>
    <mergeCell ref="P336:Q336"/>
    <mergeCell ref="G337:G338"/>
    <mergeCell ref="H337:I337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G336:I336"/>
    <mergeCell ref="E373:F374"/>
    <mergeCell ref="G373:I373"/>
    <mergeCell ref="J373:L373"/>
    <mergeCell ref="M373:N373"/>
    <mergeCell ref="G374:G375"/>
    <mergeCell ref="H374:I374"/>
    <mergeCell ref="J374:J375"/>
    <mergeCell ref="K374:K375"/>
    <mergeCell ref="L374:L375"/>
    <mergeCell ref="M374:M375"/>
    <mergeCell ref="N374:N375"/>
    <mergeCell ref="A379:O379"/>
    <mergeCell ref="A380:J380"/>
    <mergeCell ref="A381:A383"/>
    <mergeCell ref="B381:D382"/>
    <mergeCell ref="E381:F382"/>
    <mergeCell ref="G381:I381"/>
    <mergeCell ref="J381:L381"/>
    <mergeCell ref="M381:O381"/>
    <mergeCell ref="P381:Q381"/>
    <mergeCell ref="G382:G383"/>
    <mergeCell ref="H382:I382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A407:O407"/>
    <mergeCell ref="A409:K409"/>
    <mergeCell ref="E410:K410"/>
    <mergeCell ref="E411:K411"/>
    <mergeCell ref="E412:K412"/>
    <mergeCell ref="E413:K413"/>
    <mergeCell ref="A414:F414"/>
    <mergeCell ref="A415:K415"/>
    <mergeCell ref="A416:K416"/>
    <mergeCell ref="A417:K417"/>
    <mergeCell ref="A418:I418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3:A424"/>
    <mergeCell ref="B423:D423"/>
    <mergeCell ref="E423:I423"/>
    <mergeCell ref="B424:D424"/>
    <mergeCell ref="E424:I424"/>
    <mergeCell ref="A426:L426"/>
    <mergeCell ref="A427:L427"/>
    <mergeCell ref="M427:M429"/>
    <mergeCell ref="N427:N429"/>
    <mergeCell ref="A429:L429"/>
    <mergeCell ref="G432:I432"/>
    <mergeCell ref="A432:A434"/>
    <mergeCell ref="B432:D433"/>
    <mergeCell ref="E432:F433"/>
    <mergeCell ref="A430:J430"/>
    <mergeCell ref="A431:J431"/>
    <mergeCell ref="J432:L432"/>
    <mergeCell ref="M432:N432"/>
    <mergeCell ref="G433:G434"/>
    <mergeCell ref="H433:I433"/>
    <mergeCell ref="J433:J434"/>
    <mergeCell ref="K433:K434"/>
    <mergeCell ref="L433:L434"/>
    <mergeCell ref="M433:M434"/>
    <mergeCell ref="N433:N434"/>
    <mergeCell ref="A441:J441"/>
    <mergeCell ref="A443:A445"/>
    <mergeCell ref="B443:D444"/>
    <mergeCell ref="E443:F444"/>
    <mergeCell ref="G443:I443"/>
    <mergeCell ref="J443:L443"/>
    <mergeCell ref="A436:A438"/>
    <mergeCell ref="M443:O443"/>
    <mergeCell ref="P443:Q443"/>
    <mergeCell ref="G444:G445"/>
    <mergeCell ref="H444:I444"/>
    <mergeCell ref="J444:J445"/>
    <mergeCell ref="K444:K445"/>
    <mergeCell ref="L444:L445"/>
    <mergeCell ref="M444:M445"/>
    <mergeCell ref="N444:N445"/>
    <mergeCell ref="O444:O445"/>
    <mergeCell ref="P444:P445"/>
    <mergeCell ref="Q444:Q445"/>
    <mergeCell ref="B436:B438"/>
    <mergeCell ref="C436:C438"/>
    <mergeCell ref="D436:D438"/>
    <mergeCell ref="E436:E438"/>
    <mergeCell ref="F436:F438"/>
    <mergeCell ref="M463:M464"/>
    <mergeCell ref="K463:K464"/>
    <mergeCell ref="P470:Q470"/>
    <mergeCell ref="A469:J469"/>
    <mergeCell ref="G470:I470"/>
    <mergeCell ref="M462:N462"/>
    <mergeCell ref="B463:B464"/>
    <mergeCell ref="C463:C464"/>
    <mergeCell ref="D463:D464"/>
    <mergeCell ref="E463:E464"/>
    <mergeCell ref="F463:F464"/>
    <mergeCell ref="G463:G464"/>
    <mergeCell ref="H463:I463"/>
    <mergeCell ref="J463:J464"/>
    <mergeCell ref="N463:N464"/>
    <mergeCell ref="A462:A464"/>
    <mergeCell ref="B462:D462"/>
    <mergeCell ref="E462:F462"/>
    <mergeCell ref="G462:I462"/>
    <mergeCell ref="J462:L462"/>
    <mergeCell ref="L463:L464"/>
    <mergeCell ref="P471:P472"/>
    <mergeCell ref="Q471:Q472"/>
    <mergeCell ref="A474:A475"/>
    <mergeCell ref="B474:B475"/>
    <mergeCell ref="C474:C475"/>
    <mergeCell ref="D474:D475"/>
    <mergeCell ref="E474:E475"/>
    <mergeCell ref="A470:A472"/>
    <mergeCell ref="E470:F470"/>
    <mergeCell ref="M471:M472"/>
    <mergeCell ref="N471:N472"/>
    <mergeCell ref="O471:O472"/>
    <mergeCell ref="M470:O470"/>
    <mergeCell ref="J470:L470"/>
    <mergeCell ref="K471:K472"/>
    <mergeCell ref="L471:L472"/>
    <mergeCell ref="B471:B472"/>
    <mergeCell ref="C471:C472"/>
    <mergeCell ref="D471:D472"/>
    <mergeCell ref="E471:E472"/>
    <mergeCell ref="F471:F472"/>
    <mergeCell ref="G471:G472"/>
    <mergeCell ref="H471:I471"/>
    <mergeCell ref="J471:J472"/>
    <mergeCell ref="H171:L171"/>
    <mergeCell ref="A279:J279"/>
    <mergeCell ref="A275:L275"/>
    <mergeCell ref="A278:L278"/>
    <mergeCell ref="F474:F475"/>
    <mergeCell ref="A74:D74"/>
    <mergeCell ref="E74:G74"/>
    <mergeCell ref="H74:L74"/>
    <mergeCell ref="A125:D125"/>
    <mergeCell ref="E125:G125"/>
    <mergeCell ref="B470:D470"/>
    <mergeCell ref="A466:A467"/>
    <mergeCell ref="B466:B467"/>
    <mergeCell ref="C466:C467"/>
    <mergeCell ref="D466:D467"/>
    <mergeCell ref="E466:E467"/>
    <mergeCell ref="F466:F467"/>
    <mergeCell ref="A455:O455"/>
    <mergeCell ref="A457:L457"/>
    <mergeCell ref="M457:M459"/>
    <mergeCell ref="N457:N459"/>
    <mergeCell ref="A458:L458"/>
    <mergeCell ref="A460:L460"/>
    <mergeCell ref="A461:J461"/>
  </mergeCells>
  <hyperlinks>
    <hyperlink ref="M470" location="sub_777" display="sub_777"/>
    <hyperlink ref="P470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3:AE508"/>
  <sheetViews>
    <sheetView tabSelected="1" view="pageBreakPreview" topLeftCell="A290" zoomScale="67" zoomScaleNormal="100" zoomScaleSheetLayoutView="67" workbookViewId="0">
      <selection activeCell="Q298" sqref="Q29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434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301" t="s">
        <v>187</v>
      </c>
      <c r="O15" s="30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185" t="s">
        <v>170</v>
      </c>
      <c r="M16" s="185"/>
      <c r="N16" s="276" t="s">
        <v>188</v>
      </c>
      <c r="O16" s="27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185" t="s">
        <v>170</v>
      </c>
      <c r="M17" s="185"/>
      <c r="N17" s="183" t="s">
        <v>394</v>
      </c>
      <c r="O17" s="184"/>
      <c r="P17" s="33"/>
    </row>
    <row r="18" spans="1:19" ht="16.5" customHeight="1">
      <c r="A18" s="34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9" s="40" customFormat="1" ht="43.5" customHeight="1">
      <c r="A19" s="266" t="s">
        <v>185</v>
      </c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38"/>
      <c r="Q19" s="38"/>
      <c r="R19" s="38"/>
      <c r="S19" s="39"/>
    </row>
    <row r="20" spans="1:19" s="40" customFormat="1" ht="186" customHeight="1">
      <c r="A20" s="267" t="s">
        <v>380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38"/>
      <c r="Q20" s="38"/>
      <c r="R20" s="38"/>
      <c r="S20" s="39"/>
    </row>
    <row r="21" spans="1:19" s="40" customFormat="1" ht="79.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 s="40" customFormat="1" ht="48.75" customHeight="1">
      <c r="A22" s="46"/>
      <c r="B22" s="46"/>
      <c r="C22" s="46"/>
      <c r="D22" s="46"/>
      <c r="E22" s="46"/>
      <c r="F22" s="46"/>
      <c r="G22" s="46"/>
      <c r="H22" s="46"/>
      <c r="I22" s="46"/>
      <c r="J22" s="172"/>
      <c r="K22" s="46"/>
      <c r="L22" s="46"/>
      <c r="M22" s="46"/>
      <c r="N22" s="46"/>
      <c r="O22" s="46"/>
      <c r="P22" s="38"/>
      <c r="Q22" s="38"/>
      <c r="R22" s="38"/>
      <c r="S22" s="39"/>
    </row>
    <row r="23" spans="1:19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261"/>
      <c r="O23" s="261"/>
      <c r="P23" s="6"/>
    </row>
    <row r="24" spans="1:19" ht="18.75" customHeight="1">
      <c r="A24" s="262" t="s">
        <v>1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57"/>
      <c r="L24" s="257"/>
      <c r="M24" s="258"/>
      <c r="N24" s="259"/>
      <c r="O24" s="259"/>
      <c r="P24" s="6"/>
    </row>
    <row r="25" spans="1:19" ht="34.5" customHeight="1">
      <c r="A25" s="263" t="s">
        <v>216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57"/>
      <c r="L25" s="257"/>
      <c r="M25" s="258"/>
      <c r="N25" s="259"/>
      <c r="O25" s="259"/>
      <c r="P25" s="6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257"/>
      <c r="L26" s="257"/>
      <c r="M26" s="258"/>
      <c r="N26" s="259"/>
      <c r="O26" s="259"/>
      <c r="P26" s="6"/>
    </row>
    <row r="27" spans="1:19" ht="30" customHeight="1">
      <c r="A27" s="262" t="s">
        <v>4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57"/>
      <c r="L27" s="257"/>
      <c r="M27" s="258"/>
      <c r="N27" s="259"/>
      <c r="O27" s="259"/>
      <c r="P27" s="6"/>
    </row>
    <row r="28" spans="1:19" ht="28.5" customHeight="1">
      <c r="A28" s="260" t="s">
        <v>240</v>
      </c>
      <c r="B28" s="260"/>
      <c r="C28" s="260"/>
      <c r="D28" s="260"/>
      <c r="E28" s="260"/>
      <c r="F28" s="260"/>
      <c r="G28" s="260"/>
      <c r="H28" s="260"/>
      <c r="I28" s="260"/>
      <c r="J28" s="260"/>
      <c r="K28" s="257"/>
      <c r="L28" s="257"/>
      <c r="M28" s="258"/>
      <c r="N28" s="259"/>
      <c r="O28" s="259"/>
      <c r="P28" s="6"/>
    </row>
    <row r="29" spans="1:19">
      <c r="A29" s="217" t="s">
        <v>190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8"/>
      <c r="L30" s="258"/>
      <c r="M30" s="258"/>
      <c r="N30" s="259"/>
      <c r="O30" s="259"/>
      <c r="P30" s="6"/>
    </row>
    <row r="31" spans="1:19">
      <c r="A31" s="7"/>
      <c r="B31" s="8"/>
      <c r="C31" s="8"/>
      <c r="D31" s="8"/>
      <c r="E31" s="8"/>
      <c r="F31" s="8"/>
      <c r="G31" s="8"/>
      <c r="H31" s="8"/>
      <c r="I31" s="8"/>
      <c r="J31" s="8"/>
      <c r="K31" s="258"/>
      <c r="L31" s="258"/>
      <c r="M31" s="258"/>
      <c r="N31" s="259"/>
      <c r="O31" s="259"/>
      <c r="P31" s="6"/>
    </row>
    <row r="32" spans="1:19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6"/>
      <c r="L32" s="6"/>
      <c r="M32" s="6"/>
      <c r="N32" s="6"/>
      <c r="O32" s="6"/>
      <c r="P32" s="6"/>
    </row>
    <row r="33" spans="1:16" s="41" customForma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1"/>
      <c r="L33" s="21"/>
      <c r="M33" s="21"/>
      <c r="N33" s="21"/>
      <c r="O33" s="21"/>
      <c r="P33" s="21"/>
    </row>
    <row r="34" spans="1:16" s="41" customFormat="1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1"/>
      <c r="L34" s="21"/>
      <c r="M34" s="21"/>
      <c r="N34" s="21"/>
      <c r="O34" s="21"/>
      <c r="P34" s="21"/>
    </row>
    <row r="35" spans="1:16">
      <c r="A35" s="227" t="s">
        <v>5</v>
      </c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6"/>
    </row>
    <row r="36" spans="1:16" ht="42" customHeight="1">
      <c r="A36" s="227" t="s">
        <v>6</v>
      </c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55" t="s">
        <v>186</v>
      </c>
      <c r="N36" s="191" t="s">
        <v>176</v>
      </c>
      <c r="O36" s="6"/>
      <c r="P36" s="6"/>
    </row>
    <row r="37" spans="1:16">
      <c r="A37" s="215" t="s">
        <v>96</v>
      </c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56"/>
      <c r="N37" s="191"/>
      <c r="O37" s="6"/>
      <c r="P37" s="6"/>
    </row>
    <row r="38" spans="1:16">
      <c r="A38" s="6" t="s">
        <v>8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256"/>
      <c r="N38" s="191"/>
      <c r="O38" s="6"/>
      <c r="P38" s="6"/>
    </row>
    <row r="39" spans="1:16">
      <c r="A39" s="215" t="s">
        <v>9</v>
      </c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6"/>
      <c r="N39" s="9"/>
      <c r="O39" s="6"/>
      <c r="P39" s="6"/>
    </row>
    <row r="40" spans="1:16">
      <c r="A40" s="197" t="s">
        <v>119</v>
      </c>
      <c r="B40" s="197"/>
      <c r="C40" s="197"/>
      <c r="D40" s="197"/>
      <c r="E40" s="197"/>
      <c r="F40" s="197"/>
      <c r="G40" s="197"/>
      <c r="H40" s="197"/>
      <c r="I40" s="197"/>
      <c r="J40" s="197"/>
      <c r="K40" s="6"/>
      <c r="L40" s="6"/>
      <c r="M40" s="6"/>
      <c r="N40" s="9"/>
      <c r="O40" s="6"/>
      <c r="P40" s="6"/>
    </row>
    <row r="41" spans="1:16" ht="102" customHeight="1">
      <c r="A41" s="187" t="s">
        <v>10</v>
      </c>
      <c r="B41" s="187" t="s">
        <v>11</v>
      </c>
      <c r="C41" s="187"/>
      <c r="D41" s="187"/>
      <c r="E41" s="187" t="s">
        <v>12</v>
      </c>
      <c r="F41" s="187"/>
      <c r="G41" s="187" t="s">
        <v>13</v>
      </c>
      <c r="H41" s="187"/>
      <c r="I41" s="187"/>
      <c r="J41" s="187" t="s">
        <v>14</v>
      </c>
      <c r="K41" s="187"/>
      <c r="L41" s="187"/>
      <c r="M41" s="188" t="s">
        <v>171</v>
      </c>
      <c r="N41" s="190"/>
      <c r="O41" s="6"/>
      <c r="P41" s="6"/>
    </row>
    <row r="42" spans="1:16" ht="59.25" customHeight="1">
      <c r="A42" s="198"/>
      <c r="B42" s="187"/>
      <c r="C42" s="187"/>
      <c r="D42" s="187"/>
      <c r="E42" s="187"/>
      <c r="F42" s="187"/>
      <c r="G42" s="187" t="s">
        <v>15</v>
      </c>
      <c r="H42" s="187" t="s">
        <v>16</v>
      </c>
      <c r="I42" s="187"/>
      <c r="J42" s="187" t="s">
        <v>381</v>
      </c>
      <c r="K42" s="187" t="s">
        <v>382</v>
      </c>
      <c r="L42" s="187" t="s">
        <v>383</v>
      </c>
      <c r="M42" s="187" t="s">
        <v>172</v>
      </c>
      <c r="N42" s="187" t="s">
        <v>173</v>
      </c>
      <c r="O42" s="6"/>
      <c r="P42" s="6"/>
    </row>
    <row r="43" spans="1:16" ht="112.5">
      <c r="A43" s="198"/>
      <c r="B43" s="10" t="s">
        <v>17</v>
      </c>
      <c r="C43" s="10" t="s">
        <v>18</v>
      </c>
      <c r="D43" s="10" t="s">
        <v>111</v>
      </c>
      <c r="E43" s="10" t="s">
        <v>20</v>
      </c>
      <c r="F43" s="10" t="s">
        <v>21</v>
      </c>
      <c r="G43" s="198"/>
      <c r="H43" s="10" t="s">
        <v>22</v>
      </c>
      <c r="I43" s="10" t="s">
        <v>23</v>
      </c>
      <c r="J43" s="187"/>
      <c r="K43" s="187"/>
      <c r="L43" s="198"/>
      <c r="M43" s="187"/>
      <c r="N43" s="187"/>
      <c r="O43" s="6"/>
      <c r="P43" s="6"/>
    </row>
    <row r="44" spans="1:16">
      <c r="A44" s="10">
        <v>1</v>
      </c>
      <c r="B44" s="10">
        <v>2</v>
      </c>
      <c r="C44" s="10">
        <v>3</v>
      </c>
      <c r="D44" s="10">
        <v>4</v>
      </c>
      <c r="E44" s="10">
        <v>5</v>
      </c>
      <c r="F44" s="10">
        <v>6</v>
      </c>
      <c r="G44" s="10">
        <v>7</v>
      </c>
      <c r="H44" s="10">
        <v>8</v>
      </c>
      <c r="I44" s="10">
        <v>9</v>
      </c>
      <c r="J44" s="10">
        <v>10</v>
      </c>
      <c r="K44" s="10">
        <v>11</v>
      </c>
      <c r="L44" s="10">
        <v>12</v>
      </c>
      <c r="M44" s="12">
        <v>13</v>
      </c>
      <c r="N44" s="12">
        <v>14</v>
      </c>
      <c r="O44" s="6"/>
      <c r="P44" s="6"/>
    </row>
    <row r="45" spans="1:16" ht="78.75" customHeight="1">
      <c r="A45" s="244" t="s">
        <v>125</v>
      </c>
      <c r="B45" s="244" t="s">
        <v>125</v>
      </c>
      <c r="C45" s="244" t="s">
        <v>125</v>
      </c>
      <c r="D45" s="244" t="s">
        <v>125</v>
      </c>
      <c r="E45" s="244" t="s">
        <v>125</v>
      </c>
      <c r="F45" s="247" t="s">
        <v>21</v>
      </c>
      <c r="G45" s="11" t="s">
        <v>115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47.25">
      <c r="A46" s="246"/>
      <c r="B46" s="246"/>
      <c r="C46" s="246"/>
      <c r="D46" s="246"/>
      <c r="E46" s="246"/>
      <c r="F46" s="248"/>
      <c r="G46" s="11" t="s">
        <v>116</v>
      </c>
      <c r="H46" s="10" t="s">
        <v>113</v>
      </c>
      <c r="I46" s="10">
        <v>744</v>
      </c>
      <c r="J46" s="10">
        <v>100</v>
      </c>
      <c r="K46" s="10">
        <v>100</v>
      </c>
      <c r="L46" s="10">
        <v>100</v>
      </c>
      <c r="M46" s="12">
        <v>10</v>
      </c>
      <c r="N46" s="42">
        <v>10</v>
      </c>
      <c r="O46" s="6"/>
      <c r="P46" s="6"/>
    </row>
    <row r="47" spans="1:16" ht="78.75">
      <c r="A47" s="246"/>
      <c r="B47" s="246"/>
      <c r="C47" s="246"/>
      <c r="D47" s="246"/>
      <c r="E47" s="246"/>
      <c r="F47" s="248"/>
      <c r="G47" s="11" t="s">
        <v>114</v>
      </c>
      <c r="H47" s="10" t="s">
        <v>113</v>
      </c>
      <c r="I47" s="10">
        <v>744</v>
      </c>
      <c r="J47" s="10">
        <v>95</v>
      </c>
      <c r="K47" s="10">
        <v>95</v>
      </c>
      <c r="L47" s="10">
        <v>95</v>
      </c>
      <c r="M47" s="12">
        <v>10</v>
      </c>
      <c r="N47" s="42">
        <v>10</v>
      </c>
      <c r="O47" s="6"/>
      <c r="P47" s="6"/>
    </row>
    <row r="48" spans="1:16" ht="126">
      <c r="A48" s="245"/>
      <c r="B48" s="245"/>
      <c r="C48" s="245"/>
      <c r="D48" s="245"/>
      <c r="E48" s="245"/>
      <c r="F48" s="249"/>
      <c r="G48" s="11" t="s">
        <v>123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2">
        <v>10</v>
      </c>
      <c r="O48" s="6"/>
      <c r="P48" s="6"/>
    </row>
    <row r="49" spans="1:17" ht="18.75" customHeight="1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6"/>
    </row>
    <row r="50" spans="1:17">
      <c r="A50" s="215" t="s">
        <v>120</v>
      </c>
      <c r="B50" s="215"/>
      <c r="C50" s="215"/>
      <c r="D50" s="215"/>
      <c r="E50" s="215"/>
      <c r="F50" s="215"/>
      <c r="G50" s="215"/>
      <c r="H50" s="215"/>
      <c r="I50" s="215"/>
      <c r="J50" s="215"/>
      <c r="K50" s="6"/>
      <c r="L50" s="6"/>
      <c r="M50" s="6"/>
      <c r="N50" s="6"/>
      <c r="O50" s="6"/>
      <c r="P50" s="6"/>
    </row>
    <row r="51" spans="1:17" ht="94.5" customHeight="1">
      <c r="A51" s="187" t="s">
        <v>10</v>
      </c>
      <c r="B51" s="187" t="s">
        <v>11</v>
      </c>
      <c r="C51" s="187"/>
      <c r="D51" s="187"/>
      <c r="E51" s="187" t="s">
        <v>12</v>
      </c>
      <c r="F51" s="187"/>
      <c r="G51" s="187" t="s">
        <v>24</v>
      </c>
      <c r="H51" s="187"/>
      <c r="I51" s="187"/>
      <c r="J51" s="187" t="s">
        <v>25</v>
      </c>
      <c r="K51" s="187"/>
      <c r="L51" s="187"/>
      <c r="M51" s="187" t="s">
        <v>26</v>
      </c>
      <c r="N51" s="187"/>
      <c r="O51" s="187"/>
      <c r="P51" s="188" t="s">
        <v>210</v>
      </c>
      <c r="Q51" s="190"/>
    </row>
    <row r="52" spans="1:17" ht="55.5" customHeight="1">
      <c r="A52" s="198"/>
      <c r="B52" s="187"/>
      <c r="C52" s="187"/>
      <c r="D52" s="187"/>
      <c r="E52" s="187"/>
      <c r="F52" s="187"/>
      <c r="G52" s="187" t="s">
        <v>60</v>
      </c>
      <c r="H52" s="187" t="s">
        <v>16</v>
      </c>
      <c r="I52" s="187"/>
      <c r="J52" s="187" t="s">
        <v>381</v>
      </c>
      <c r="K52" s="187" t="s">
        <v>382</v>
      </c>
      <c r="L52" s="187" t="s">
        <v>383</v>
      </c>
      <c r="M52" s="187" t="s">
        <v>381</v>
      </c>
      <c r="N52" s="187" t="s">
        <v>382</v>
      </c>
      <c r="O52" s="187" t="s">
        <v>383</v>
      </c>
      <c r="P52" s="187" t="s">
        <v>172</v>
      </c>
      <c r="Q52" s="187" t="s">
        <v>173</v>
      </c>
    </row>
    <row r="53" spans="1:17" ht="112.5">
      <c r="A53" s="198"/>
      <c r="B53" s="10" t="s">
        <v>17</v>
      </c>
      <c r="C53" s="10" t="s">
        <v>18</v>
      </c>
      <c r="D53" s="10" t="s">
        <v>111</v>
      </c>
      <c r="E53" s="10" t="s">
        <v>20</v>
      </c>
      <c r="F53" s="10" t="s">
        <v>21</v>
      </c>
      <c r="G53" s="198"/>
      <c r="H53" s="10" t="s">
        <v>28</v>
      </c>
      <c r="I53" s="10" t="s">
        <v>23</v>
      </c>
      <c r="J53" s="187"/>
      <c r="K53" s="187"/>
      <c r="L53" s="198"/>
      <c r="M53" s="187"/>
      <c r="N53" s="187"/>
      <c r="O53" s="198"/>
      <c r="P53" s="187"/>
      <c r="Q53" s="187"/>
    </row>
    <row r="54" spans="1:17">
      <c r="A54" s="10">
        <v>1</v>
      </c>
      <c r="B54" s="10">
        <v>2</v>
      </c>
      <c r="C54" s="10">
        <v>3</v>
      </c>
      <c r="D54" s="10">
        <v>4</v>
      </c>
      <c r="E54" s="10">
        <v>5</v>
      </c>
      <c r="F54" s="10">
        <v>6</v>
      </c>
      <c r="G54" s="10">
        <v>7</v>
      </c>
      <c r="H54" s="10">
        <v>8</v>
      </c>
      <c r="I54" s="10">
        <v>9</v>
      </c>
      <c r="J54" s="10">
        <v>10</v>
      </c>
      <c r="K54" s="10">
        <v>11</v>
      </c>
      <c r="L54" s="10">
        <v>12</v>
      </c>
      <c r="M54" s="10">
        <v>13</v>
      </c>
      <c r="N54" s="10">
        <v>14</v>
      </c>
      <c r="O54" s="10">
        <v>15</v>
      </c>
      <c r="P54" s="35">
        <v>16</v>
      </c>
      <c r="Q54" s="35">
        <v>17</v>
      </c>
    </row>
    <row r="55" spans="1:17" ht="37.5">
      <c r="A55" s="43" t="s">
        <v>177</v>
      </c>
      <c r="B55" s="10" t="s">
        <v>29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>
        <v>614</v>
      </c>
      <c r="K55" s="10">
        <f t="shared" ref="K55:K60" si="0">J55</f>
        <v>614</v>
      </c>
      <c r="L55" s="10">
        <f t="shared" ref="L55:L60" si="1">J55</f>
        <v>614</v>
      </c>
      <c r="M55" s="10" t="s">
        <v>21</v>
      </c>
      <c r="N55" s="10" t="s">
        <v>21</v>
      </c>
      <c r="O55" s="10" t="s">
        <v>21</v>
      </c>
      <c r="P55" s="12">
        <v>10</v>
      </c>
      <c r="Q55" s="42">
        <f>J55*0.1</f>
        <v>61</v>
      </c>
    </row>
    <row r="56" spans="1:17" ht="225" hidden="1">
      <c r="A56" s="43" t="s">
        <v>189</v>
      </c>
      <c r="B56" s="10" t="s">
        <v>99</v>
      </c>
      <c r="C56" s="10" t="s">
        <v>29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5</v>
      </c>
      <c r="Q56" s="42">
        <f t="shared" ref="Q56:Q63" si="2">J56*0.1</f>
        <v>0</v>
      </c>
    </row>
    <row r="57" spans="1:17" ht="75" hidden="1">
      <c r="A57" s="43" t="s">
        <v>192</v>
      </c>
      <c r="B57" s="10" t="s">
        <v>97</v>
      </c>
      <c r="C57" s="10" t="s">
        <v>33</v>
      </c>
      <c r="D57" s="10" t="s">
        <v>29</v>
      </c>
      <c r="E57" s="10" t="s">
        <v>98</v>
      </c>
      <c r="F57" s="12" t="s">
        <v>21</v>
      </c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05" hidden="1" customHeight="1">
      <c r="A58" s="140" t="s">
        <v>223</v>
      </c>
      <c r="B58" s="10" t="s">
        <v>29</v>
      </c>
      <c r="C58" s="10" t="s">
        <v>29</v>
      </c>
      <c r="D58" s="10" t="s">
        <v>102</v>
      </c>
      <c r="E58" s="10" t="s">
        <v>98</v>
      </c>
      <c r="F58" s="12"/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10</v>
      </c>
      <c r="Q58" s="42">
        <f t="shared" si="2"/>
        <v>0</v>
      </c>
    </row>
    <row r="59" spans="1:17" ht="93.75" hidden="1">
      <c r="A59" s="43"/>
      <c r="B59" s="10" t="s">
        <v>29</v>
      </c>
      <c r="C59" s="10" t="s">
        <v>33</v>
      </c>
      <c r="D59" s="10" t="s">
        <v>102</v>
      </c>
      <c r="E59" s="10" t="s">
        <v>98</v>
      </c>
      <c r="F59" s="12" t="s">
        <v>21</v>
      </c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5</v>
      </c>
      <c r="Q59" s="42">
        <f t="shared" si="2"/>
        <v>0</v>
      </c>
    </row>
    <row r="60" spans="1:17" ht="131.25" hidden="1" customHeight="1">
      <c r="A60" s="140" t="s">
        <v>222</v>
      </c>
      <c r="B60" s="10" t="s">
        <v>29</v>
      </c>
      <c r="C60" s="10" t="s">
        <v>33</v>
      </c>
      <c r="D60" s="10" t="s">
        <v>29</v>
      </c>
      <c r="E60" s="10" t="s">
        <v>98</v>
      </c>
      <c r="F60" s="12"/>
      <c r="G60" s="10" t="s">
        <v>31</v>
      </c>
      <c r="H60" s="10" t="s">
        <v>32</v>
      </c>
      <c r="I60" s="15" t="s">
        <v>126</v>
      </c>
      <c r="J60" s="10"/>
      <c r="K60" s="10">
        <f t="shared" si="0"/>
        <v>0</v>
      </c>
      <c r="L60" s="10">
        <f t="shared" si="1"/>
        <v>0</v>
      </c>
      <c r="M60" s="10" t="s">
        <v>21</v>
      </c>
      <c r="N60" s="10" t="s">
        <v>21</v>
      </c>
      <c r="O60" s="10" t="s">
        <v>21</v>
      </c>
      <c r="P60" s="12">
        <v>10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100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>
        <v>5</v>
      </c>
      <c r="Q61" s="42">
        <f t="shared" si="2"/>
        <v>0</v>
      </c>
    </row>
    <row r="62" spans="1:17" ht="37.5" hidden="1">
      <c r="A62" s="28"/>
      <c r="B62" s="10" t="s">
        <v>29</v>
      </c>
      <c r="C62" s="10" t="s">
        <v>29</v>
      </c>
      <c r="D62" s="10" t="s">
        <v>29</v>
      </c>
      <c r="E62" s="10" t="s">
        <v>101</v>
      </c>
      <c r="F62" s="10" t="s">
        <v>21</v>
      </c>
      <c r="G62" s="10" t="s">
        <v>31</v>
      </c>
      <c r="H62" s="10" t="s">
        <v>32</v>
      </c>
      <c r="I62" s="15" t="s">
        <v>126</v>
      </c>
      <c r="J62" s="10"/>
      <c r="K62" s="10"/>
      <c r="L62" s="10"/>
      <c r="M62" s="10" t="s">
        <v>21</v>
      </c>
      <c r="N62" s="10" t="s">
        <v>21</v>
      </c>
      <c r="O62" s="10" t="s">
        <v>21</v>
      </c>
      <c r="P62" s="12"/>
      <c r="Q62" s="42">
        <f t="shared" si="2"/>
        <v>0</v>
      </c>
    </row>
    <row r="63" spans="1:17" ht="23.25" customHeight="1">
      <c r="A63" s="14" t="s">
        <v>34</v>
      </c>
      <c r="B63" s="12"/>
      <c r="C63" s="10"/>
      <c r="D63" s="10"/>
      <c r="E63" s="12"/>
      <c r="F63" s="12"/>
      <c r="G63" s="10"/>
      <c r="H63" s="10"/>
      <c r="I63" s="15"/>
      <c r="J63" s="10">
        <f>SUM(J55:J62)</f>
        <v>614</v>
      </c>
      <c r="K63" s="10">
        <f>SUM(K55:K62)</f>
        <v>614</v>
      </c>
      <c r="L63" s="10">
        <f>SUM(L55:L62)</f>
        <v>614</v>
      </c>
      <c r="M63" s="10" t="s">
        <v>21</v>
      </c>
      <c r="N63" s="10" t="s">
        <v>21</v>
      </c>
      <c r="O63" s="10" t="s">
        <v>21</v>
      </c>
      <c r="P63" s="12">
        <v>10</v>
      </c>
      <c r="Q63" s="42">
        <f t="shared" si="2"/>
        <v>61</v>
      </c>
    </row>
    <row r="64" spans="1:17">
      <c r="A64" s="218"/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36"/>
      <c r="Q64" s="37"/>
    </row>
    <row r="65" spans="1:17">
      <c r="A65" s="215" t="s">
        <v>35</v>
      </c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36"/>
      <c r="Q65" s="37"/>
    </row>
    <row r="66" spans="1:17">
      <c r="A66" s="187" t="s">
        <v>36</v>
      </c>
      <c r="B66" s="187"/>
      <c r="C66" s="187"/>
      <c r="D66" s="187"/>
      <c r="E66" s="187"/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7">
      <c r="A67" s="10" t="s">
        <v>37</v>
      </c>
      <c r="B67" s="10" t="s">
        <v>38</v>
      </c>
      <c r="C67" s="10" t="s">
        <v>39</v>
      </c>
      <c r="D67" s="10" t="s">
        <v>40</v>
      </c>
      <c r="E67" s="187" t="s">
        <v>22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7">
      <c r="A68" s="10">
        <v>1</v>
      </c>
      <c r="B68" s="10">
        <v>2</v>
      </c>
      <c r="C68" s="10">
        <v>3</v>
      </c>
      <c r="D68" s="10">
        <v>4</v>
      </c>
      <c r="E68" s="187">
        <v>5</v>
      </c>
      <c r="F68" s="216"/>
      <c r="G68" s="216"/>
      <c r="H68" s="216"/>
      <c r="I68" s="216"/>
      <c r="J68" s="216"/>
      <c r="K68" s="216"/>
      <c r="L68" s="6"/>
      <c r="M68" s="6"/>
      <c r="N68" s="6"/>
      <c r="O68" s="6"/>
      <c r="P68" s="6"/>
    </row>
    <row r="69" spans="1:17">
      <c r="A69" s="10" t="s">
        <v>21</v>
      </c>
      <c r="B69" s="10" t="s">
        <v>21</v>
      </c>
      <c r="C69" s="10" t="s">
        <v>21</v>
      </c>
      <c r="D69" s="10" t="s">
        <v>21</v>
      </c>
      <c r="E69" s="187" t="s">
        <v>21</v>
      </c>
      <c r="F69" s="191"/>
      <c r="G69" s="191"/>
      <c r="H69" s="191"/>
      <c r="I69" s="191"/>
      <c r="J69" s="191"/>
      <c r="K69" s="191"/>
      <c r="L69" s="6"/>
      <c r="M69" s="6"/>
      <c r="N69" s="6"/>
      <c r="O69" s="6"/>
      <c r="P69" s="6"/>
    </row>
    <row r="70" spans="1:17">
      <c r="A70" s="215" t="s">
        <v>41</v>
      </c>
      <c r="B70" s="215"/>
      <c r="C70" s="215"/>
      <c r="D70" s="215"/>
      <c r="E70" s="215"/>
      <c r="F70" s="215"/>
      <c r="G70" s="6"/>
      <c r="H70" s="6"/>
      <c r="I70" s="6"/>
      <c r="J70" s="6"/>
      <c r="K70" s="6"/>
      <c r="L70" s="6"/>
      <c r="M70" s="6"/>
      <c r="N70" s="6"/>
      <c r="O70" s="6"/>
      <c r="P70" s="6"/>
    </row>
    <row r="71" spans="1:17">
      <c r="A71" s="236" t="s">
        <v>42</v>
      </c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16"/>
      <c r="M71" s="16"/>
      <c r="N71" s="16"/>
      <c r="O71" s="16"/>
      <c r="P71" s="6"/>
    </row>
    <row r="72" spans="1:17" ht="40.5" customHeight="1">
      <c r="A72" s="237" t="s">
        <v>43</v>
      </c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16"/>
      <c r="M72" s="16"/>
      <c r="N72" s="16"/>
      <c r="O72" s="16"/>
      <c r="P72" s="6"/>
    </row>
    <row r="73" spans="1:17" ht="16.5" customHeight="1">
      <c r="A73" s="238" t="s">
        <v>44</v>
      </c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16"/>
      <c r="M73" s="16"/>
      <c r="N73" s="16"/>
      <c r="O73" s="16"/>
      <c r="P73" s="6"/>
    </row>
    <row r="74" spans="1:17">
      <c r="A74" s="215" t="s">
        <v>45</v>
      </c>
      <c r="B74" s="215"/>
      <c r="C74" s="215"/>
      <c r="D74" s="215"/>
      <c r="E74" s="215"/>
      <c r="F74" s="215"/>
      <c r="G74" s="215"/>
      <c r="H74" s="215"/>
      <c r="I74" s="215"/>
      <c r="J74" s="6"/>
      <c r="K74" s="6"/>
      <c r="L74" s="6"/>
      <c r="M74" s="6"/>
      <c r="N74" s="6"/>
      <c r="O74" s="6"/>
      <c r="P74" s="6"/>
    </row>
    <row r="75" spans="1:17" ht="24.75" customHeight="1">
      <c r="A75" s="191" t="s">
        <v>46</v>
      </c>
      <c r="B75" s="191"/>
      <c r="C75" s="191"/>
      <c r="D75" s="191"/>
      <c r="E75" s="191" t="s">
        <v>47</v>
      </c>
      <c r="F75" s="191"/>
      <c r="G75" s="191"/>
      <c r="H75" s="191" t="s">
        <v>48</v>
      </c>
      <c r="I75" s="191"/>
      <c r="J75" s="191"/>
      <c r="K75" s="191"/>
      <c r="L75" s="191"/>
      <c r="M75" s="6"/>
      <c r="N75" s="6"/>
      <c r="O75" s="6"/>
      <c r="P75" s="6"/>
    </row>
    <row r="76" spans="1:17">
      <c r="A76" s="187">
        <v>1</v>
      </c>
      <c r="B76" s="187"/>
      <c r="C76" s="187"/>
      <c r="D76" s="187"/>
      <c r="E76" s="188">
        <v>2</v>
      </c>
      <c r="F76" s="189"/>
      <c r="G76" s="190"/>
      <c r="H76" s="191">
        <v>3</v>
      </c>
      <c r="I76" s="191"/>
      <c r="J76" s="191"/>
      <c r="K76" s="191"/>
      <c r="L76" s="191"/>
    </row>
    <row r="77" spans="1:17" ht="57.75" customHeight="1">
      <c r="A77" s="192" t="s">
        <v>331</v>
      </c>
      <c r="B77" s="193"/>
      <c r="C77" s="193"/>
      <c r="D77" s="194"/>
      <c r="E77" s="188" t="s">
        <v>50</v>
      </c>
      <c r="F77" s="189"/>
      <c r="G77" s="190"/>
      <c r="H77" s="188" t="s">
        <v>51</v>
      </c>
      <c r="I77" s="189"/>
      <c r="J77" s="189"/>
      <c r="K77" s="189"/>
      <c r="L77" s="190"/>
    </row>
    <row r="78" spans="1:17" ht="67.5" customHeight="1">
      <c r="A78" s="192" t="s">
        <v>331</v>
      </c>
      <c r="B78" s="193"/>
      <c r="C78" s="193"/>
      <c r="D78" s="194"/>
      <c r="E78" s="188" t="s">
        <v>52</v>
      </c>
      <c r="F78" s="189"/>
      <c r="G78" s="190"/>
      <c r="H78" s="188" t="s">
        <v>53</v>
      </c>
      <c r="I78" s="189"/>
      <c r="J78" s="189"/>
      <c r="K78" s="189"/>
      <c r="L78" s="190"/>
    </row>
    <row r="79" spans="1:17" ht="57.75" customHeight="1">
      <c r="A79" s="192" t="s">
        <v>331</v>
      </c>
      <c r="B79" s="193"/>
      <c r="C79" s="193"/>
      <c r="D79" s="194"/>
      <c r="E79" s="188" t="s">
        <v>56</v>
      </c>
      <c r="F79" s="189"/>
      <c r="G79" s="190"/>
      <c r="H79" s="188" t="s">
        <v>51</v>
      </c>
      <c r="I79" s="189"/>
      <c r="J79" s="189"/>
      <c r="K79" s="189"/>
      <c r="L79" s="190"/>
    </row>
    <row r="80" spans="1:17" ht="62.25" customHeight="1">
      <c r="A80" s="192" t="s">
        <v>367</v>
      </c>
      <c r="B80" s="193"/>
      <c r="C80" s="193"/>
      <c r="D80" s="194"/>
      <c r="E80" s="188" t="s">
        <v>54</v>
      </c>
      <c r="F80" s="189"/>
      <c r="G80" s="190"/>
      <c r="H80" s="212" t="s">
        <v>174</v>
      </c>
      <c r="I80" s="213"/>
      <c r="J80" s="213"/>
      <c r="K80" s="213"/>
      <c r="L80" s="214"/>
    </row>
    <row r="81" spans="1:16">
      <c r="A81" s="9"/>
      <c r="B81" s="9"/>
      <c r="C81" s="9"/>
      <c r="D81" s="9"/>
      <c r="E81" s="9"/>
      <c r="F81" s="9"/>
      <c r="G81" s="9"/>
      <c r="H81" s="9"/>
      <c r="I81" s="9"/>
      <c r="J81" s="6"/>
      <c r="K81" s="6"/>
      <c r="L81" s="6"/>
      <c r="M81" s="6"/>
      <c r="N81" s="6"/>
      <c r="O81" s="6"/>
      <c r="P81" s="6"/>
    </row>
    <row r="82" spans="1:16" ht="42" customHeight="1">
      <c r="A82" s="227" t="s">
        <v>57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10" t="s">
        <v>186</v>
      </c>
      <c r="N82" s="191" t="s">
        <v>178</v>
      </c>
      <c r="O82" s="6"/>
      <c r="P82" s="6"/>
    </row>
    <row r="83" spans="1:16">
      <c r="A83" s="215" t="s">
        <v>103</v>
      </c>
      <c r="B83" s="215"/>
      <c r="C83" s="215"/>
      <c r="D83" s="215"/>
      <c r="E83" s="215"/>
      <c r="F83" s="215"/>
      <c r="G83" s="215"/>
      <c r="H83" s="215"/>
      <c r="I83" s="215"/>
      <c r="J83" s="215"/>
      <c r="K83" s="215"/>
      <c r="L83" s="215"/>
      <c r="M83" s="211"/>
      <c r="N83" s="191"/>
      <c r="O83" s="6"/>
      <c r="P83" s="6"/>
    </row>
    <row r="84" spans="1:16">
      <c r="A84" s="6" t="s">
        <v>8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211"/>
      <c r="N84" s="191"/>
      <c r="O84" s="6"/>
      <c r="P84" s="6"/>
    </row>
    <row r="85" spans="1:16">
      <c r="A85" s="215" t="s">
        <v>9</v>
      </c>
      <c r="B85" s="215"/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6"/>
      <c r="N85" s="9"/>
      <c r="O85" s="6"/>
      <c r="P85" s="6"/>
    </row>
    <row r="86" spans="1:16">
      <c r="A86" s="197" t="s">
        <v>119</v>
      </c>
      <c r="B86" s="197"/>
      <c r="C86" s="197"/>
      <c r="D86" s="197"/>
      <c r="E86" s="197"/>
      <c r="F86" s="197"/>
      <c r="G86" s="197"/>
      <c r="H86" s="197"/>
      <c r="I86" s="197"/>
      <c r="J86" s="197"/>
      <c r="K86" s="6"/>
      <c r="L86" s="6"/>
      <c r="M86" s="6"/>
      <c r="N86" s="9"/>
      <c r="O86" s="6"/>
      <c r="P86" s="6"/>
    </row>
    <row r="87" spans="1:16" ht="95.25" customHeight="1">
      <c r="A87" s="187" t="s">
        <v>10</v>
      </c>
      <c r="B87" s="187" t="s">
        <v>11</v>
      </c>
      <c r="C87" s="187"/>
      <c r="D87" s="187"/>
      <c r="E87" s="187" t="s">
        <v>12</v>
      </c>
      <c r="F87" s="187"/>
      <c r="G87" s="187" t="s">
        <v>13</v>
      </c>
      <c r="H87" s="187"/>
      <c r="I87" s="187"/>
      <c r="J87" s="187" t="s">
        <v>14</v>
      </c>
      <c r="K87" s="187"/>
      <c r="L87" s="187"/>
      <c r="M87" s="188" t="s">
        <v>171</v>
      </c>
      <c r="N87" s="190"/>
      <c r="O87" s="6"/>
      <c r="P87" s="6"/>
    </row>
    <row r="88" spans="1:16" ht="59.25" customHeight="1">
      <c r="A88" s="198"/>
      <c r="B88" s="187"/>
      <c r="C88" s="187"/>
      <c r="D88" s="187"/>
      <c r="E88" s="187"/>
      <c r="F88" s="187"/>
      <c r="G88" s="187" t="s">
        <v>15</v>
      </c>
      <c r="H88" s="187" t="s">
        <v>16</v>
      </c>
      <c r="I88" s="187"/>
      <c r="J88" s="187" t="s">
        <v>381</v>
      </c>
      <c r="K88" s="187" t="s">
        <v>382</v>
      </c>
      <c r="L88" s="187" t="s">
        <v>383</v>
      </c>
      <c r="M88" s="187" t="s">
        <v>172</v>
      </c>
      <c r="N88" s="187" t="s">
        <v>173</v>
      </c>
      <c r="O88" s="6"/>
      <c r="P88" s="6"/>
    </row>
    <row r="89" spans="1:16" ht="112.5">
      <c r="A89" s="198"/>
      <c r="B89" s="10" t="s">
        <v>17</v>
      </c>
      <c r="C89" s="10" t="s">
        <v>18</v>
      </c>
      <c r="D89" s="10" t="s">
        <v>111</v>
      </c>
      <c r="E89" s="10" t="s">
        <v>20</v>
      </c>
      <c r="F89" s="10" t="s">
        <v>21</v>
      </c>
      <c r="G89" s="198"/>
      <c r="H89" s="10" t="s">
        <v>22</v>
      </c>
      <c r="I89" s="10" t="s">
        <v>23</v>
      </c>
      <c r="J89" s="187"/>
      <c r="K89" s="187"/>
      <c r="L89" s="198"/>
      <c r="M89" s="187"/>
      <c r="N89" s="187"/>
      <c r="O89" s="6"/>
      <c r="P89" s="6"/>
    </row>
    <row r="90" spans="1:16">
      <c r="A90" s="10">
        <v>1</v>
      </c>
      <c r="B90" s="10">
        <v>2</v>
      </c>
      <c r="C90" s="10">
        <v>3</v>
      </c>
      <c r="D90" s="10">
        <v>4</v>
      </c>
      <c r="E90" s="10">
        <v>5</v>
      </c>
      <c r="F90" s="10">
        <v>6</v>
      </c>
      <c r="G90" s="10">
        <v>7</v>
      </c>
      <c r="H90" s="10">
        <v>8</v>
      </c>
      <c r="I90" s="10">
        <v>9</v>
      </c>
      <c r="J90" s="10">
        <v>10</v>
      </c>
      <c r="K90" s="10">
        <v>11</v>
      </c>
      <c r="L90" s="10">
        <v>12</v>
      </c>
      <c r="M90" s="12">
        <v>13</v>
      </c>
      <c r="N90" s="12">
        <v>14</v>
      </c>
      <c r="O90" s="6"/>
      <c r="P90" s="6"/>
    </row>
    <row r="91" spans="1:16" ht="78.75" customHeight="1">
      <c r="A91" s="244" t="s">
        <v>125</v>
      </c>
      <c r="B91" s="244" t="s">
        <v>125</v>
      </c>
      <c r="C91" s="244" t="s">
        <v>125</v>
      </c>
      <c r="D91" s="244" t="s">
        <v>125</v>
      </c>
      <c r="E91" s="244" t="s">
        <v>125</v>
      </c>
      <c r="F91" s="247" t="s">
        <v>21</v>
      </c>
      <c r="G91" s="11" t="s">
        <v>117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6" ht="47.25">
      <c r="A92" s="246"/>
      <c r="B92" s="246"/>
      <c r="C92" s="246"/>
      <c r="D92" s="246"/>
      <c r="E92" s="246"/>
      <c r="F92" s="248"/>
      <c r="G92" s="11" t="s">
        <v>118</v>
      </c>
      <c r="H92" s="10" t="s">
        <v>113</v>
      </c>
      <c r="I92" s="10">
        <v>744</v>
      </c>
      <c r="J92" s="10">
        <v>100</v>
      </c>
      <c r="K92" s="10">
        <v>100</v>
      </c>
      <c r="L92" s="10">
        <v>100</v>
      </c>
      <c r="M92" s="12">
        <v>10</v>
      </c>
      <c r="N92" s="42">
        <v>10</v>
      </c>
      <c r="O92" s="6"/>
      <c r="P92" s="6"/>
    </row>
    <row r="93" spans="1:16" ht="78.75">
      <c r="A93" s="246"/>
      <c r="B93" s="246"/>
      <c r="C93" s="246"/>
      <c r="D93" s="246"/>
      <c r="E93" s="246"/>
      <c r="F93" s="248"/>
      <c r="G93" s="11" t="s">
        <v>114</v>
      </c>
      <c r="H93" s="10" t="s">
        <v>113</v>
      </c>
      <c r="I93" s="10">
        <v>744</v>
      </c>
      <c r="J93" s="10">
        <v>95</v>
      </c>
      <c r="K93" s="10">
        <v>95</v>
      </c>
      <c r="L93" s="10">
        <v>95</v>
      </c>
      <c r="M93" s="12">
        <v>10</v>
      </c>
      <c r="N93" s="42">
        <v>10</v>
      </c>
      <c r="O93" s="6"/>
      <c r="P93" s="6"/>
    </row>
    <row r="94" spans="1:16" ht="129.75" customHeight="1">
      <c r="A94" s="245"/>
      <c r="B94" s="245"/>
      <c r="C94" s="245"/>
      <c r="D94" s="245"/>
      <c r="E94" s="245"/>
      <c r="F94" s="249"/>
      <c r="G94" s="11" t="s">
        <v>123</v>
      </c>
      <c r="H94" s="10" t="s">
        <v>113</v>
      </c>
      <c r="I94" s="10">
        <v>744</v>
      </c>
      <c r="J94" s="10">
        <v>100</v>
      </c>
      <c r="K94" s="10">
        <v>100</v>
      </c>
      <c r="L94" s="10">
        <v>100</v>
      </c>
      <c r="M94" s="12">
        <v>10</v>
      </c>
      <c r="N94" s="42">
        <v>10</v>
      </c>
      <c r="O94" s="6"/>
      <c r="P94" s="6"/>
    </row>
    <row r="95" spans="1:16" ht="18.7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6"/>
    </row>
    <row r="96" spans="1:16">
      <c r="A96" s="215" t="s">
        <v>120</v>
      </c>
      <c r="B96" s="215"/>
      <c r="C96" s="215"/>
      <c r="D96" s="215"/>
      <c r="E96" s="215"/>
      <c r="F96" s="215"/>
      <c r="G96" s="215"/>
      <c r="H96" s="215"/>
      <c r="I96" s="215"/>
      <c r="J96" s="215"/>
      <c r="K96" s="6"/>
      <c r="L96" s="6"/>
      <c r="M96" s="6"/>
      <c r="N96" s="6"/>
      <c r="O96" s="6"/>
      <c r="P96" s="6"/>
    </row>
    <row r="97" spans="1:17" ht="94.5" customHeight="1">
      <c r="A97" s="187" t="s">
        <v>10</v>
      </c>
      <c r="B97" s="187" t="s">
        <v>11</v>
      </c>
      <c r="C97" s="187"/>
      <c r="D97" s="187"/>
      <c r="E97" s="187" t="s">
        <v>12</v>
      </c>
      <c r="F97" s="187"/>
      <c r="G97" s="187" t="s">
        <v>24</v>
      </c>
      <c r="H97" s="187"/>
      <c r="I97" s="187"/>
      <c r="J97" s="187" t="s">
        <v>25</v>
      </c>
      <c r="K97" s="187"/>
      <c r="L97" s="187"/>
      <c r="M97" s="187" t="s">
        <v>26</v>
      </c>
      <c r="N97" s="187"/>
      <c r="O97" s="187"/>
      <c r="P97" s="188" t="s">
        <v>210</v>
      </c>
      <c r="Q97" s="190"/>
    </row>
    <row r="98" spans="1:17" ht="55.5" customHeight="1">
      <c r="A98" s="198"/>
      <c r="B98" s="187"/>
      <c r="C98" s="187"/>
      <c r="D98" s="187"/>
      <c r="E98" s="187"/>
      <c r="F98" s="187"/>
      <c r="G98" s="187" t="s">
        <v>27</v>
      </c>
      <c r="H98" s="187" t="s">
        <v>16</v>
      </c>
      <c r="I98" s="187"/>
      <c r="J98" s="187" t="s">
        <v>381</v>
      </c>
      <c r="K98" s="187" t="s">
        <v>382</v>
      </c>
      <c r="L98" s="187" t="s">
        <v>383</v>
      </c>
      <c r="M98" s="187" t="s">
        <v>381</v>
      </c>
      <c r="N98" s="187" t="s">
        <v>382</v>
      </c>
      <c r="O98" s="187" t="s">
        <v>383</v>
      </c>
      <c r="P98" s="187" t="s">
        <v>172</v>
      </c>
      <c r="Q98" s="187" t="s">
        <v>173</v>
      </c>
    </row>
    <row r="99" spans="1:17" ht="112.5">
      <c r="A99" s="198"/>
      <c r="B99" s="10" t="s">
        <v>17</v>
      </c>
      <c r="C99" s="10" t="s">
        <v>18</v>
      </c>
      <c r="D99" s="10" t="s">
        <v>111</v>
      </c>
      <c r="E99" s="10" t="s">
        <v>20</v>
      </c>
      <c r="F99" s="10" t="s">
        <v>21</v>
      </c>
      <c r="G99" s="198"/>
      <c r="H99" s="10" t="s">
        <v>28</v>
      </c>
      <c r="I99" s="10" t="s">
        <v>23</v>
      </c>
      <c r="J99" s="187"/>
      <c r="K99" s="187"/>
      <c r="L99" s="198"/>
      <c r="M99" s="187"/>
      <c r="N99" s="187"/>
      <c r="O99" s="198"/>
      <c r="P99" s="187"/>
      <c r="Q99" s="187"/>
    </row>
    <row r="100" spans="1:17">
      <c r="A100" s="10">
        <v>1</v>
      </c>
      <c r="B100" s="10">
        <v>2</v>
      </c>
      <c r="C100" s="10">
        <v>3</v>
      </c>
      <c r="D100" s="10">
        <v>4</v>
      </c>
      <c r="E100" s="10">
        <v>5</v>
      </c>
      <c r="F100" s="10">
        <v>6</v>
      </c>
      <c r="G100" s="10">
        <v>7</v>
      </c>
      <c r="H100" s="10">
        <v>8</v>
      </c>
      <c r="I100" s="10">
        <v>9</v>
      </c>
      <c r="J100" s="10">
        <v>10</v>
      </c>
      <c r="K100" s="10">
        <v>11</v>
      </c>
      <c r="L100" s="10">
        <v>12</v>
      </c>
      <c r="M100" s="10">
        <v>13</v>
      </c>
      <c r="N100" s="10">
        <v>14</v>
      </c>
      <c r="O100" s="10">
        <v>15</v>
      </c>
      <c r="P100" s="35">
        <v>16</v>
      </c>
      <c r="Q100" s="35">
        <v>17</v>
      </c>
    </row>
    <row r="101" spans="1:17" ht="37.5">
      <c r="A101" s="136" t="s">
        <v>180</v>
      </c>
      <c r="B101" s="10" t="s">
        <v>29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>
        <v>655</v>
      </c>
      <c r="K101" s="10">
        <f t="shared" ref="K101:K106" si="3">J101</f>
        <v>655</v>
      </c>
      <c r="L101" s="10">
        <f t="shared" ref="L101:L106" si="4">J101</f>
        <v>655</v>
      </c>
      <c r="M101" s="10" t="s">
        <v>21</v>
      </c>
      <c r="N101" s="10" t="s">
        <v>21</v>
      </c>
      <c r="O101" s="10" t="s">
        <v>21</v>
      </c>
      <c r="P101" s="12">
        <v>10</v>
      </c>
      <c r="Q101" s="42">
        <f>J101*0.1</f>
        <v>66</v>
      </c>
    </row>
    <row r="102" spans="1:17" ht="225" hidden="1">
      <c r="A102" s="43" t="s">
        <v>179</v>
      </c>
      <c r="B102" s="10" t="s">
        <v>99</v>
      </c>
      <c r="C102" s="10" t="s">
        <v>29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5</v>
      </c>
      <c r="Q102" s="42">
        <f t="shared" ref="Q102:Q109" si="5">J102*0.1</f>
        <v>0</v>
      </c>
    </row>
    <row r="103" spans="1:17" ht="75" hidden="1">
      <c r="A103" s="43" t="s">
        <v>193</v>
      </c>
      <c r="B103" s="10" t="s">
        <v>97</v>
      </c>
      <c r="C103" s="10" t="s">
        <v>33</v>
      </c>
      <c r="D103" s="10" t="s">
        <v>29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10</v>
      </c>
      <c r="Q103" s="42">
        <f t="shared" si="5"/>
        <v>0</v>
      </c>
    </row>
    <row r="104" spans="1:17" ht="96" hidden="1" customHeight="1">
      <c r="A104" s="136" t="s">
        <v>193</v>
      </c>
      <c r="B104" s="10" t="s">
        <v>97</v>
      </c>
      <c r="C104" s="10" t="s">
        <v>33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5</v>
      </c>
      <c r="Q104" s="42">
        <f t="shared" si="5"/>
        <v>0</v>
      </c>
    </row>
    <row r="105" spans="1:17" ht="96.75" customHeight="1">
      <c r="A105" s="136" t="s">
        <v>243</v>
      </c>
      <c r="B105" s="10" t="s">
        <v>29</v>
      </c>
      <c r="C105" s="10" t="s">
        <v>29</v>
      </c>
      <c r="D105" s="10" t="s">
        <v>102</v>
      </c>
      <c r="E105" s="10" t="s">
        <v>98</v>
      </c>
      <c r="F105" s="12"/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84.75" customHeight="1">
      <c r="A106" s="136" t="s">
        <v>242</v>
      </c>
      <c r="B106" s="10" t="s">
        <v>29</v>
      </c>
      <c r="C106" s="10" t="s">
        <v>33</v>
      </c>
      <c r="D106" s="10" t="s">
        <v>29</v>
      </c>
      <c r="E106" s="10" t="s">
        <v>98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v>1</v>
      </c>
      <c r="K106" s="10">
        <f t="shared" si="3"/>
        <v>1</v>
      </c>
      <c r="L106" s="10">
        <f t="shared" si="4"/>
        <v>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140" t="s">
        <v>244</v>
      </c>
      <c r="B107" s="10" t="s">
        <v>29</v>
      </c>
      <c r="C107" s="10" t="s">
        <v>29</v>
      </c>
      <c r="D107" s="10" t="s">
        <v>29</v>
      </c>
      <c r="E107" s="10" t="s">
        <v>100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>
        <v>10</v>
      </c>
      <c r="Q107" s="42">
        <f t="shared" si="5"/>
        <v>0</v>
      </c>
    </row>
    <row r="108" spans="1:17" ht="37.5" hidden="1">
      <c r="A108" s="28"/>
      <c r="B108" s="10" t="s">
        <v>29</v>
      </c>
      <c r="C108" s="10" t="s">
        <v>29</v>
      </c>
      <c r="D108" s="10" t="s">
        <v>29</v>
      </c>
      <c r="E108" s="10" t="s">
        <v>101</v>
      </c>
      <c r="F108" s="10" t="s">
        <v>21</v>
      </c>
      <c r="G108" s="10" t="s">
        <v>31</v>
      </c>
      <c r="H108" s="10" t="s">
        <v>32</v>
      </c>
      <c r="I108" s="15" t="s">
        <v>126</v>
      </c>
      <c r="J108" s="10"/>
      <c r="K108" s="10"/>
      <c r="L108" s="10"/>
      <c r="M108" s="10" t="s">
        <v>21</v>
      </c>
      <c r="N108" s="10" t="s">
        <v>21</v>
      </c>
      <c r="O108" s="10" t="s">
        <v>21</v>
      </c>
      <c r="P108" s="12"/>
      <c r="Q108" s="42">
        <f t="shared" si="5"/>
        <v>0</v>
      </c>
    </row>
    <row r="109" spans="1:17" ht="23.25" customHeight="1">
      <c r="A109" s="14" t="s">
        <v>34</v>
      </c>
      <c r="B109" s="12"/>
      <c r="C109" s="10"/>
      <c r="D109" s="10"/>
      <c r="E109" s="12"/>
      <c r="F109" s="12"/>
      <c r="G109" s="10"/>
      <c r="H109" s="10"/>
      <c r="I109" s="15"/>
      <c r="J109" s="10">
        <f>SUM(J101:J108)</f>
        <v>659</v>
      </c>
      <c r="K109" s="10">
        <f>SUM(K101:K108)</f>
        <v>659</v>
      </c>
      <c r="L109" s="10">
        <f>SUM(L101:L108)</f>
        <v>659</v>
      </c>
      <c r="M109" s="10" t="s">
        <v>21</v>
      </c>
      <c r="N109" s="10" t="s">
        <v>21</v>
      </c>
      <c r="O109" s="10" t="s">
        <v>21</v>
      </c>
      <c r="P109" s="12">
        <v>10</v>
      </c>
      <c r="Q109" s="42">
        <f t="shared" si="5"/>
        <v>66</v>
      </c>
    </row>
    <row r="110" spans="1:17">
      <c r="A110" s="218"/>
      <c r="B110" s="218"/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6"/>
    </row>
    <row r="111" spans="1:17">
      <c r="A111" s="215" t="s">
        <v>35</v>
      </c>
      <c r="B111" s="215"/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6"/>
    </row>
    <row r="112" spans="1:17">
      <c r="A112" s="187" t="s">
        <v>36</v>
      </c>
      <c r="B112" s="187"/>
      <c r="C112" s="187"/>
      <c r="D112" s="187"/>
      <c r="E112" s="187"/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 t="s">
        <v>37</v>
      </c>
      <c r="B113" s="10" t="s">
        <v>38</v>
      </c>
      <c r="C113" s="10" t="s">
        <v>39</v>
      </c>
      <c r="D113" s="10" t="s">
        <v>40</v>
      </c>
      <c r="E113" s="187" t="s">
        <v>22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>
        <v>1</v>
      </c>
      <c r="B114" s="10">
        <v>2</v>
      </c>
      <c r="C114" s="10">
        <v>3</v>
      </c>
      <c r="D114" s="10">
        <v>4</v>
      </c>
      <c r="E114" s="187">
        <v>5</v>
      </c>
      <c r="F114" s="216"/>
      <c r="G114" s="216"/>
      <c r="H114" s="216"/>
      <c r="I114" s="216"/>
      <c r="J114" s="216"/>
      <c r="K114" s="216"/>
      <c r="L114" s="6"/>
      <c r="M114" s="6"/>
      <c r="N114" s="6"/>
      <c r="O114" s="6"/>
      <c r="P114" s="6"/>
    </row>
    <row r="115" spans="1:16">
      <c r="A115" s="10" t="s">
        <v>21</v>
      </c>
      <c r="B115" s="10" t="s">
        <v>21</v>
      </c>
      <c r="C115" s="10" t="s">
        <v>21</v>
      </c>
      <c r="D115" s="10" t="s">
        <v>21</v>
      </c>
      <c r="E115" s="187" t="s">
        <v>21</v>
      </c>
      <c r="F115" s="191"/>
      <c r="G115" s="191"/>
      <c r="H115" s="191"/>
      <c r="I115" s="191"/>
      <c r="J115" s="191"/>
      <c r="K115" s="191"/>
      <c r="L115" s="6"/>
      <c r="M115" s="6"/>
      <c r="N115" s="6"/>
      <c r="O115" s="6"/>
      <c r="P115" s="6"/>
    </row>
    <row r="116" spans="1:16">
      <c r="A116" s="215" t="s">
        <v>41</v>
      </c>
      <c r="B116" s="215"/>
      <c r="C116" s="215"/>
      <c r="D116" s="215"/>
      <c r="E116" s="215"/>
      <c r="F116" s="215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>
      <c r="A117" s="236" t="s">
        <v>42</v>
      </c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16"/>
      <c r="M117" s="16"/>
      <c r="N117" s="16"/>
      <c r="O117" s="16"/>
      <c r="P117" s="6"/>
    </row>
    <row r="118" spans="1:16" ht="40.5" customHeight="1">
      <c r="A118" s="237" t="s">
        <v>43</v>
      </c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16"/>
      <c r="M118" s="16"/>
      <c r="N118" s="16"/>
      <c r="O118" s="16"/>
      <c r="P118" s="6"/>
    </row>
    <row r="119" spans="1:16" ht="16.5" customHeight="1">
      <c r="A119" s="238" t="s">
        <v>44</v>
      </c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16"/>
      <c r="M119" s="16"/>
      <c r="N119" s="16"/>
      <c r="O119" s="16"/>
      <c r="P119" s="6"/>
    </row>
    <row r="120" spans="1:16">
      <c r="A120" s="215" t="s">
        <v>45</v>
      </c>
      <c r="B120" s="215"/>
      <c r="C120" s="215"/>
      <c r="D120" s="215"/>
      <c r="E120" s="215"/>
      <c r="F120" s="215"/>
      <c r="G120" s="215"/>
      <c r="H120" s="215"/>
      <c r="I120" s="215"/>
      <c r="J120" s="6"/>
      <c r="K120" s="6"/>
      <c r="L120" s="6"/>
      <c r="M120" s="6"/>
      <c r="N120" s="6"/>
      <c r="O120" s="6"/>
      <c r="P120" s="6"/>
    </row>
    <row r="121" spans="1:16" ht="24.75" customHeight="1">
      <c r="A121" s="191" t="s">
        <v>46</v>
      </c>
      <c r="B121" s="191"/>
      <c r="C121" s="191"/>
      <c r="D121" s="191"/>
      <c r="E121" s="191" t="s">
        <v>47</v>
      </c>
      <c r="F121" s="191"/>
      <c r="G121" s="191"/>
      <c r="H121" s="191" t="s">
        <v>48</v>
      </c>
      <c r="I121" s="191"/>
      <c r="J121" s="191"/>
      <c r="K121" s="191"/>
      <c r="L121" s="191"/>
      <c r="M121" s="6"/>
      <c r="N121" s="6"/>
      <c r="O121" s="6"/>
      <c r="P121" s="6"/>
    </row>
    <row r="122" spans="1:16">
      <c r="A122" s="187">
        <v>1</v>
      </c>
      <c r="B122" s="187"/>
      <c r="C122" s="187"/>
      <c r="D122" s="187"/>
      <c r="E122" s="188">
        <v>2</v>
      </c>
      <c r="F122" s="189"/>
      <c r="G122" s="190"/>
      <c r="H122" s="191">
        <v>3</v>
      </c>
      <c r="I122" s="191"/>
      <c r="J122" s="191"/>
      <c r="K122" s="191"/>
      <c r="L122" s="191"/>
    </row>
    <row r="123" spans="1:16" ht="57.75" customHeight="1">
      <c r="A123" s="192" t="s">
        <v>331</v>
      </c>
      <c r="B123" s="193"/>
      <c r="C123" s="193"/>
      <c r="D123" s="194"/>
      <c r="E123" s="188" t="s">
        <v>50</v>
      </c>
      <c r="F123" s="189"/>
      <c r="G123" s="190"/>
      <c r="H123" s="188" t="s">
        <v>51</v>
      </c>
      <c r="I123" s="189"/>
      <c r="J123" s="189"/>
      <c r="K123" s="189"/>
      <c r="L123" s="190"/>
    </row>
    <row r="124" spans="1:16" ht="56.25" customHeight="1">
      <c r="A124" s="192" t="s">
        <v>331</v>
      </c>
      <c r="B124" s="193"/>
      <c r="C124" s="193"/>
      <c r="D124" s="194"/>
      <c r="E124" s="188" t="s">
        <v>52</v>
      </c>
      <c r="F124" s="189"/>
      <c r="G124" s="190"/>
      <c r="H124" s="188" t="s">
        <v>53</v>
      </c>
      <c r="I124" s="189"/>
      <c r="J124" s="189"/>
      <c r="K124" s="189"/>
      <c r="L124" s="190"/>
    </row>
    <row r="125" spans="1:16" ht="57.75" customHeight="1">
      <c r="A125" s="192" t="s">
        <v>331</v>
      </c>
      <c r="B125" s="193"/>
      <c r="C125" s="193"/>
      <c r="D125" s="194"/>
      <c r="E125" s="188" t="s">
        <v>56</v>
      </c>
      <c r="F125" s="189"/>
      <c r="G125" s="190"/>
      <c r="H125" s="188" t="s">
        <v>51</v>
      </c>
      <c r="I125" s="189"/>
      <c r="J125" s="189"/>
      <c r="K125" s="189"/>
      <c r="L125" s="190"/>
    </row>
    <row r="126" spans="1:16" ht="62.25" customHeight="1">
      <c r="A126" s="192" t="s">
        <v>367</v>
      </c>
      <c r="B126" s="193"/>
      <c r="C126" s="193"/>
      <c r="D126" s="194"/>
      <c r="E126" s="188" t="s">
        <v>54</v>
      </c>
      <c r="F126" s="189"/>
      <c r="G126" s="190"/>
      <c r="H126" s="212" t="s">
        <v>174</v>
      </c>
      <c r="I126" s="213"/>
      <c r="J126" s="213"/>
      <c r="K126" s="213"/>
      <c r="L126" s="214"/>
    </row>
    <row r="127" spans="1:16" ht="42" customHeight="1">
      <c r="A127" s="227" t="s">
        <v>105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>
      <c r="A131" s="197" t="s">
        <v>119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6"/>
      <c r="L131" s="6"/>
      <c r="M131" s="6"/>
      <c r="N131" s="9"/>
      <c r="O131" s="6"/>
      <c r="P131" s="6"/>
    </row>
    <row r="132" spans="1:17" ht="90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112.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 ht="18.75" customHeight="1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 ht="18.7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6"/>
    </row>
    <row r="141" spans="1:17">
      <c r="A141" s="215" t="s">
        <v>120</v>
      </c>
      <c r="B141" s="215"/>
      <c r="C141" s="215"/>
      <c r="D141" s="215"/>
      <c r="E141" s="215"/>
      <c r="F141" s="215"/>
      <c r="G141" s="215"/>
      <c r="H141" s="215"/>
      <c r="I141" s="215"/>
      <c r="J141" s="215"/>
      <c r="K141" s="6"/>
      <c r="L141" s="6"/>
      <c r="M141" s="6"/>
      <c r="N141" s="6"/>
      <c r="O141" s="6"/>
      <c r="P141" s="6"/>
    </row>
    <row r="142" spans="1:17" ht="94.5" customHeight="1">
      <c r="A142" s="187" t="s">
        <v>10</v>
      </c>
      <c r="B142" s="187" t="s">
        <v>11</v>
      </c>
      <c r="C142" s="187"/>
      <c r="D142" s="187"/>
      <c r="E142" s="187" t="s">
        <v>12</v>
      </c>
      <c r="F142" s="187"/>
      <c r="G142" s="187" t="s">
        <v>24</v>
      </c>
      <c r="H142" s="187"/>
      <c r="I142" s="187"/>
      <c r="J142" s="187" t="s">
        <v>25</v>
      </c>
      <c r="K142" s="187"/>
      <c r="L142" s="187"/>
      <c r="M142" s="187" t="s">
        <v>26</v>
      </c>
      <c r="N142" s="187"/>
      <c r="O142" s="187"/>
      <c r="P142" s="188" t="s">
        <v>210</v>
      </c>
      <c r="Q142" s="190"/>
    </row>
    <row r="143" spans="1:17" ht="55.5" customHeight="1">
      <c r="A143" s="198"/>
      <c r="B143" s="187"/>
      <c r="C143" s="187"/>
      <c r="D143" s="187"/>
      <c r="E143" s="187"/>
      <c r="F143" s="187"/>
      <c r="G143" s="187" t="s">
        <v>27</v>
      </c>
      <c r="H143" s="187" t="s">
        <v>16</v>
      </c>
      <c r="I143" s="187"/>
      <c r="J143" s="187" t="s">
        <v>381</v>
      </c>
      <c r="K143" s="187" t="s">
        <v>382</v>
      </c>
      <c r="L143" s="187" t="s">
        <v>383</v>
      </c>
      <c r="M143" s="187" t="s">
        <v>381</v>
      </c>
      <c r="N143" s="187" t="s">
        <v>382</v>
      </c>
      <c r="O143" s="187" t="s">
        <v>383</v>
      </c>
      <c r="P143" s="187" t="s">
        <v>172</v>
      </c>
      <c r="Q143" s="187" t="s">
        <v>173</v>
      </c>
    </row>
    <row r="144" spans="1:17" ht="112.5">
      <c r="A144" s="198"/>
      <c r="B144" s="10" t="s">
        <v>17</v>
      </c>
      <c r="C144" s="10" t="s">
        <v>18</v>
      </c>
      <c r="D144" s="10" t="s">
        <v>111</v>
      </c>
      <c r="E144" s="10" t="s">
        <v>20</v>
      </c>
      <c r="F144" s="10" t="s">
        <v>21</v>
      </c>
      <c r="G144" s="198"/>
      <c r="H144" s="10" t="s">
        <v>28</v>
      </c>
      <c r="I144" s="10" t="s">
        <v>23</v>
      </c>
      <c r="J144" s="187"/>
      <c r="K144" s="187"/>
      <c r="L144" s="198"/>
      <c r="M144" s="187"/>
      <c r="N144" s="187"/>
      <c r="O144" s="198"/>
      <c r="P144" s="187"/>
      <c r="Q144" s="187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35">
        <v>16</v>
      </c>
      <c r="Q145" s="35">
        <v>17</v>
      </c>
    </row>
    <row r="146" spans="1:17" ht="37.5">
      <c r="A146" s="138" t="s">
        <v>183</v>
      </c>
      <c r="B146" s="10" t="s">
        <v>29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>
        <v>123</v>
      </c>
      <c r="K146" s="10">
        <f t="shared" ref="K146:K151" si="6">J146</f>
        <v>123</v>
      </c>
      <c r="L146" s="10">
        <f t="shared" ref="L146:L151" si="7">J146</f>
        <v>123</v>
      </c>
      <c r="M146" s="10" t="s">
        <v>21</v>
      </c>
      <c r="N146" s="10" t="s">
        <v>21</v>
      </c>
      <c r="O146" s="10" t="s">
        <v>21</v>
      </c>
      <c r="P146" s="12">
        <v>10</v>
      </c>
      <c r="Q146" s="42">
        <f>J146*0.1</f>
        <v>12</v>
      </c>
    </row>
    <row r="147" spans="1:17" ht="225" hidden="1">
      <c r="A147" s="44" t="s">
        <v>182</v>
      </c>
      <c r="B147" s="10" t="s">
        <v>99</v>
      </c>
      <c r="C147" s="10" t="s">
        <v>29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11</v>
      </c>
      <c r="Q147" s="42">
        <f t="shared" ref="Q147:Q153" si="8">J147*0.1</f>
        <v>0</v>
      </c>
    </row>
    <row r="148" spans="1:17" ht="75" hidden="1">
      <c r="A148" s="28" t="s">
        <v>161</v>
      </c>
      <c r="B148" s="10" t="s">
        <v>97</v>
      </c>
      <c r="C148" s="10" t="s">
        <v>33</v>
      </c>
      <c r="D148" s="10" t="s">
        <v>29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12</v>
      </c>
      <c r="Q148" s="42">
        <f t="shared" si="8"/>
        <v>0</v>
      </c>
    </row>
    <row r="149" spans="1:17" ht="93.75" hidden="1">
      <c r="A149" s="44" t="s">
        <v>194</v>
      </c>
      <c r="B149" s="10" t="s">
        <v>97</v>
      </c>
      <c r="C149" s="10" t="s">
        <v>33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13</v>
      </c>
      <c r="Q149" s="42">
        <f t="shared" si="8"/>
        <v>0</v>
      </c>
    </row>
    <row r="150" spans="1:17" ht="93.75" hidden="1">
      <c r="A150" s="138" t="s">
        <v>247</v>
      </c>
      <c r="B150" s="10" t="s">
        <v>29</v>
      </c>
      <c r="C150" s="10" t="s">
        <v>29</v>
      </c>
      <c r="D150" s="10" t="s">
        <v>102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7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75">
      <c r="A151" s="138" t="s">
        <v>248</v>
      </c>
      <c r="B151" s="10" t="s">
        <v>29</v>
      </c>
      <c r="C151" s="10" t="s">
        <v>33</v>
      </c>
      <c r="D151" s="10" t="s">
        <v>29</v>
      </c>
      <c r="E151" s="10" t="s">
        <v>98</v>
      </c>
      <c r="F151" s="12"/>
      <c r="G151" s="10" t="s">
        <v>31</v>
      </c>
      <c r="H151" s="10" t="s">
        <v>32</v>
      </c>
      <c r="I151" s="15" t="s">
        <v>126</v>
      </c>
      <c r="J151" s="10">
        <v>1</v>
      </c>
      <c r="K151" s="10">
        <f t="shared" si="6"/>
        <v>1</v>
      </c>
      <c r="L151" s="10">
        <f t="shared" si="7"/>
        <v>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138" t="s">
        <v>195</v>
      </c>
      <c r="B152" s="10" t="s">
        <v>29</v>
      </c>
      <c r="C152" s="10" t="s">
        <v>29</v>
      </c>
      <c r="D152" s="10" t="s">
        <v>29</v>
      </c>
      <c r="E152" s="10" t="s">
        <v>100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10</v>
      </c>
      <c r="Q152" s="42">
        <f t="shared" si="8"/>
        <v>0</v>
      </c>
    </row>
    <row r="153" spans="1:17" ht="37.5" hidden="1">
      <c r="A153" s="28"/>
      <c r="B153" s="10" t="s">
        <v>29</v>
      </c>
      <c r="C153" s="10" t="s">
        <v>29</v>
      </c>
      <c r="D153" s="10" t="s">
        <v>29</v>
      </c>
      <c r="E153" s="10" t="s">
        <v>101</v>
      </c>
      <c r="F153" s="12"/>
      <c r="G153" s="10" t="s">
        <v>31</v>
      </c>
      <c r="H153" s="10" t="s">
        <v>32</v>
      </c>
      <c r="I153" s="15" t="s">
        <v>126</v>
      </c>
      <c r="J153" s="10"/>
      <c r="K153" s="10"/>
      <c r="L153" s="10"/>
      <c r="M153" s="10" t="s">
        <v>21</v>
      </c>
      <c r="N153" s="10" t="s">
        <v>21</v>
      </c>
      <c r="O153" s="10" t="s">
        <v>21</v>
      </c>
      <c r="P153" s="12">
        <v>17</v>
      </c>
      <c r="Q153" s="42">
        <f t="shared" si="8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124</v>
      </c>
      <c r="K154" s="10">
        <f>SUM(K146:K153)</f>
        <v>124</v>
      </c>
      <c r="L154" s="10">
        <f>SUM(L146:L153)</f>
        <v>124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</v>
      </c>
    </row>
    <row r="155" spans="1:17" ht="23.25" customHeight="1">
      <c r="A155" s="14" t="s">
        <v>106</v>
      </c>
      <c r="B155" s="12"/>
      <c r="C155" s="10"/>
      <c r="D155" s="10"/>
      <c r="E155" s="12"/>
      <c r="F155" s="12"/>
      <c r="G155" s="10"/>
      <c r="H155" s="10"/>
      <c r="I155" s="15"/>
      <c r="J155" s="10">
        <f>J63+J109+J154</f>
        <v>1397</v>
      </c>
      <c r="K155" s="10">
        <f>K63+K109+K154</f>
        <v>1397</v>
      </c>
      <c r="L155" s="10">
        <f>L63+L109+L154</f>
        <v>1397</v>
      </c>
      <c r="M155" s="10" t="s">
        <v>21</v>
      </c>
      <c r="N155" s="10" t="s">
        <v>21</v>
      </c>
      <c r="O155" s="10" t="s">
        <v>21</v>
      </c>
      <c r="P155" s="12">
        <v>10</v>
      </c>
      <c r="Q155" s="42">
        <f>J155*0.1</f>
        <v>140</v>
      </c>
    </row>
    <row r="156" spans="1:17">
      <c r="A156" s="218"/>
      <c r="B156" s="218"/>
      <c r="C156" s="218"/>
      <c r="D156" s="218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6"/>
    </row>
    <row r="157" spans="1:17">
      <c r="A157" s="215" t="s">
        <v>35</v>
      </c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6"/>
    </row>
    <row r="158" spans="1:17">
      <c r="A158" s="187" t="s">
        <v>36</v>
      </c>
      <c r="B158" s="187"/>
      <c r="C158" s="187"/>
      <c r="D158" s="187"/>
      <c r="E158" s="187"/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87" t="s">
        <v>22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87">
        <v>5</v>
      </c>
      <c r="F160" s="216"/>
      <c r="G160" s="216"/>
      <c r="H160" s="216"/>
      <c r="I160" s="216"/>
      <c r="J160" s="216"/>
      <c r="K160" s="216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87" t="s">
        <v>21</v>
      </c>
      <c r="F161" s="191"/>
      <c r="G161" s="191"/>
      <c r="H161" s="191"/>
      <c r="I161" s="191"/>
      <c r="J161" s="191"/>
      <c r="K161" s="191"/>
      <c r="L161" s="6"/>
      <c r="M161" s="6"/>
      <c r="N161" s="6"/>
      <c r="O161" s="6"/>
      <c r="P161" s="6"/>
    </row>
    <row r="162" spans="1:16">
      <c r="A162" s="215" t="s">
        <v>41</v>
      </c>
      <c r="B162" s="215"/>
      <c r="C162" s="215"/>
      <c r="D162" s="215"/>
      <c r="E162" s="215"/>
      <c r="F162" s="215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236" t="s">
        <v>42</v>
      </c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16"/>
      <c r="M163" s="16"/>
      <c r="N163" s="16"/>
      <c r="O163" s="16"/>
      <c r="P163" s="6"/>
    </row>
    <row r="164" spans="1:16" ht="40.5" customHeight="1">
      <c r="A164" s="237" t="s">
        <v>43</v>
      </c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16"/>
      <c r="M164" s="16"/>
      <c r="N164" s="16"/>
      <c r="O164" s="16"/>
      <c r="P164" s="6"/>
    </row>
    <row r="165" spans="1:16" ht="16.5" customHeight="1">
      <c r="A165" s="238" t="s">
        <v>44</v>
      </c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16"/>
      <c r="M165" s="16"/>
      <c r="N165" s="16"/>
      <c r="O165" s="16"/>
      <c r="P165" s="6"/>
    </row>
    <row r="166" spans="1:16">
      <c r="A166" s="215" t="s">
        <v>45</v>
      </c>
      <c r="B166" s="215"/>
      <c r="C166" s="215"/>
      <c r="D166" s="215"/>
      <c r="E166" s="215"/>
      <c r="F166" s="215"/>
      <c r="G166" s="215"/>
      <c r="H166" s="215"/>
      <c r="I166" s="215"/>
      <c r="J166" s="6"/>
      <c r="K166" s="6"/>
      <c r="L166" s="6"/>
      <c r="M166" s="6"/>
      <c r="N166" s="6"/>
      <c r="O166" s="6"/>
      <c r="P166" s="6"/>
    </row>
    <row r="167" spans="1:16" ht="24.75" customHeight="1">
      <c r="A167" s="191" t="s">
        <v>46</v>
      </c>
      <c r="B167" s="191"/>
      <c r="C167" s="191"/>
      <c r="D167" s="191"/>
      <c r="E167" s="191" t="s">
        <v>47</v>
      </c>
      <c r="F167" s="191"/>
      <c r="G167" s="191"/>
      <c r="H167" s="191" t="s">
        <v>48</v>
      </c>
      <c r="I167" s="191"/>
      <c r="J167" s="191"/>
      <c r="K167" s="191"/>
      <c r="L167" s="191"/>
      <c r="M167" s="6"/>
      <c r="N167" s="6"/>
      <c r="O167" s="6"/>
      <c r="P167" s="6"/>
    </row>
    <row r="168" spans="1:16">
      <c r="A168" s="187">
        <v>1</v>
      </c>
      <c r="B168" s="187"/>
      <c r="C168" s="187"/>
      <c r="D168" s="187"/>
      <c r="E168" s="188">
        <v>2</v>
      </c>
      <c r="F168" s="189"/>
      <c r="G168" s="190"/>
      <c r="H168" s="191">
        <v>3</v>
      </c>
      <c r="I168" s="191"/>
      <c r="J168" s="191"/>
      <c r="K168" s="191"/>
      <c r="L168" s="191"/>
    </row>
    <row r="169" spans="1:16" ht="57.75" customHeight="1">
      <c r="A169" s="192" t="s">
        <v>331</v>
      </c>
      <c r="B169" s="193"/>
      <c r="C169" s="193"/>
      <c r="D169" s="194"/>
      <c r="E169" s="188" t="s">
        <v>50</v>
      </c>
      <c r="F169" s="189"/>
      <c r="G169" s="190"/>
      <c r="H169" s="188" t="s">
        <v>51</v>
      </c>
      <c r="I169" s="189"/>
      <c r="J169" s="189"/>
      <c r="K169" s="189"/>
      <c r="L169" s="190"/>
    </row>
    <row r="170" spans="1:16" ht="60" customHeight="1">
      <c r="A170" s="192" t="s">
        <v>331</v>
      </c>
      <c r="B170" s="193"/>
      <c r="C170" s="193"/>
      <c r="D170" s="194"/>
      <c r="E170" s="188" t="s">
        <v>52</v>
      </c>
      <c r="F170" s="189"/>
      <c r="G170" s="190"/>
      <c r="H170" s="188" t="s">
        <v>53</v>
      </c>
      <c r="I170" s="189"/>
      <c r="J170" s="189"/>
      <c r="K170" s="189"/>
      <c r="L170" s="190"/>
    </row>
    <row r="171" spans="1:16" ht="57.75" customHeight="1">
      <c r="A171" s="192" t="s">
        <v>331</v>
      </c>
      <c r="B171" s="193"/>
      <c r="C171" s="193"/>
      <c r="D171" s="194"/>
      <c r="E171" s="188" t="s">
        <v>56</v>
      </c>
      <c r="F171" s="189"/>
      <c r="G171" s="190"/>
      <c r="H171" s="188" t="s">
        <v>51</v>
      </c>
      <c r="I171" s="189"/>
      <c r="J171" s="189"/>
      <c r="K171" s="189"/>
      <c r="L171" s="190"/>
    </row>
    <row r="172" spans="1:16" ht="52.5" customHeight="1">
      <c r="A172" s="192" t="s">
        <v>367</v>
      </c>
      <c r="B172" s="193"/>
      <c r="C172" s="193"/>
      <c r="D172" s="194"/>
      <c r="E172" s="188" t="s">
        <v>54</v>
      </c>
      <c r="F172" s="189"/>
      <c r="G172" s="190"/>
      <c r="H172" s="212" t="s">
        <v>174</v>
      </c>
      <c r="I172" s="213"/>
      <c r="J172" s="213"/>
      <c r="K172" s="213"/>
      <c r="L172" s="214"/>
    </row>
    <row r="173" spans="1:16" ht="42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409</v>
      </c>
      <c r="O173" s="6"/>
      <c r="P173" s="6"/>
    </row>
    <row r="174" spans="1:16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381</v>
      </c>
      <c r="K179" s="187" t="s">
        <v>382</v>
      </c>
      <c r="L179" s="187" t="s">
        <v>383</v>
      </c>
      <c r="M179" s="191" t="s">
        <v>172</v>
      </c>
      <c r="N179" s="187" t="s">
        <v>173</v>
      </c>
      <c r="O179" s="6"/>
      <c r="P179" s="6"/>
    </row>
    <row r="180" spans="1:17" ht="112.5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customHeight="1">
      <c r="A182" s="242" t="s">
        <v>125</v>
      </c>
      <c r="B182" s="244" t="s">
        <v>125</v>
      </c>
      <c r="C182" s="244" t="s">
        <v>125</v>
      </c>
      <c r="D182" s="244" t="s">
        <v>125</v>
      </c>
      <c r="E182" s="244" t="s">
        <v>125</v>
      </c>
      <c r="F182" s="24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0">
        <v>95</v>
      </c>
      <c r="L182" s="10">
        <v>95</v>
      </c>
      <c r="M182" s="12">
        <v>10</v>
      </c>
      <c r="N182" s="42">
        <v>10</v>
      </c>
      <c r="O182" s="6"/>
      <c r="P182" s="6"/>
    </row>
    <row r="183" spans="1:17" ht="126">
      <c r="A183" s="243"/>
      <c r="B183" s="245"/>
      <c r="C183" s="245"/>
      <c r="D183" s="245"/>
      <c r="E183" s="245"/>
      <c r="F183" s="245"/>
      <c r="G183" s="11" t="s">
        <v>123</v>
      </c>
      <c r="H183" s="10" t="s">
        <v>113</v>
      </c>
      <c r="I183" s="10">
        <v>744</v>
      </c>
      <c r="J183" s="10">
        <v>100</v>
      </c>
      <c r="K183" s="10">
        <v>100</v>
      </c>
      <c r="L183" s="10">
        <v>100</v>
      </c>
      <c r="M183" s="12">
        <v>10</v>
      </c>
      <c r="N183" s="42">
        <v>10</v>
      </c>
      <c r="O183" s="6"/>
      <c r="P183" s="6"/>
    </row>
    <row r="184" spans="1:17" ht="18.7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381</v>
      </c>
      <c r="K187" s="187" t="s">
        <v>382</v>
      </c>
      <c r="L187" s="187" t="s">
        <v>383</v>
      </c>
      <c r="M187" s="187" t="s">
        <v>381</v>
      </c>
      <c r="N187" s="187" t="s">
        <v>382</v>
      </c>
      <c r="O187" s="187" t="s">
        <v>383</v>
      </c>
      <c r="P187" s="187" t="s">
        <v>172</v>
      </c>
      <c r="Q187" s="187" t="s">
        <v>173</v>
      </c>
    </row>
    <row r="188" spans="1:17" ht="112.5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87"/>
      <c r="Q188" s="187"/>
    </row>
    <row r="189" spans="1:17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96.75" hidden="1" customHeight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>
        <f>J190</f>
        <v>0</v>
      </c>
      <c r="L190" s="10">
        <f>J190</f>
        <v>0</v>
      </c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94.5" customHeight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>
        <v>70</v>
      </c>
      <c r="K195" s="10">
        <f>J195</f>
        <v>70</v>
      </c>
      <c r="L195" s="10">
        <f>J195</f>
        <v>70</v>
      </c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7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70</v>
      </c>
      <c r="K199" s="10">
        <f>SUM(K190:K198)</f>
        <v>70</v>
      </c>
      <c r="L199" s="10">
        <f>SUM(L190:L198)</f>
        <v>70</v>
      </c>
      <c r="M199" s="10"/>
      <c r="N199" s="10"/>
      <c r="O199" s="10"/>
      <c r="P199" s="12">
        <v>10</v>
      </c>
      <c r="Q199" s="42">
        <f>J199*0.1</f>
        <v>7</v>
      </c>
    </row>
    <row r="200" spans="1:17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t="24.75" customHeight="1">
      <c r="A211" s="191" t="s">
        <v>46</v>
      </c>
      <c r="B211" s="191"/>
      <c r="C211" s="191"/>
      <c r="D211" s="191"/>
      <c r="E211" s="191" t="s">
        <v>47</v>
      </c>
      <c r="F211" s="191"/>
      <c r="G211" s="191"/>
      <c r="H211" s="191" t="s">
        <v>48</v>
      </c>
      <c r="I211" s="191"/>
      <c r="J211" s="191"/>
      <c r="K211" s="191"/>
      <c r="L211" s="191"/>
      <c r="M211" s="6"/>
      <c r="N211" s="6"/>
      <c r="O211" s="6"/>
      <c r="P211" s="6"/>
    </row>
    <row r="212" spans="1:16">
      <c r="A212" s="187">
        <v>1</v>
      </c>
      <c r="B212" s="187"/>
      <c r="C212" s="187"/>
      <c r="D212" s="187"/>
      <c r="E212" s="188">
        <v>2</v>
      </c>
      <c r="F212" s="189"/>
      <c r="G212" s="190"/>
      <c r="H212" s="191">
        <v>3</v>
      </c>
      <c r="I212" s="191"/>
      <c r="J212" s="191"/>
      <c r="K212" s="191"/>
      <c r="L212" s="191"/>
    </row>
    <row r="213" spans="1:16" ht="57.75" customHeight="1">
      <c r="A213" s="192" t="s">
        <v>331</v>
      </c>
      <c r="B213" s="193"/>
      <c r="C213" s="193"/>
      <c r="D213" s="194"/>
      <c r="E213" s="188" t="s">
        <v>50</v>
      </c>
      <c r="F213" s="189"/>
      <c r="G213" s="190"/>
      <c r="H213" s="188" t="s">
        <v>51</v>
      </c>
      <c r="I213" s="189"/>
      <c r="J213" s="189"/>
      <c r="K213" s="189"/>
      <c r="L213" s="190"/>
    </row>
    <row r="214" spans="1:16" ht="51.75" customHeight="1">
      <c r="A214" s="192" t="s">
        <v>331</v>
      </c>
      <c r="B214" s="193"/>
      <c r="C214" s="193"/>
      <c r="D214" s="194"/>
      <c r="E214" s="188" t="s">
        <v>52</v>
      </c>
      <c r="F214" s="189"/>
      <c r="G214" s="190"/>
      <c r="H214" s="188" t="s">
        <v>53</v>
      </c>
      <c r="I214" s="189"/>
      <c r="J214" s="189"/>
      <c r="K214" s="189"/>
      <c r="L214" s="190"/>
    </row>
    <row r="215" spans="1:16" ht="65.25" customHeight="1">
      <c r="A215" s="192" t="s">
        <v>331</v>
      </c>
      <c r="B215" s="193"/>
      <c r="C215" s="193"/>
      <c r="D215" s="194"/>
      <c r="E215" s="188" t="s">
        <v>56</v>
      </c>
      <c r="F215" s="189"/>
      <c r="G215" s="190"/>
      <c r="H215" s="188" t="s">
        <v>51</v>
      </c>
      <c r="I215" s="189"/>
      <c r="J215" s="189"/>
      <c r="K215" s="189"/>
      <c r="L215" s="190"/>
    </row>
    <row r="216" spans="1:16" ht="57.75" customHeight="1">
      <c r="A216" s="192" t="s">
        <v>368</v>
      </c>
      <c r="B216" s="193"/>
      <c r="C216" s="193"/>
      <c r="D216" s="194"/>
      <c r="E216" s="188" t="s">
        <v>54</v>
      </c>
      <c r="F216" s="189"/>
      <c r="G216" s="190"/>
      <c r="H216" s="212" t="s">
        <v>174</v>
      </c>
      <c r="I216" s="213"/>
      <c r="J216" s="213"/>
      <c r="K216" s="213"/>
      <c r="L216" s="214"/>
    </row>
    <row r="217" spans="1:16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64.5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381</v>
      </c>
      <c r="K224" s="187" t="s">
        <v>382</v>
      </c>
      <c r="L224" s="187" t="s">
        <v>383</v>
      </c>
      <c r="M224" s="191" t="s">
        <v>172</v>
      </c>
      <c r="N224" s="187" t="s">
        <v>173</v>
      </c>
      <c r="O224" s="6"/>
      <c r="P224" s="6"/>
    </row>
    <row r="225" spans="1:17" ht="56.25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>
      <c r="A227" s="242" t="s">
        <v>125</v>
      </c>
      <c r="B227" s="244" t="s">
        <v>125</v>
      </c>
      <c r="C227" s="244" t="s">
        <v>125</v>
      </c>
      <c r="D227" s="208" t="s">
        <v>21</v>
      </c>
      <c r="E227" s="244" t="s">
        <v>125</v>
      </c>
      <c r="F227" s="20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0">
        <v>95</v>
      </c>
      <c r="L227" s="10">
        <v>95</v>
      </c>
      <c r="M227" s="12">
        <v>10</v>
      </c>
      <c r="N227" s="42">
        <v>10</v>
      </c>
      <c r="O227" s="6"/>
      <c r="P227" s="6"/>
    </row>
    <row r="228" spans="1:17" ht="126">
      <c r="A228" s="243"/>
      <c r="B228" s="245"/>
      <c r="C228" s="245"/>
      <c r="D228" s="209"/>
      <c r="E228" s="245"/>
      <c r="F228" s="209"/>
      <c r="G228" s="11" t="s">
        <v>123</v>
      </c>
      <c r="H228" s="10" t="s">
        <v>113</v>
      </c>
      <c r="I228" s="10">
        <v>744</v>
      </c>
      <c r="J228" s="10">
        <v>100</v>
      </c>
      <c r="K228" s="10">
        <v>100</v>
      </c>
      <c r="L228" s="10">
        <v>100</v>
      </c>
      <c r="M228" s="12">
        <v>10</v>
      </c>
      <c r="N228" s="42">
        <v>10</v>
      </c>
      <c r="O228" s="6"/>
      <c r="P228" s="6"/>
    </row>
    <row r="229" spans="1:17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381</v>
      </c>
      <c r="K232" s="187" t="s">
        <v>382</v>
      </c>
      <c r="L232" s="187" t="s">
        <v>383</v>
      </c>
      <c r="M232" s="187" t="s">
        <v>381</v>
      </c>
      <c r="N232" s="187" t="s">
        <v>382</v>
      </c>
      <c r="O232" s="187" t="s">
        <v>383</v>
      </c>
      <c r="P232" s="187" t="s">
        <v>172</v>
      </c>
      <c r="Q232" s="187" t="s">
        <v>173</v>
      </c>
    </row>
    <row r="233" spans="1:17" ht="52.5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>
        <f>J237</f>
        <v>0</v>
      </c>
      <c r="L237" s="10">
        <f>J237</f>
        <v>0</v>
      </c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>
        <f t="shared" ref="K238:K249" si="11">J238</f>
        <v>0</v>
      </c>
      <c r="L238" s="10">
        <f t="shared" ref="L238:L249" si="12">J238</f>
        <v>0</v>
      </c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>
        <f t="shared" si="11"/>
        <v>0</v>
      </c>
      <c r="L239" s="10">
        <f t="shared" si="12"/>
        <v>0</v>
      </c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>
        <f t="shared" si="11"/>
        <v>0</v>
      </c>
      <c r="L240" s="10">
        <f t="shared" si="12"/>
        <v>0</v>
      </c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>
        <f t="shared" si="11"/>
        <v>0</v>
      </c>
      <c r="L241" s="10">
        <f t="shared" si="12"/>
        <v>0</v>
      </c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7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>
        <f t="shared" si="11"/>
        <v>0</v>
      </c>
      <c r="L242" s="10">
        <f t="shared" si="12"/>
        <v>0</v>
      </c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>
        <f t="shared" si="11"/>
        <v>0</v>
      </c>
      <c r="L243" s="10">
        <f t="shared" si="12"/>
        <v>0</v>
      </c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>
        <f t="shared" si="11"/>
        <v>0</v>
      </c>
      <c r="L244" s="10">
        <f t="shared" si="12"/>
        <v>0</v>
      </c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>
        <f t="shared" si="11"/>
        <v>0</v>
      </c>
      <c r="L245" s="10">
        <f t="shared" si="12"/>
        <v>0</v>
      </c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>
        <f t="shared" si="11"/>
        <v>0</v>
      </c>
      <c r="L246" s="10">
        <f t="shared" si="12"/>
        <v>0</v>
      </c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v>2</v>
      </c>
      <c r="K247" s="10">
        <f t="shared" si="11"/>
        <v>2</v>
      </c>
      <c r="L247" s="10">
        <f t="shared" si="12"/>
        <v>2</v>
      </c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>
        <v>13</v>
      </c>
      <c r="K248" s="10">
        <f t="shared" si="11"/>
        <v>13</v>
      </c>
      <c r="L248" s="10">
        <f t="shared" si="12"/>
        <v>13</v>
      </c>
      <c r="M248" s="20" t="s">
        <v>398</v>
      </c>
      <c r="N248" s="20" t="s">
        <v>398</v>
      </c>
      <c r="O248" s="20" t="s">
        <v>398</v>
      </c>
      <c r="P248" s="12">
        <v>10</v>
      </c>
      <c r="Q248" s="42">
        <f t="shared" si="10"/>
        <v>1</v>
      </c>
    </row>
    <row r="249" spans="1:17" ht="75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>
        <f>70-J248-J247</f>
        <v>55</v>
      </c>
      <c r="K249" s="10">
        <f t="shared" si="11"/>
        <v>55</v>
      </c>
      <c r="L249" s="10">
        <f t="shared" si="12"/>
        <v>55</v>
      </c>
      <c r="M249" s="20" t="s">
        <v>399</v>
      </c>
      <c r="N249" s="20" t="s">
        <v>399</v>
      </c>
      <c r="O249" s="20" t="s">
        <v>399</v>
      </c>
      <c r="P249" s="12">
        <v>10</v>
      </c>
      <c r="Q249" s="42">
        <f t="shared" si="10"/>
        <v>6</v>
      </c>
    </row>
    <row r="250" spans="1:17" ht="7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7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70</v>
      </c>
      <c r="K256" s="10">
        <f>SUM(K235:K255)</f>
        <v>70</v>
      </c>
      <c r="L256" s="10">
        <f>SUM(L235:L255)</f>
        <v>70</v>
      </c>
      <c r="M256" s="10"/>
      <c r="N256" s="10"/>
      <c r="O256" s="10"/>
      <c r="P256" s="12">
        <v>5</v>
      </c>
      <c r="Q256" s="10">
        <f>SUM(Q235:Q255)</f>
        <v>7</v>
      </c>
    </row>
    <row r="257" spans="1:16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customHeight="1">
      <c r="A262" s="10" t="s">
        <v>67</v>
      </c>
      <c r="B262" s="10" t="s">
        <v>68</v>
      </c>
      <c r="C262" s="19">
        <v>42443</v>
      </c>
      <c r="D262" s="10">
        <v>529</v>
      </c>
      <c r="E262" s="299" t="s">
        <v>400</v>
      </c>
      <c r="F262" s="300"/>
      <c r="G262" s="300"/>
      <c r="H262" s="300"/>
      <c r="I262" s="300"/>
      <c r="J262" s="300"/>
      <c r="K262" s="300"/>
      <c r="L262" s="6"/>
      <c r="M262" s="6"/>
      <c r="N262" s="6"/>
      <c r="O262" s="6"/>
    </row>
    <row r="263" spans="1:16" ht="75.75" customHeight="1">
      <c r="A263" s="10" t="s">
        <v>67</v>
      </c>
      <c r="B263" s="10" t="s">
        <v>68</v>
      </c>
      <c r="C263" s="19">
        <v>43823</v>
      </c>
      <c r="D263" s="10">
        <v>2319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t="24.75" customHeight="1">
      <c r="A269" s="191" t="s">
        <v>46</v>
      </c>
      <c r="B269" s="191"/>
      <c r="C269" s="191"/>
      <c r="D269" s="191"/>
      <c r="E269" s="191" t="s">
        <v>47</v>
      </c>
      <c r="F269" s="191"/>
      <c r="G269" s="191"/>
      <c r="H269" s="191" t="s">
        <v>48</v>
      </c>
      <c r="I269" s="191"/>
      <c r="J269" s="191"/>
      <c r="K269" s="191"/>
      <c r="L269" s="191"/>
      <c r="M269" s="6"/>
      <c r="N269" s="6"/>
      <c r="O269" s="6"/>
      <c r="P269" s="6"/>
    </row>
    <row r="270" spans="1:16">
      <c r="A270" s="187">
        <v>1</v>
      </c>
      <c r="B270" s="187"/>
      <c r="C270" s="187"/>
      <c r="D270" s="187"/>
      <c r="E270" s="188">
        <v>2</v>
      </c>
      <c r="F270" s="189"/>
      <c r="G270" s="190"/>
      <c r="H270" s="191">
        <v>3</v>
      </c>
      <c r="I270" s="191"/>
      <c r="J270" s="191"/>
      <c r="K270" s="191"/>
      <c r="L270" s="191"/>
    </row>
    <row r="271" spans="1:16" ht="57.75" customHeight="1">
      <c r="A271" s="192" t="s">
        <v>331</v>
      </c>
      <c r="B271" s="193"/>
      <c r="C271" s="193"/>
      <c r="D271" s="194"/>
      <c r="E271" s="188" t="s">
        <v>50</v>
      </c>
      <c r="F271" s="189"/>
      <c r="G271" s="190"/>
      <c r="H271" s="188" t="s">
        <v>51</v>
      </c>
      <c r="I271" s="189"/>
      <c r="J271" s="189"/>
      <c r="K271" s="189"/>
      <c r="L271" s="190"/>
    </row>
    <row r="272" spans="1:16" ht="59.25" customHeight="1">
      <c r="A272" s="192" t="s">
        <v>331</v>
      </c>
      <c r="B272" s="193"/>
      <c r="C272" s="193"/>
      <c r="D272" s="194"/>
      <c r="E272" s="188" t="s">
        <v>52</v>
      </c>
      <c r="F272" s="189"/>
      <c r="G272" s="190"/>
      <c r="H272" s="188" t="s">
        <v>53</v>
      </c>
      <c r="I272" s="189"/>
      <c r="J272" s="189"/>
      <c r="K272" s="189"/>
      <c r="L272" s="190"/>
    </row>
    <row r="273" spans="1:18" ht="57.75" customHeight="1">
      <c r="A273" s="192" t="s">
        <v>331</v>
      </c>
      <c r="B273" s="193"/>
      <c r="C273" s="193"/>
      <c r="D273" s="194"/>
      <c r="E273" s="188" t="s">
        <v>56</v>
      </c>
      <c r="F273" s="189"/>
      <c r="G273" s="190"/>
      <c r="H273" s="188" t="s">
        <v>51</v>
      </c>
      <c r="I273" s="189"/>
      <c r="J273" s="189"/>
      <c r="K273" s="189"/>
      <c r="L273" s="190"/>
    </row>
    <row r="274" spans="1:18" ht="58.5" customHeight="1">
      <c r="A274" s="192" t="s">
        <v>367</v>
      </c>
      <c r="B274" s="193"/>
      <c r="C274" s="193"/>
      <c r="D274" s="194"/>
      <c r="E274" s="188" t="s">
        <v>54</v>
      </c>
      <c r="F274" s="189"/>
      <c r="G274" s="190"/>
      <c r="H274" s="212" t="s">
        <v>174</v>
      </c>
      <c r="I274" s="213"/>
      <c r="J274" s="213"/>
      <c r="K274" s="213"/>
      <c r="L274" s="214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27" t="s">
        <v>234</v>
      </c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  <c r="M276" s="6"/>
      <c r="N276" s="6"/>
      <c r="O276" s="6"/>
      <c r="P276" s="6"/>
    </row>
    <row r="277" spans="1:18" s="39" customFormat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 ht="34.5" customHeight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t="18.75" customHeight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187" t="s">
        <v>381</v>
      </c>
      <c r="K283" s="187" t="s">
        <v>382</v>
      </c>
      <c r="L283" s="187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112.5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187"/>
      <c r="K284" s="187"/>
      <c r="L284" s="198"/>
      <c r="M284" s="191"/>
      <c r="N284" s="187"/>
      <c r="O284" s="124"/>
      <c r="P284" s="124"/>
      <c r="Q284" s="124"/>
      <c r="R284" s="124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87">
        <v>95</v>
      </c>
      <c r="K286" s="187">
        <v>95</v>
      </c>
      <c r="L286" s="187">
        <v>95</v>
      </c>
      <c r="M286" s="12">
        <v>5</v>
      </c>
      <c r="N286" s="12">
        <f>J286*0.05</f>
        <v>4.75</v>
      </c>
      <c r="O286" s="124"/>
      <c r="P286" s="124"/>
      <c r="Q286" s="124"/>
      <c r="R286" s="124"/>
    </row>
    <row r="287" spans="1:18" s="39" customFormat="1" ht="78.75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87"/>
      <c r="K287" s="187"/>
      <c r="L287" s="198"/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26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t="18.75" customHeight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187" t="s">
        <v>381</v>
      </c>
      <c r="K294" s="187" t="s">
        <v>382</v>
      </c>
      <c r="L294" s="187" t="s">
        <v>383</v>
      </c>
      <c r="M294" s="187" t="s">
        <v>381</v>
      </c>
      <c r="N294" s="187" t="s">
        <v>382</v>
      </c>
      <c r="O294" s="187" t="s">
        <v>383</v>
      </c>
      <c r="P294" s="208" t="s">
        <v>172</v>
      </c>
      <c r="Q294" s="187" t="s">
        <v>173</v>
      </c>
      <c r="R294" s="179"/>
    </row>
    <row r="295" spans="1:18" s="39" customFormat="1" ht="112.5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187"/>
      <c r="K295" s="187"/>
      <c r="L295" s="198"/>
      <c r="M295" s="187"/>
      <c r="N295" s="187"/>
      <c r="O295" s="198"/>
      <c r="P295" s="209"/>
      <c r="Q295" s="187"/>
      <c r="R295" s="179"/>
    </row>
    <row r="296" spans="1:18" s="39" customFormat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56.25" hidden="1" customHeight="1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>
        <f t="shared" ref="K297:K302" si="13">J297</f>
        <v>0</v>
      </c>
      <c r="L297" s="13">
        <f t="shared" ref="L297:L302" si="14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4"/>
    </row>
    <row r="298" spans="1:18" s="39" customFormat="1" ht="56.25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10">
        <v>8910</v>
      </c>
      <c r="K298" s="10">
        <f t="shared" si="13"/>
        <v>8910</v>
      </c>
      <c r="L298" s="10">
        <f t="shared" si="14"/>
        <v>8910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5">J298*0.1</f>
        <v>891</v>
      </c>
      <c r="R298" s="124"/>
    </row>
    <row r="299" spans="1:18" s="39" customFormat="1" ht="56.25" hidden="1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>
        <f t="shared" si="13"/>
        <v>0</v>
      </c>
      <c r="L299" s="47">
        <f t="shared" si="14"/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5"/>
        <v>0</v>
      </c>
      <c r="R299" s="124"/>
    </row>
    <row r="300" spans="1:18" s="39" customFormat="1" ht="56.25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43470</v>
      </c>
      <c r="K300" s="47">
        <f t="shared" si="13"/>
        <v>43470</v>
      </c>
      <c r="L300" s="47">
        <f t="shared" si="14"/>
        <v>43470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5"/>
        <v>4347</v>
      </c>
      <c r="R300" s="124"/>
    </row>
    <row r="301" spans="1:18" s="39" customFormat="1" ht="56.25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20520</v>
      </c>
      <c r="K301" s="47">
        <f t="shared" si="13"/>
        <v>20520</v>
      </c>
      <c r="L301" s="47">
        <f t="shared" si="14"/>
        <v>20520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5"/>
        <v>2052</v>
      </c>
      <c r="R301" s="124"/>
    </row>
    <row r="302" spans="1:18" s="39" customFormat="1" ht="56.25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>
        <v>31320</v>
      </c>
      <c r="K302" s="47">
        <f t="shared" si="13"/>
        <v>31320</v>
      </c>
      <c r="L302" s="47">
        <f t="shared" si="14"/>
        <v>31320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5"/>
        <v>3132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5"/>
        <v>0</v>
      </c>
      <c r="R303" s="124"/>
    </row>
    <row r="304" spans="1:18" s="39" customFormat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SUM(J297:J302)</f>
        <v>104220</v>
      </c>
      <c r="K304" s="50">
        <f t="shared" ref="K304:L304" si="16">SUM(K297:K302)</f>
        <v>104220</v>
      </c>
      <c r="L304" s="50">
        <f t="shared" si="16"/>
        <v>104220</v>
      </c>
      <c r="M304" s="1"/>
      <c r="N304" s="1"/>
      <c r="O304" s="1"/>
      <c r="P304" s="12">
        <v>10</v>
      </c>
      <c r="Q304" s="42">
        <f t="shared" si="15"/>
        <v>10422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15" t="s">
        <v>35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>
      <c r="A307" s="187" t="s">
        <v>36</v>
      </c>
      <c r="B307" s="187"/>
      <c r="C307" s="187"/>
      <c r="D307" s="187"/>
      <c r="E307" s="187"/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187" t="s">
        <v>22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187">
        <v>5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187" t="s">
        <v>21</v>
      </c>
      <c r="F310" s="191"/>
      <c r="G310" s="191"/>
      <c r="H310" s="191"/>
      <c r="I310" s="191"/>
      <c r="J310" s="191"/>
      <c r="K310" s="191"/>
      <c r="L310" s="6"/>
      <c r="M310" s="6"/>
      <c r="N310" s="6"/>
      <c r="O310" s="6"/>
      <c r="P310" s="6"/>
    </row>
    <row r="311" spans="1:16">
      <c r="A311" s="27"/>
      <c r="B311" s="27"/>
      <c r="C311" s="27"/>
      <c r="D311" s="27"/>
      <c r="E311" s="27"/>
      <c r="F311" s="9"/>
      <c r="G311" s="9"/>
      <c r="H311" s="9"/>
      <c r="I311" s="9"/>
      <c r="J311" s="9"/>
      <c r="K311" s="9"/>
      <c r="L311" s="6"/>
      <c r="M311" s="6"/>
      <c r="N311" s="6"/>
      <c r="O311" s="6"/>
      <c r="P311" s="6"/>
    </row>
    <row r="312" spans="1:16">
      <c r="A312" s="215" t="s">
        <v>41</v>
      </c>
      <c r="B312" s="215"/>
      <c r="C312" s="215"/>
      <c r="D312" s="215"/>
      <c r="E312" s="215"/>
      <c r="F312" s="21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t="84.75" customHeight="1">
      <c r="A313" s="236" t="s">
        <v>255</v>
      </c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16"/>
      <c r="M313" s="16"/>
      <c r="N313" s="16"/>
      <c r="O313" s="16"/>
      <c r="P313" s="6"/>
    </row>
    <row r="314" spans="1:16" ht="17.25" customHeight="1">
      <c r="A314" s="238" t="s">
        <v>44</v>
      </c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16"/>
      <c r="M314" s="16"/>
      <c r="N314" s="16"/>
      <c r="O314" s="16"/>
      <c r="P314" s="6"/>
    </row>
    <row r="315" spans="1:16">
      <c r="A315" s="215" t="s">
        <v>45</v>
      </c>
      <c r="B315" s="215"/>
      <c r="C315" s="215"/>
      <c r="D315" s="215"/>
      <c r="E315" s="215"/>
      <c r="F315" s="215"/>
      <c r="G315" s="215"/>
      <c r="H315" s="215"/>
      <c r="I315" s="215"/>
      <c r="J315" s="6"/>
      <c r="K315" s="6"/>
      <c r="L315" s="6"/>
      <c r="M315" s="6"/>
      <c r="N315" s="6"/>
      <c r="O315" s="6"/>
      <c r="P315" s="6"/>
    </row>
    <row r="316" spans="1:16" ht="24.75" customHeight="1">
      <c r="A316" s="191" t="s">
        <v>46</v>
      </c>
      <c r="B316" s="191"/>
      <c r="C316" s="191"/>
      <c r="D316" s="191"/>
      <c r="E316" s="191" t="s">
        <v>47</v>
      </c>
      <c r="F316" s="191"/>
      <c r="G316" s="191"/>
      <c r="H316" s="191" t="s">
        <v>48</v>
      </c>
      <c r="I316" s="191"/>
      <c r="J316" s="191"/>
      <c r="K316" s="191"/>
      <c r="L316" s="191"/>
      <c r="M316" s="6"/>
      <c r="N316" s="6"/>
      <c r="O316" s="6"/>
      <c r="P316" s="6"/>
    </row>
    <row r="317" spans="1:16">
      <c r="A317" s="187">
        <v>1</v>
      </c>
      <c r="B317" s="187"/>
      <c r="C317" s="187"/>
      <c r="D317" s="187"/>
      <c r="E317" s="188">
        <v>2</v>
      </c>
      <c r="F317" s="189"/>
      <c r="G317" s="190"/>
      <c r="H317" s="191">
        <v>3</v>
      </c>
      <c r="I317" s="191"/>
      <c r="J317" s="191"/>
      <c r="K317" s="191"/>
      <c r="L317" s="191"/>
    </row>
    <row r="318" spans="1:16" ht="57.75" customHeight="1">
      <c r="A318" s="192" t="s">
        <v>331</v>
      </c>
      <c r="B318" s="193"/>
      <c r="C318" s="193"/>
      <c r="D318" s="194"/>
      <c r="E318" s="188" t="s">
        <v>50</v>
      </c>
      <c r="F318" s="189"/>
      <c r="G318" s="190"/>
      <c r="H318" s="188" t="s">
        <v>51</v>
      </c>
      <c r="I318" s="189"/>
      <c r="J318" s="189"/>
      <c r="K318" s="189"/>
      <c r="L318" s="190"/>
    </row>
    <row r="319" spans="1:16" ht="59.25" customHeight="1">
      <c r="A319" s="192" t="s">
        <v>331</v>
      </c>
      <c r="B319" s="193"/>
      <c r="C319" s="193"/>
      <c r="D319" s="194"/>
      <c r="E319" s="188" t="s">
        <v>52</v>
      </c>
      <c r="F319" s="189"/>
      <c r="G319" s="190"/>
      <c r="H319" s="188" t="s">
        <v>53</v>
      </c>
      <c r="I319" s="189"/>
      <c r="J319" s="189"/>
      <c r="K319" s="189"/>
      <c r="L319" s="190"/>
    </row>
    <row r="320" spans="1:16" ht="57.75" customHeight="1">
      <c r="A320" s="192" t="s">
        <v>331</v>
      </c>
      <c r="B320" s="193"/>
      <c r="C320" s="193"/>
      <c r="D320" s="194"/>
      <c r="E320" s="188" t="s">
        <v>56</v>
      </c>
      <c r="F320" s="189"/>
      <c r="G320" s="190"/>
      <c r="H320" s="188" t="s">
        <v>51</v>
      </c>
      <c r="I320" s="189"/>
      <c r="J320" s="189"/>
      <c r="K320" s="189"/>
      <c r="L320" s="190"/>
    </row>
    <row r="321" spans="1:16" ht="57.75" customHeight="1">
      <c r="A321" s="192" t="s">
        <v>367</v>
      </c>
      <c r="B321" s="193"/>
      <c r="C321" s="193"/>
      <c r="D321" s="194"/>
      <c r="E321" s="188" t="s">
        <v>54</v>
      </c>
      <c r="F321" s="189"/>
      <c r="G321" s="190"/>
      <c r="H321" s="212" t="s">
        <v>174</v>
      </c>
      <c r="I321" s="213"/>
      <c r="J321" s="213"/>
      <c r="K321" s="213"/>
      <c r="L321" s="21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27" t="s">
        <v>94</v>
      </c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10" t="s">
        <v>186</v>
      </c>
      <c r="N324" s="191" t="s">
        <v>197</v>
      </c>
      <c r="O324" s="6"/>
      <c r="P324" s="6"/>
    </row>
    <row r="325" spans="1:16" ht="18.75" hidden="1" customHeight="1">
      <c r="A325" s="215" t="s">
        <v>7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1"/>
      <c r="N325" s="19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11"/>
      <c r="N326" s="191"/>
      <c r="O326" s="6"/>
      <c r="P326" s="6"/>
    </row>
    <row r="327" spans="1:16" hidden="1">
      <c r="A327" s="215" t="s">
        <v>9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6"/>
      <c r="N327" s="9"/>
      <c r="O327" s="6"/>
      <c r="P327" s="6"/>
    </row>
    <row r="328" spans="1:16" hidden="1">
      <c r="A328" s="197" t="s">
        <v>119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6"/>
      <c r="L328" s="6"/>
      <c r="M328" s="6"/>
      <c r="N328" s="9"/>
      <c r="O328" s="6"/>
      <c r="P328" s="6"/>
    </row>
    <row r="329" spans="1:16" ht="36.75" hidden="1" customHeight="1">
      <c r="A329" s="187" t="s">
        <v>10</v>
      </c>
      <c r="B329" s="187" t="s">
        <v>11</v>
      </c>
      <c r="C329" s="187"/>
      <c r="D329" s="187"/>
      <c r="E329" s="187" t="s">
        <v>12</v>
      </c>
      <c r="F329" s="187"/>
      <c r="G329" s="187" t="s">
        <v>13</v>
      </c>
      <c r="H329" s="187"/>
      <c r="I329" s="187"/>
      <c r="J329" s="187" t="s">
        <v>14</v>
      </c>
      <c r="K329" s="187"/>
      <c r="L329" s="187"/>
      <c r="M329" s="188" t="s">
        <v>171</v>
      </c>
      <c r="N329" s="190"/>
      <c r="O329" s="6"/>
      <c r="P329" s="6"/>
    </row>
    <row r="330" spans="1:16" ht="59.25" hidden="1" customHeight="1">
      <c r="A330" s="198"/>
      <c r="B330" s="187"/>
      <c r="C330" s="187"/>
      <c r="D330" s="187"/>
      <c r="E330" s="187"/>
      <c r="F330" s="187"/>
      <c r="G330" s="187" t="s">
        <v>15</v>
      </c>
      <c r="H330" s="187" t="s">
        <v>16</v>
      </c>
      <c r="I330" s="187"/>
      <c r="J330" s="187" t="s">
        <v>219</v>
      </c>
      <c r="K330" s="187" t="s">
        <v>220</v>
      </c>
      <c r="L330" s="187" t="s">
        <v>221</v>
      </c>
      <c r="M330" s="191" t="s">
        <v>172</v>
      </c>
      <c r="N330" s="187" t="s">
        <v>173</v>
      </c>
      <c r="O330" s="6"/>
      <c r="P330" s="6"/>
    </row>
    <row r="331" spans="1:16" ht="75" hidden="1" customHeight="1">
      <c r="A331" s="19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198"/>
      <c r="H331" s="10" t="s">
        <v>22</v>
      </c>
      <c r="I331" s="10" t="s">
        <v>23</v>
      </c>
      <c r="J331" s="187"/>
      <c r="K331" s="187"/>
      <c r="L331" s="198"/>
      <c r="M331" s="191"/>
      <c r="N331" s="18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381</v>
      </c>
      <c r="K332" s="1" t="s">
        <v>382</v>
      </c>
      <c r="L332" s="1" t="s">
        <v>389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381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6"/>
    </row>
    <row r="336" spans="1:16" hidden="1">
      <c r="A336" s="215" t="s">
        <v>191</v>
      </c>
      <c r="B336" s="215"/>
      <c r="C336" s="215"/>
      <c r="D336" s="215"/>
      <c r="E336" s="215"/>
      <c r="F336" s="215"/>
      <c r="G336" s="215"/>
      <c r="H336" s="215"/>
      <c r="I336" s="215"/>
      <c r="J336" s="215"/>
      <c r="K336" s="6"/>
      <c r="L336" s="6"/>
      <c r="M336" s="6"/>
      <c r="N336" s="6"/>
      <c r="O336" s="6"/>
      <c r="P336" s="6"/>
    </row>
    <row r="337" spans="1:23" ht="42" hidden="1" customHeight="1">
      <c r="A337" s="332" t="s">
        <v>10</v>
      </c>
      <c r="B337" s="187" t="s">
        <v>11</v>
      </c>
      <c r="C337" s="187"/>
      <c r="D337" s="187"/>
      <c r="E337" s="187" t="s">
        <v>12</v>
      </c>
      <c r="F337" s="187"/>
      <c r="G337" s="187" t="s">
        <v>24</v>
      </c>
      <c r="H337" s="187"/>
      <c r="I337" s="187"/>
      <c r="J337" s="187" t="s">
        <v>25</v>
      </c>
      <c r="K337" s="187"/>
      <c r="L337" s="187"/>
      <c r="M337" s="187" t="s">
        <v>26</v>
      </c>
      <c r="N337" s="187"/>
      <c r="O337" s="187"/>
      <c r="P337" s="188" t="s">
        <v>171</v>
      </c>
      <c r="Q337" s="190"/>
    </row>
    <row r="338" spans="1:23" ht="55.5" hidden="1" customHeight="1">
      <c r="A338" s="349"/>
      <c r="B338" s="187"/>
      <c r="C338" s="187"/>
      <c r="D338" s="187"/>
      <c r="E338" s="187"/>
      <c r="F338" s="187"/>
      <c r="G338" s="332" t="s">
        <v>27</v>
      </c>
      <c r="H338" s="187" t="s">
        <v>16</v>
      </c>
      <c r="I338" s="187"/>
      <c r="J338" s="187" t="s">
        <v>219</v>
      </c>
      <c r="K338" s="332" t="s">
        <v>220</v>
      </c>
      <c r="L338" s="332" t="s">
        <v>221</v>
      </c>
      <c r="M338" s="332" t="s">
        <v>219</v>
      </c>
      <c r="N338" s="332" t="s">
        <v>220</v>
      </c>
      <c r="O338" s="332" t="s">
        <v>221</v>
      </c>
      <c r="P338" s="320" t="s">
        <v>172</v>
      </c>
      <c r="Q338" s="332" t="s">
        <v>173</v>
      </c>
    </row>
    <row r="339" spans="1:23" ht="75" hidden="1" customHeight="1">
      <c r="A339" s="34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49"/>
      <c r="H339" s="60" t="s">
        <v>28</v>
      </c>
      <c r="I339" s="60" t="s">
        <v>23</v>
      </c>
      <c r="J339" s="187"/>
      <c r="K339" s="332"/>
      <c r="L339" s="349"/>
      <c r="M339" s="332"/>
      <c r="N339" s="332"/>
      <c r="O339" s="349"/>
      <c r="P339" s="320"/>
      <c r="Q339" s="33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245</v>
      </c>
      <c r="B341" s="70" t="s">
        <v>196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384</v>
      </c>
      <c r="K341" s="71" t="s">
        <v>385</v>
      </c>
      <c r="L341" s="71" t="s">
        <v>386</v>
      </c>
      <c r="M341" s="71" t="s">
        <v>384</v>
      </c>
      <c r="N341" s="71" t="s">
        <v>385</v>
      </c>
      <c r="O341" s="71" t="s">
        <v>386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246</v>
      </c>
      <c r="B346" s="70" t="s">
        <v>196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42"/>
      <c r="B351" s="342"/>
      <c r="C351" s="342"/>
      <c r="D351" s="342"/>
      <c r="E351" s="342"/>
      <c r="F351" s="342"/>
      <c r="G351" s="342"/>
      <c r="H351" s="342"/>
      <c r="I351" s="342"/>
      <c r="J351" s="342"/>
      <c r="K351" s="342"/>
      <c r="L351" s="342"/>
      <c r="M351" s="342"/>
      <c r="N351" s="342"/>
      <c r="O351" s="34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21" t="s">
        <v>35</v>
      </c>
      <c r="B352" s="321"/>
      <c r="C352" s="321"/>
      <c r="D352" s="321"/>
      <c r="E352" s="321"/>
      <c r="F352" s="321"/>
      <c r="G352" s="321"/>
      <c r="H352" s="321"/>
      <c r="I352" s="321"/>
      <c r="J352" s="321"/>
      <c r="K352" s="321"/>
      <c r="L352" s="321"/>
      <c r="M352" s="321"/>
      <c r="N352" s="321"/>
      <c r="O352" s="32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32" t="s">
        <v>36</v>
      </c>
      <c r="B353" s="332"/>
      <c r="C353" s="332"/>
      <c r="D353" s="332"/>
      <c r="E353" s="332"/>
      <c r="F353" s="338"/>
      <c r="G353" s="338"/>
      <c r="H353" s="338"/>
      <c r="I353" s="338"/>
      <c r="J353" s="338"/>
      <c r="K353" s="33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32" t="s">
        <v>22</v>
      </c>
      <c r="F354" s="338"/>
      <c r="G354" s="338"/>
      <c r="H354" s="338"/>
      <c r="I354" s="338"/>
      <c r="J354" s="338"/>
      <c r="K354" s="33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32">
        <v>5</v>
      </c>
      <c r="F355" s="338"/>
      <c r="G355" s="338"/>
      <c r="H355" s="338"/>
      <c r="I355" s="338"/>
      <c r="J355" s="338"/>
      <c r="K355" s="33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32" t="s">
        <v>21</v>
      </c>
      <c r="F356" s="320"/>
      <c r="G356" s="320"/>
      <c r="H356" s="320"/>
      <c r="I356" s="320"/>
      <c r="J356" s="320"/>
      <c r="K356" s="32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21" t="s">
        <v>41</v>
      </c>
      <c r="B357" s="321"/>
      <c r="C357" s="321"/>
      <c r="D357" s="321"/>
      <c r="E357" s="321"/>
      <c r="F357" s="32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46" t="s">
        <v>42</v>
      </c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47" t="s">
        <v>43</v>
      </c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41" t="s">
        <v>44</v>
      </c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21" t="s">
        <v>45</v>
      </c>
      <c r="B361" s="321"/>
      <c r="C361" s="321"/>
      <c r="D361" s="321"/>
      <c r="E361" s="321"/>
      <c r="F361" s="321"/>
      <c r="G361" s="321"/>
      <c r="H361" s="321"/>
      <c r="I361" s="32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32" t="s">
        <v>47</v>
      </c>
      <c r="C362" s="338"/>
      <c r="D362" s="338"/>
      <c r="E362" s="320" t="s">
        <v>48</v>
      </c>
      <c r="F362" s="320"/>
      <c r="G362" s="320"/>
      <c r="H362" s="320"/>
      <c r="I362" s="32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32">
        <v>2</v>
      </c>
      <c r="C363" s="338"/>
      <c r="D363" s="338"/>
      <c r="E363" s="320">
        <v>3</v>
      </c>
      <c r="F363" s="320"/>
      <c r="G363" s="320"/>
      <c r="H363" s="320"/>
      <c r="I363" s="32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 t="s">
        <v>49</v>
      </c>
      <c r="B364" s="332" t="s">
        <v>50</v>
      </c>
      <c r="C364" s="338"/>
      <c r="D364" s="338"/>
      <c r="E364" s="332" t="s">
        <v>51</v>
      </c>
      <c r="F364" s="332"/>
      <c r="G364" s="332"/>
      <c r="H364" s="332"/>
      <c r="I364" s="33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32"/>
      <c r="B365" s="332" t="s">
        <v>52</v>
      </c>
      <c r="C365" s="320"/>
      <c r="D365" s="320"/>
      <c r="E365" s="332" t="s">
        <v>53</v>
      </c>
      <c r="F365" s="332"/>
      <c r="G365" s="332"/>
      <c r="H365" s="332"/>
      <c r="I365" s="33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37" t="s">
        <v>108</v>
      </c>
      <c r="B366" s="332" t="s">
        <v>54</v>
      </c>
      <c r="C366" s="338"/>
      <c r="D366" s="338"/>
      <c r="E366" s="320" t="s">
        <v>55</v>
      </c>
      <c r="F366" s="320"/>
      <c r="G366" s="320"/>
      <c r="H366" s="320"/>
      <c r="I366" s="32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31"/>
      <c r="B367" s="332" t="s">
        <v>56</v>
      </c>
      <c r="C367" s="320"/>
      <c r="D367" s="320"/>
      <c r="E367" s="320" t="s">
        <v>51</v>
      </c>
      <c r="F367" s="320"/>
      <c r="G367" s="320"/>
      <c r="H367" s="320"/>
      <c r="I367" s="32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16" t="s">
        <v>95</v>
      </c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8" t="s">
        <v>186</v>
      </c>
      <c r="N369" s="320" t="s">
        <v>198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21" t="s">
        <v>58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19"/>
      <c r="N370" s="32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21" t="s">
        <v>8</v>
      </c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319"/>
      <c r="N371" s="32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21" t="s">
        <v>9</v>
      </c>
      <c r="B372" s="321"/>
      <c r="C372" s="321"/>
      <c r="D372" s="321"/>
      <c r="E372" s="321"/>
      <c r="F372" s="321"/>
      <c r="G372" s="321"/>
      <c r="H372" s="321"/>
      <c r="I372" s="321"/>
      <c r="J372" s="321"/>
      <c r="K372" s="321"/>
      <c r="L372" s="32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21" t="s">
        <v>237</v>
      </c>
      <c r="B373" s="321"/>
      <c r="C373" s="321"/>
      <c r="D373" s="321"/>
      <c r="E373" s="321"/>
      <c r="F373" s="321"/>
      <c r="G373" s="321"/>
      <c r="H373" s="321"/>
      <c r="I373" s="321"/>
      <c r="J373" s="32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32" t="s">
        <v>10</v>
      </c>
      <c r="B374" s="332" t="s">
        <v>11</v>
      </c>
      <c r="C374" s="332"/>
      <c r="D374" s="332"/>
      <c r="E374" s="332" t="s">
        <v>12</v>
      </c>
      <c r="F374" s="332"/>
      <c r="G374" s="332" t="s">
        <v>13</v>
      </c>
      <c r="H374" s="332"/>
      <c r="I374" s="332"/>
      <c r="J374" s="332" t="s">
        <v>14</v>
      </c>
      <c r="K374" s="332"/>
      <c r="L374" s="332"/>
      <c r="M374" s="328" t="s">
        <v>171</v>
      </c>
      <c r="N374" s="32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49"/>
      <c r="B375" s="332"/>
      <c r="C375" s="332"/>
      <c r="D375" s="332"/>
      <c r="E375" s="332"/>
      <c r="F375" s="332"/>
      <c r="G375" s="332" t="s">
        <v>15</v>
      </c>
      <c r="H375" s="332" t="s">
        <v>16</v>
      </c>
      <c r="I375" s="332"/>
      <c r="J375" s="187" t="s">
        <v>219</v>
      </c>
      <c r="K375" s="332" t="s">
        <v>220</v>
      </c>
      <c r="L375" s="332" t="s">
        <v>221</v>
      </c>
      <c r="M375" s="320" t="s">
        <v>172</v>
      </c>
      <c r="N375" s="332" t="s">
        <v>173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4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49"/>
      <c r="H376" s="60" t="s">
        <v>22</v>
      </c>
      <c r="I376" s="60" t="s">
        <v>23</v>
      </c>
      <c r="J376" s="187"/>
      <c r="K376" s="332"/>
      <c r="L376" s="349"/>
      <c r="M376" s="320"/>
      <c r="N376" s="33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48"/>
      <c r="B380" s="348"/>
      <c r="C380" s="348"/>
      <c r="D380" s="348"/>
      <c r="E380" s="348"/>
      <c r="F380" s="348"/>
      <c r="G380" s="348"/>
      <c r="H380" s="348"/>
      <c r="I380" s="348"/>
      <c r="J380" s="348"/>
      <c r="K380" s="348"/>
      <c r="L380" s="348"/>
      <c r="M380" s="348"/>
      <c r="N380" s="348"/>
      <c r="O380" s="34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21" t="s">
        <v>191</v>
      </c>
      <c r="B381" s="321"/>
      <c r="C381" s="321"/>
      <c r="D381" s="321"/>
      <c r="E381" s="321"/>
      <c r="F381" s="321"/>
      <c r="G381" s="321"/>
      <c r="H381" s="321"/>
      <c r="I381" s="321"/>
      <c r="J381" s="32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32" t="s">
        <v>10</v>
      </c>
      <c r="B382" s="332" t="s">
        <v>11</v>
      </c>
      <c r="C382" s="332"/>
      <c r="D382" s="332"/>
      <c r="E382" s="332" t="s">
        <v>12</v>
      </c>
      <c r="F382" s="332"/>
      <c r="G382" s="332" t="s">
        <v>24</v>
      </c>
      <c r="H382" s="332"/>
      <c r="I382" s="332"/>
      <c r="J382" s="332" t="s">
        <v>25</v>
      </c>
      <c r="K382" s="332"/>
      <c r="L382" s="332"/>
      <c r="M382" s="332" t="s">
        <v>26</v>
      </c>
      <c r="N382" s="332"/>
      <c r="O382" s="332"/>
      <c r="P382" s="328" t="s">
        <v>171</v>
      </c>
      <c r="Q382" s="329"/>
      <c r="R382" s="58"/>
      <c r="S382" s="58"/>
      <c r="T382" s="58"/>
      <c r="U382" s="58"/>
      <c r="V382" s="58"/>
      <c r="W382" s="58"/>
    </row>
    <row r="383" spans="1:23" ht="63" hidden="1" customHeight="1">
      <c r="A383" s="349"/>
      <c r="B383" s="332"/>
      <c r="C383" s="332"/>
      <c r="D383" s="332"/>
      <c r="E383" s="332"/>
      <c r="F383" s="332"/>
      <c r="G383" s="332" t="s">
        <v>60</v>
      </c>
      <c r="H383" s="332" t="s">
        <v>16</v>
      </c>
      <c r="I383" s="332"/>
      <c r="J383" s="187" t="s">
        <v>219</v>
      </c>
      <c r="K383" s="332" t="s">
        <v>220</v>
      </c>
      <c r="L383" s="332" t="s">
        <v>221</v>
      </c>
      <c r="M383" s="332" t="s">
        <v>219</v>
      </c>
      <c r="N383" s="332" t="s">
        <v>220</v>
      </c>
      <c r="O383" s="332" t="s">
        <v>221</v>
      </c>
      <c r="P383" s="332" t="s">
        <v>172</v>
      </c>
      <c r="Q383" s="332" t="s">
        <v>173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4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49"/>
      <c r="H384" s="60" t="s">
        <v>28</v>
      </c>
      <c r="I384" s="60" t="s">
        <v>23</v>
      </c>
      <c r="J384" s="187"/>
      <c r="K384" s="332"/>
      <c r="L384" s="349"/>
      <c r="M384" s="332"/>
      <c r="N384" s="332"/>
      <c r="O384" s="349"/>
      <c r="P384" s="332"/>
      <c r="Q384" s="33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199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7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200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7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201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7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202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7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203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7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7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7"/>
        <v>0</v>
      </c>
      <c r="R392" s="58"/>
      <c r="S392" s="58"/>
      <c r="T392" s="58"/>
      <c r="U392" s="58"/>
      <c r="V392" s="58"/>
      <c r="W392" s="58"/>
    </row>
    <row r="393" spans="1:23" ht="7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7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7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7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204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7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205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7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206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7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207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7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208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7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7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7"/>
        <v>0</v>
      </c>
      <c r="R402" s="58"/>
      <c r="S402" s="58"/>
      <c r="T402" s="58"/>
      <c r="U402" s="58"/>
      <c r="V402" s="58"/>
      <c r="W402" s="58"/>
    </row>
    <row r="403" spans="1:23" ht="7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7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7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7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42"/>
      <c r="B408" s="342"/>
      <c r="C408" s="342"/>
      <c r="D408" s="342"/>
      <c r="E408" s="342"/>
      <c r="F408" s="342"/>
      <c r="G408" s="342"/>
      <c r="H408" s="342"/>
      <c r="I408" s="342"/>
      <c r="J408" s="342"/>
      <c r="K408" s="342"/>
      <c r="L408" s="342"/>
      <c r="M408" s="342"/>
      <c r="N408" s="342"/>
      <c r="O408" s="34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32" t="s">
        <v>36</v>
      </c>
      <c r="B410" s="332"/>
      <c r="C410" s="332"/>
      <c r="D410" s="332"/>
      <c r="E410" s="332"/>
      <c r="F410" s="338"/>
      <c r="G410" s="338"/>
      <c r="H410" s="338"/>
      <c r="I410" s="338"/>
      <c r="J410" s="338"/>
      <c r="K410" s="33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32" t="s">
        <v>22</v>
      </c>
      <c r="F411" s="338"/>
      <c r="G411" s="338"/>
      <c r="H411" s="338"/>
      <c r="I411" s="338"/>
      <c r="J411" s="338"/>
      <c r="K411" s="33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32">
        <v>5</v>
      </c>
      <c r="F412" s="338"/>
      <c r="G412" s="338"/>
      <c r="H412" s="338"/>
      <c r="I412" s="338"/>
      <c r="J412" s="338"/>
      <c r="K412" s="33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32" t="s">
        <v>140</v>
      </c>
      <c r="F413" s="320"/>
      <c r="G413" s="320"/>
      <c r="H413" s="320"/>
      <c r="I413" s="320"/>
      <c r="J413" s="320"/>
      <c r="K413" s="32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43" t="s">
        <v>141</v>
      </c>
      <c r="F414" s="344"/>
      <c r="G414" s="344"/>
      <c r="H414" s="344"/>
      <c r="I414" s="344"/>
      <c r="J414" s="344"/>
      <c r="K414" s="34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21" t="s">
        <v>41</v>
      </c>
      <c r="B415" s="321"/>
      <c r="C415" s="321"/>
      <c r="D415" s="321"/>
      <c r="E415" s="321"/>
      <c r="F415" s="32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46" t="s">
        <v>42</v>
      </c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47" t="s">
        <v>43</v>
      </c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41" t="s">
        <v>44</v>
      </c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21" t="s">
        <v>45</v>
      </c>
      <c r="B419" s="321"/>
      <c r="C419" s="321"/>
      <c r="D419" s="321"/>
      <c r="E419" s="321"/>
      <c r="F419" s="321"/>
      <c r="G419" s="321"/>
      <c r="H419" s="321"/>
      <c r="I419" s="32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32" t="s">
        <v>47</v>
      </c>
      <c r="C420" s="338"/>
      <c r="D420" s="338"/>
      <c r="E420" s="320" t="s">
        <v>48</v>
      </c>
      <c r="F420" s="320"/>
      <c r="G420" s="320"/>
      <c r="H420" s="320"/>
      <c r="I420" s="32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32">
        <v>2</v>
      </c>
      <c r="C421" s="338"/>
      <c r="D421" s="338"/>
      <c r="E421" s="320">
        <v>3</v>
      </c>
      <c r="F421" s="320"/>
      <c r="G421" s="320"/>
      <c r="H421" s="320"/>
      <c r="I421" s="32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0" t="s">
        <v>49</v>
      </c>
      <c r="B422" s="332" t="s">
        <v>50</v>
      </c>
      <c r="C422" s="338"/>
      <c r="D422" s="338"/>
      <c r="E422" s="332" t="s">
        <v>51</v>
      </c>
      <c r="F422" s="332"/>
      <c r="G422" s="332"/>
      <c r="H422" s="332"/>
      <c r="I422" s="33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37"/>
      <c r="B423" s="332" t="s">
        <v>52</v>
      </c>
      <c r="C423" s="320"/>
      <c r="D423" s="320"/>
      <c r="E423" s="332" t="s">
        <v>53</v>
      </c>
      <c r="F423" s="332"/>
      <c r="G423" s="332"/>
      <c r="H423" s="332"/>
      <c r="I423" s="33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37" t="s">
        <v>108</v>
      </c>
      <c r="B424" s="332" t="s">
        <v>54</v>
      </c>
      <c r="C424" s="338"/>
      <c r="D424" s="338"/>
      <c r="E424" s="320" t="s">
        <v>174</v>
      </c>
      <c r="F424" s="320"/>
      <c r="G424" s="320"/>
      <c r="H424" s="320"/>
      <c r="I424" s="32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31"/>
      <c r="B425" s="332" t="s">
        <v>56</v>
      </c>
      <c r="C425" s="320"/>
      <c r="D425" s="320"/>
      <c r="E425" s="320" t="s">
        <v>51</v>
      </c>
      <c r="F425" s="320"/>
      <c r="G425" s="320"/>
      <c r="H425" s="320"/>
      <c r="I425" s="32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39" t="s">
        <v>94</v>
      </c>
      <c r="B427" s="339"/>
      <c r="C427" s="339"/>
      <c r="D427" s="339"/>
      <c r="E427" s="339"/>
      <c r="F427" s="339"/>
      <c r="G427" s="339"/>
      <c r="H427" s="339"/>
      <c r="I427" s="339"/>
      <c r="J427" s="339"/>
      <c r="K427" s="339"/>
      <c r="L427" s="33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22" t="s">
        <v>235</v>
      </c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18" t="s">
        <v>186</v>
      </c>
      <c r="N428" s="340" t="s">
        <v>263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4"/>
      <c r="K429" s="84"/>
      <c r="L429" s="84"/>
      <c r="M429" s="319"/>
      <c r="N429" s="34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22" t="s">
        <v>9</v>
      </c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19"/>
      <c r="N430" s="34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36" t="s">
        <v>236</v>
      </c>
      <c r="B431" s="336"/>
      <c r="C431" s="336"/>
      <c r="D431" s="336"/>
      <c r="E431" s="336"/>
      <c r="F431" s="336"/>
      <c r="G431" s="336"/>
      <c r="H431" s="336"/>
      <c r="I431" s="336"/>
      <c r="J431" s="33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22" t="s">
        <v>120</v>
      </c>
      <c r="B432" s="322"/>
      <c r="C432" s="322"/>
      <c r="D432" s="322"/>
      <c r="E432" s="322"/>
      <c r="F432" s="322"/>
      <c r="G432" s="322"/>
      <c r="H432" s="322"/>
      <c r="I432" s="322"/>
      <c r="J432" s="32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23" t="s">
        <v>10</v>
      </c>
      <c r="B433" s="323" t="s">
        <v>11</v>
      </c>
      <c r="C433" s="323"/>
      <c r="D433" s="323"/>
      <c r="E433" s="323" t="s">
        <v>12</v>
      </c>
      <c r="F433" s="323"/>
      <c r="G433" s="323" t="s">
        <v>13</v>
      </c>
      <c r="H433" s="323"/>
      <c r="I433" s="323"/>
      <c r="J433" s="323" t="s">
        <v>14</v>
      </c>
      <c r="K433" s="323"/>
      <c r="L433" s="323"/>
      <c r="M433" s="328" t="s">
        <v>171</v>
      </c>
      <c r="N433" s="32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24"/>
      <c r="B434" s="323"/>
      <c r="C434" s="323"/>
      <c r="D434" s="323"/>
      <c r="E434" s="323"/>
      <c r="F434" s="323"/>
      <c r="G434" s="323" t="s">
        <v>15</v>
      </c>
      <c r="H434" s="323" t="s">
        <v>16</v>
      </c>
      <c r="I434" s="323"/>
      <c r="J434" s="219" t="s">
        <v>249</v>
      </c>
      <c r="K434" s="323" t="s">
        <v>250</v>
      </c>
      <c r="L434" s="323" t="s">
        <v>251</v>
      </c>
      <c r="M434" s="320" t="s">
        <v>172</v>
      </c>
      <c r="N434" s="332" t="s">
        <v>173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112.5" hidden="1">
      <c r="A435" s="324"/>
      <c r="B435" s="87" t="s">
        <v>17</v>
      </c>
      <c r="C435" s="87" t="s">
        <v>18</v>
      </c>
      <c r="D435" s="87" t="s">
        <v>252</v>
      </c>
      <c r="E435" s="87" t="s">
        <v>20</v>
      </c>
      <c r="F435" s="87" t="s">
        <v>21</v>
      </c>
      <c r="G435" s="324"/>
      <c r="H435" s="87" t="s">
        <v>22</v>
      </c>
      <c r="I435" s="87" t="s">
        <v>23</v>
      </c>
      <c r="J435" s="219"/>
      <c r="K435" s="323"/>
      <c r="L435" s="324"/>
      <c r="M435" s="320"/>
      <c r="N435" s="33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25" t="s">
        <v>125</v>
      </c>
      <c r="B437" s="333" t="s">
        <v>125</v>
      </c>
      <c r="C437" s="333" t="s">
        <v>125</v>
      </c>
      <c r="D437" s="333" t="s">
        <v>125</v>
      </c>
      <c r="E437" s="333" t="s">
        <v>125</v>
      </c>
      <c r="F437" s="333" t="s">
        <v>21</v>
      </c>
      <c r="G437" s="88" t="s">
        <v>253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26"/>
      <c r="B438" s="334"/>
      <c r="C438" s="334"/>
      <c r="D438" s="334"/>
      <c r="E438" s="334"/>
      <c r="F438" s="33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27"/>
      <c r="B439" s="335"/>
      <c r="C439" s="335"/>
      <c r="D439" s="335"/>
      <c r="E439" s="335"/>
      <c r="F439" s="33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4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22" t="s">
        <v>120</v>
      </c>
      <c r="B442" s="322"/>
      <c r="C442" s="322"/>
      <c r="D442" s="322"/>
      <c r="E442" s="322"/>
      <c r="F442" s="322"/>
      <c r="G442" s="322"/>
      <c r="H442" s="322"/>
      <c r="I442" s="322"/>
      <c r="J442" s="32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4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23" t="s">
        <v>10</v>
      </c>
      <c r="B444" s="323" t="s">
        <v>11</v>
      </c>
      <c r="C444" s="323"/>
      <c r="D444" s="323"/>
      <c r="E444" s="323" t="s">
        <v>12</v>
      </c>
      <c r="F444" s="323"/>
      <c r="G444" s="323" t="s">
        <v>24</v>
      </c>
      <c r="H444" s="323"/>
      <c r="I444" s="323"/>
      <c r="J444" s="323" t="s">
        <v>25</v>
      </c>
      <c r="K444" s="323"/>
      <c r="L444" s="323"/>
      <c r="M444" s="323" t="s">
        <v>26</v>
      </c>
      <c r="N444" s="323"/>
      <c r="O444" s="323"/>
      <c r="P444" s="328" t="s">
        <v>210</v>
      </c>
      <c r="Q444" s="329"/>
      <c r="R444" s="84"/>
      <c r="S444" s="85"/>
      <c r="T444" s="85"/>
      <c r="U444" s="85"/>
      <c r="V444" s="85"/>
      <c r="W444" s="85"/>
    </row>
    <row r="445" spans="1:23" s="40" customFormat="1" hidden="1">
      <c r="A445" s="324"/>
      <c r="B445" s="323"/>
      <c r="C445" s="323"/>
      <c r="D445" s="323"/>
      <c r="E445" s="323"/>
      <c r="F445" s="323"/>
      <c r="G445" s="323" t="s">
        <v>60</v>
      </c>
      <c r="H445" s="323" t="s">
        <v>16</v>
      </c>
      <c r="I445" s="323"/>
      <c r="J445" s="219" t="s">
        <v>219</v>
      </c>
      <c r="K445" s="323" t="s">
        <v>220</v>
      </c>
      <c r="L445" s="323" t="s">
        <v>221</v>
      </c>
      <c r="M445" s="323" t="s">
        <v>219</v>
      </c>
      <c r="N445" s="323" t="s">
        <v>220</v>
      </c>
      <c r="O445" s="323" t="s">
        <v>221</v>
      </c>
      <c r="P445" s="330" t="s">
        <v>172</v>
      </c>
      <c r="Q445" s="332" t="s">
        <v>173</v>
      </c>
      <c r="R445" s="84"/>
      <c r="S445" s="85"/>
      <c r="T445" s="85"/>
      <c r="U445" s="85"/>
      <c r="V445" s="85"/>
      <c r="W445" s="85"/>
    </row>
    <row r="446" spans="1:23" s="40" customFormat="1" ht="112.5" hidden="1">
      <c r="A446" s="324"/>
      <c r="B446" s="87" t="s">
        <v>17</v>
      </c>
      <c r="C446" s="87" t="s">
        <v>18</v>
      </c>
      <c r="D446" s="87" t="s">
        <v>224</v>
      </c>
      <c r="E446" s="87" t="s">
        <v>20</v>
      </c>
      <c r="F446" s="87" t="s">
        <v>21</v>
      </c>
      <c r="G446" s="324"/>
      <c r="H446" s="87" t="s">
        <v>28</v>
      </c>
      <c r="I446" s="87" t="s">
        <v>23</v>
      </c>
      <c r="J446" s="219"/>
      <c r="K446" s="323"/>
      <c r="L446" s="324"/>
      <c r="M446" s="323"/>
      <c r="N446" s="323"/>
      <c r="O446" s="324"/>
      <c r="P446" s="331"/>
      <c r="Q446" s="33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5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257</v>
      </c>
      <c r="B448" s="71" t="s">
        <v>29</v>
      </c>
      <c r="C448" s="71" t="s">
        <v>29</v>
      </c>
      <c r="D448" s="71" t="s">
        <v>225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SUM([1]цвр:сютур!J442)</f>
        <v>#REF!</v>
      </c>
      <c r="K448" s="91" t="e">
        <f t="shared" ref="K448:K453" si="18">J448</f>
        <v>#REF!</v>
      </c>
      <c r="L448" s="91" t="e">
        <f t="shared" ref="L448:L453" si="19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20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258</v>
      </c>
      <c r="B449" s="71" t="s">
        <v>29</v>
      </c>
      <c r="C449" s="71" t="s">
        <v>29</v>
      </c>
      <c r="D449" s="71" t="s">
        <v>229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SUM([1]цвр:сютур!J443)</f>
        <v>#REF!</v>
      </c>
      <c r="K449" s="91" t="e">
        <f t="shared" si="18"/>
        <v>#REF!</v>
      </c>
      <c r="L449" s="91" t="e">
        <f t="shared" si="19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20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259</v>
      </c>
      <c r="B450" s="71" t="s">
        <v>29</v>
      </c>
      <c r="C450" s="71" t="s">
        <v>29</v>
      </c>
      <c r="D450" s="71" t="s">
        <v>230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SUM([1]цвр:сютур!J444)</f>
        <v>#REF!</v>
      </c>
      <c r="K450" s="91" t="e">
        <f t="shared" si="18"/>
        <v>#REF!</v>
      </c>
      <c r="L450" s="91" t="e">
        <f t="shared" si="19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20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260</v>
      </c>
      <c r="B451" s="71" t="s">
        <v>29</v>
      </c>
      <c r="C451" s="71" t="s">
        <v>29</v>
      </c>
      <c r="D451" s="71" t="s">
        <v>231</v>
      </c>
      <c r="E451" s="71" t="s">
        <v>98</v>
      </c>
      <c r="F451" s="71" t="s">
        <v>21</v>
      </c>
      <c r="G451" s="71" t="s">
        <v>226</v>
      </c>
      <c r="H451" s="71" t="s">
        <v>227</v>
      </c>
      <c r="I451" s="72" t="s">
        <v>228</v>
      </c>
      <c r="J451" s="47" t="e">
        <f>SUM([1]цвр:сютур!J445)</f>
        <v>#REF!</v>
      </c>
      <c r="K451" s="91" t="e">
        <f t="shared" si="18"/>
        <v>#REF!</v>
      </c>
      <c r="L451" s="91" t="e">
        <f t="shared" si="19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20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261</v>
      </c>
      <c r="B452" s="71" t="s">
        <v>29</v>
      </c>
      <c r="C452" s="71" t="s">
        <v>29</v>
      </c>
      <c r="D452" s="71" t="s">
        <v>232</v>
      </c>
      <c r="E452" s="71" t="s">
        <v>98</v>
      </c>
      <c r="F452" s="71" t="s">
        <v>21</v>
      </c>
      <c r="G452" s="71" t="s">
        <v>226</v>
      </c>
      <c r="H452" s="71" t="s">
        <v>227</v>
      </c>
      <c r="I452" s="72" t="s">
        <v>228</v>
      </c>
      <c r="J452" s="47" t="e">
        <f>SUM([1]цвр:сютур!J446)</f>
        <v>#REF!</v>
      </c>
      <c r="K452" s="91" t="e">
        <f t="shared" si="18"/>
        <v>#REF!</v>
      </c>
      <c r="L452" s="91" t="e">
        <f t="shared" si="19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20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262</v>
      </c>
      <c r="B453" s="71" t="s">
        <v>29</v>
      </c>
      <c r="C453" s="71" t="s">
        <v>29</v>
      </c>
      <c r="D453" s="71" t="s">
        <v>233</v>
      </c>
      <c r="E453" s="71" t="s">
        <v>98</v>
      </c>
      <c r="F453" s="71" t="s">
        <v>21</v>
      </c>
      <c r="G453" s="71" t="s">
        <v>226</v>
      </c>
      <c r="H453" s="71" t="s">
        <v>227</v>
      </c>
      <c r="I453" s="72" t="s">
        <v>228</v>
      </c>
      <c r="J453" s="47" t="e">
        <f>SUM([1]цвр:сютур!J447)</f>
        <v>#REF!</v>
      </c>
      <c r="K453" s="91" t="e">
        <f t="shared" si="18"/>
        <v>#REF!</v>
      </c>
      <c r="L453" s="91" t="e">
        <f t="shared" si="19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20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20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20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16" t="s">
        <v>277</v>
      </c>
      <c r="B456" s="317"/>
      <c r="C456" s="317"/>
      <c r="D456" s="317"/>
      <c r="E456" s="317"/>
      <c r="F456" s="317"/>
      <c r="G456" s="317"/>
      <c r="H456" s="317"/>
      <c r="I456" s="317"/>
      <c r="J456" s="317"/>
      <c r="K456" s="317"/>
      <c r="L456" s="317"/>
      <c r="M456" s="317"/>
      <c r="N456" s="317"/>
      <c r="O456" s="31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16" t="s">
        <v>280</v>
      </c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8" t="s">
        <v>186</v>
      </c>
      <c r="N458" s="32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21" t="s">
        <v>281</v>
      </c>
      <c r="B459" s="321"/>
      <c r="C459" s="321"/>
      <c r="D459" s="321"/>
      <c r="E459" s="321"/>
      <c r="F459" s="321"/>
      <c r="G459" s="321"/>
      <c r="H459" s="321"/>
      <c r="I459" s="321"/>
      <c r="J459" s="321"/>
      <c r="K459" s="321"/>
      <c r="L459" s="321"/>
      <c r="M459" s="319"/>
      <c r="N459" s="32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282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19"/>
      <c r="N460" s="32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21" t="s">
        <v>278</v>
      </c>
      <c r="B461" s="321"/>
      <c r="C461" s="321"/>
      <c r="D461" s="321"/>
      <c r="E461" s="321"/>
      <c r="F461" s="321"/>
      <c r="G461" s="321"/>
      <c r="H461" s="321"/>
      <c r="I461" s="321"/>
      <c r="J461" s="321"/>
      <c r="K461" s="321"/>
      <c r="L461" s="32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287" t="s">
        <v>279</v>
      </c>
      <c r="B462" s="287"/>
      <c r="C462" s="287"/>
      <c r="D462" s="287"/>
      <c r="E462" s="287"/>
      <c r="F462" s="287"/>
      <c r="G462" s="287"/>
      <c r="H462" s="287"/>
      <c r="I462" s="287"/>
      <c r="J462" s="28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186" t="s">
        <v>271</v>
      </c>
      <c r="B463" s="186" t="s">
        <v>265</v>
      </c>
      <c r="C463" s="186"/>
      <c r="D463" s="186"/>
      <c r="E463" s="186" t="s">
        <v>266</v>
      </c>
      <c r="F463" s="186"/>
      <c r="G463" s="186" t="s">
        <v>267</v>
      </c>
      <c r="H463" s="186"/>
      <c r="I463" s="186"/>
      <c r="J463" s="186" t="s">
        <v>268</v>
      </c>
      <c r="K463" s="186"/>
      <c r="L463" s="186"/>
      <c r="M463" s="186" t="s">
        <v>272</v>
      </c>
      <c r="N463" s="18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186"/>
      <c r="B464" s="195" t="s">
        <v>275</v>
      </c>
      <c r="C464" s="195" t="s">
        <v>275</v>
      </c>
      <c r="D464" s="195" t="s">
        <v>275</v>
      </c>
      <c r="E464" s="195" t="s">
        <v>275</v>
      </c>
      <c r="F464" s="195" t="s">
        <v>275</v>
      </c>
      <c r="G464" s="186" t="s">
        <v>273</v>
      </c>
      <c r="H464" s="186" t="s">
        <v>269</v>
      </c>
      <c r="I464" s="186"/>
      <c r="J464" s="187" t="s">
        <v>381</v>
      </c>
      <c r="K464" s="187" t="s">
        <v>382</v>
      </c>
      <c r="L464" s="187" t="s">
        <v>383</v>
      </c>
      <c r="M464" s="186" t="s">
        <v>172</v>
      </c>
      <c r="N464" s="186" t="s">
        <v>173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186"/>
      <c r="B465" s="196"/>
      <c r="C465" s="196"/>
      <c r="D465" s="196"/>
      <c r="E465" s="196"/>
      <c r="F465" s="196"/>
      <c r="G465" s="186"/>
      <c r="H465" s="97" t="s">
        <v>22</v>
      </c>
      <c r="I465" s="103" t="s">
        <v>276</v>
      </c>
      <c r="J465" s="187"/>
      <c r="K465" s="187"/>
      <c r="L465" s="198"/>
      <c r="M465" s="186"/>
      <c r="N465" s="18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50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186" t="s">
        <v>21</v>
      </c>
      <c r="B467" s="186" t="s">
        <v>21</v>
      </c>
      <c r="C467" s="186" t="s">
        <v>21</v>
      </c>
      <c r="D467" s="186" t="s">
        <v>21</v>
      </c>
      <c r="E467" s="186" t="s">
        <v>21</v>
      </c>
      <c r="F467" s="186" t="s">
        <v>21</v>
      </c>
      <c r="G467" s="97" t="s">
        <v>21</v>
      </c>
      <c r="H467" s="97" t="s">
        <v>21</v>
      </c>
      <c r="I467" s="97" t="s">
        <v>21</v>
      </c>
      <c r="J467" s="150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86"/>
      <c r="B468" s="186"/>
      <c r="C468" s="186"/>
      <c r="D468" s="186"/>
      <c r="E468" s="186"/>
      <c r="F468" s="186"/>
      <c r="G468" s="97" t="s">
        <v>21</v>
      </c>
      <c r="H468" s="97" t="s">
        <v>21</v>
      </c>
      <c r="I468" s="97" t="s">
        <v>21</v>
      </c>
      <c r="J468" s="150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60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287" t="s">
        <v>287</v>
      </c>
      <c r="B470" s="287"/>
      <c r="C470" s="287"/>
      <c r="D470" s="287"/>
      <c r="E470" s="287"/>
      <c r="F470" s="287"/>
      <c r="G470" s="287"/>
      <c r="H470" s="287"/>
      <c r="I470" s="287"/>
      <c r="J470" s="28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186" t="s">
        <v>271</v>
      </c>
      <c r="B471" s="186" t="s">
        <v>265</v>
      </c>
      <c r="C471" s="186"/>
      <c r="D471" s="186"/>
      <c r="E471" s="186" t="s">
        <v>266</v>
      </c>
      <c r="F471" s="186"/>
      <c r="G471" s="186" t="s">
        <v>270</v>
      </c>
      <c r="H471" s="186"/>
      <c r="I471" s="186"/>
      <c r="J471" s="279" t="s">
        <v>268</v>
      </c>
      <c r="K471" s="280"/>
      <c r="L471" s="281"/>
      <c r="M471" s="282" t="s">
        <v>283</v>
      </c>
      <c r="N471" s="283"/>
      <c r="O471" s="284"/>
      <c r="P471" s="223" t="s">
        <v>272</v>
      </c>
      <c r="Q471" s="22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186"/>
      <c r="B472" s="195" t="s">
        <v>275</v>
      </c>
      <c r="C472" s="195" t="s">
        <v>275</v>
      </c>
      <c r="D472" s="195" t="s">
        <v>275</v>
      </c>
      <c r="E472" s="195" t="s">
        <v>275</v>
      </c>
      <c r="F472" s="195" t="s">
        <v>275</v>
      </c>
      <c r="G472" s="195" t="s">
        <v>273</v>
      </c>
      <c r="H472" s="223" t="s">
        <v>269</v>
      </c>
      <c r="I472" s="223"/>
      <c r="J472" s="187" t="s">
        <v>381</v>
      </c>
      <c r="K472" s="187" t="s">
        <v>382</v>
      </c>
      <c r="L472" s="187" t="s">
        <v>383</v>
      </c>
      <c r="M472" s="187" t="s">
        <v>381</v>
      </c>
      <c r="N472" s="187" t="s">
        <v>382</v>
      </c>
      <c r="O472" s="187" t="s">
        <v>383</v>
      </c>
      <c r="P472" s="186" t="s">
        <v>172</v>
      </c>
      <c r="Q472" s="186" t="s">
        <v>173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186"/>
      <c r="B473" s="196"/>
      <c r="C473" s="196"/>
      <c r="D473" s="196"/>
      <c r="E473" s="196"/>
      <c r="F473" s="196"/>
      <c r="G473" s="196"/>
      <c r="H473" s="108" t="s">
        <v>22</v>
      </c>
      <c r="I473" s="103" t="s">
        <v>276</v>
      </c>
      <c r="J473" s="187"/>
      <c r="K473" s="187"/>
      <c r="L473" s="198"/>
      <c r="M473" s="187"/>
      <c r="N473" s="187"/>
      <c r="O473" s="198"/>
      <c r="P473" s="186"/>
      <c r="Q473" s="18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50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04" t="s">
        <v>21</v>
      </c>
      <c r="B475" s="204" t="s">
        <v>21</v>
      </c>
      <c r="C475" s="204" t="s">
        <v>21</v>
      </c>
      <c r="D475" s="195" t="s">
        <v>21</v>
      </c>
      <c r="E475" s="195" t="s">
        <v>21</v>
      </c>
      <c r="F475" s="186" t="s">
        <v>21</v>
      </c>
      <c r="G475" s="97" t="s">
        <v>21</v>
      </c>
      <c r="H475" s="97" t="s">
        <v>21</v>
      </c>
      <c r="I475" s="97" t="s">
        <v>21</v>
      </c>
      <c r="J475" s="150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04"/>
      <c r="B476" s="204"/>
      <c r="C476" s="204"/>
      <c r="D476" s="196"/>
      <c r="E476" s="196"/>
      <c r="F476" s="186"/>
      <c r="G476" s="97" t="s">
        <v>21</v>
      </c>
      <c r="H476" s="97" t="s">
        <v>21</v>
      </c>
      <c r="I476" s="97" t="s">
        <v>21</v>
      </c>
      <c r="J476" s="150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60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54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 ht="16.5" customHeight="1">
      <c r="A479" s="227" t="s">
        <v>264</v>
      </c>
      <c r="B479" s="227"/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6"/>
    </row>
    <row r="480" spans="1:31" ht="16.5" customHeight="1">
      <c r="A480" s="215" t="s">
        <v>70</v>
      </c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6"/>
    </row>
    <row r="481" spans="1:16" ht="16.5" customHeight="1">
      <c r="A481" s="221" t="s">
        <v>71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 ht="16.5" customHeight="1">
      <c r="A482" s="221" t="s">
        <v>72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 ht="16.5" customHeight="1">
      <c r="A483" s="221" t="s">
        <v>73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 ht="16.5" customHeight="1">
      <c r="A484" s="221" t="s">
        <v>74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 ht="16.5" customHeight="1">
      <c r="A485" s="221" t="s">
        <v>75</v>
      </c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6"/>
      <c r="N485" s="6"/>
      <c r="O485" s="6"/>
      <c r="P485" s="6"/>
    </row>
    <row r="486" spans="1:16" ht="16.5" customHeight="1">
      <c r="A486" s="221" t="s">
        <v>76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6"/>
      <c r="N486" s="6"/>
      <c r="O486" s="6"/>
      <c r="P486" s="6"/>
    </row>
    <row r="487" spans="1:16">
      <c r="A487" s="221" t="s">
        <v>77</v>
      </c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6"/>
      <c r="N487" s="6"/>
      <c r="O487" s="6"/>
      <c r="P487" s="6"/>
    </row>
    <row r="488" spans="1:16" ht="16.5" customHeight="1">
      <c r="A488" s="222" t="s">
        <v>78</v>
      </c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6"/>
    </row>
    <row r="489" spans="1:16" ht="65.25" customHeight="1">
      <c r="A489" s="222" t="s">
        <v>127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</row>
    <row r="490" spans="1:16" ht="63" customHeight="1">
      <c r="A490" s="222" t="s">
        <v>128</v>
      </c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</row>
    <row r="491" spans="1:16">
      <c r="A491" s="215" t="s">
        <v>79</v>
      </c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6"/>
    </row>
    <row r="492" spans="1:16" ht="16.5" customHeight="1">
      <c r="A492" s="10" t="s">
        <v>80</v>
      </c>
      <c r="B492" s="188" t="s">
        <v>81</v>
      </c>
      <c r="C492" s="189"/>
      <c r="D492" s="190"/>
      <c r="E492" s="288" t="s">
        <v>82</v>
      </c>
      <c r="F492" s="289"/>
      <c r="G492" s="289"/>
      <c r="H492" s="289"/>
      <c r="I492" s="289"/>
      <c r="J492" s="289"/>
      <c r="K492" s="289"/>
      <c r="L492" s="290"/>
      <c r="M492" s="6"/>
      <c r="N492" s="6"/>
      <c r="O492" s="6"/>
      <c r="P492" s="6"/>
    </row>
    <row r="493" spans="1:16" ht="16.5" customHeight="1">
      <c r="A493" s="10">
        <v>1</v>
      </c>
      <c r="B493" s="188">
        <v>2</v>
      </c>
      <c r="C493" s="189"/>
      <c r="D493" s="190"/>
      <c r="E493" s="212">
        <v>3</v>
      </c>
      <c r="F493" s="213"/>
      <c r="G493" s="213"/>
      <c r="H493" s="213"/>
      <c r="I493" s="213"/>
      <c r="J493" s="213"/>
      <c r="K493" s="213"/>
      <c r="L493" s="214"/>
      <c r="M493" s="6"/>
      <c r="N493" s="6"/>
      <c r="O493" s="6"/>
      <c r="P493" s="6"/>
    </row>
    <row r="494" spans="1:16" ht="40.5" customHeight="1">
      <c r="A494" s="10" t="s">
        <v>83</v>
      </c>
      <c r="B494" s="188" t="s">
        <v>371</v>
      </c>
      <c r="C494" s="189"/>
      <c r="D494" s="190"/>
      <c r="E494" s="212" t="s">
        <v>84</v>
      </c>
      <c r="F494" s="213"/>
      <c r="G494" s="213"/>
      <c r="H494" s="213"/>
      <c r="I494" s="213"/>
      <c r="J494" s="213"/>
      <c r="K494" s="213"/>
      <c r="L494" s="214"/>
      <c r="M494" s="6"/>
      <c r="N494" s="6"/>
      <c r="O494" s="6"/>
      <c r="P494" s="6"/>
    </row>
    <row r="495" spans="1:16" ht="39" customHeight="1">
      <c r="A495" s="10" t="s">
        <v>85</v>
      </c>
      <c r="B495" s="188" t="s">
        <v>86</v>
      </c>
      <c r="C495" s="189"/>
      <c r="D495" s="190"/>
      <c r="E495" s="212" t="s">
        <v>84</v>
      </c>
      <c r="F495" s="213"/>
      <c r="G495" s="213"/>
      <c r="H495" s="213"/>
      <c r="I495" s="213"/>
      <c r="J495" s="213"/>
      <c r="K495" s="213"/>
      <c r="L495" s="214"/>
      <c r="M495" s="6"/>
      <c r="N495" s="6"/>
      <c r="O495" s="6"/>
      <c r="P495" s="6"/>
    </row>
    <row r="496" spans="1:16" ht="36.75" customHeight="1">
      <c r="A496" s="10" t="s">
        <v>87</v>
      </c>
      <c r="B496" s="188" t="s">
        <v>209</v>
      </c>
      <c r="C496" s="189"/>
      <c r="D496" s="190"/>
      <c r="E496" s="212" t="s">
        <v>84</v>
      </c>
      <c r="F496" s="213"/>
      <c r="G496" s="213"/>
      <c r="H496" s="213"/>
      <c r="I496" s="213"/>
      <c r="J496" s="213"/>
      <c r="K496" s="213"/>
      <c r="L496" s="214"/>
      <c r="M496" s="6"/>
      <c r="N496" s="6"/>
      <c r="O496" s="6"/>
      <c r="P496" s="6"/>
    </row>
    <row r="497" spans="1:16" ht="16.5" customHeight="1">
      <c r="A497" s="215" t="s">
        <v>88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6"/>
    </row>
    <row r="498" spans="1:16" ht="26.25" customHeight="1">
      <c r="A498" s="215" t="s">
        <v>89</v>
      </c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6"/>
    </row>
    <row r="499" spans="1:16" ht="22.5" customHeight="1">
      <c r="A499" s="215" t="s">
        <v>90</v>
      </c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  <c r="P499" s="6"/>
    </row>
    <row r="500" spans="1:16" ht="27.75" customHeight="1">
      <c r="A500" s="215" t="s">
        <v>175</v>
      </c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5"/>
      <c r="N500" s="215"/>
      <c r="O500" s="215"/>
    </row>
    <row r="501" spans="1:16" ht="16.5" customHeight="1">
      <c r="A501" s="218" t="s">
        <v>91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6"/>
    </row>
    <row r="502" spans="1:16" ht="57.75" customHeight="1">
      <c r="A502" s="218" t="s">
        <v>92</v>
      </c>
      <c r="B502" s="218"/>
      <c r="C502" s="218"/>
      <c r="D502" s="21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6"/>
    </row>
    <row r="503" spans="1:16" ht="16.5" customHeight="1">
      <c r="A503" s="197" t="s">
        <v>93</v>
      </c>
      <c r="B503" s="197"/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6"/>
    </row>
    <row r="504" spans="1:16" ht="16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ht="16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374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375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52">
    <mergeCell ref="L283:L284"/>
    <mergeCell ref="M283:M284"/>
    <mergeCell ref="E310:K310"/>
    <mergeCell ref="A315:I315"/>
    <mergeCell ref="A312:F312"/>
    <mergeCell ref="A313:K313"/>
    <mergeCell ref="A314:K314"/>
    <mergeCell ref="G293:I293"/>
    <mergeCell ref="J293:L293"/>
    <mergeCell ref="M293:O293"/>
    <mergeCell ref="A307:K307"/>
    <mergeCell ref="E308:K308"/>
    <mergeCell ref="E309:K309"/>
    <mergeCell ref="N294:N295"/>
    <mergeCell ref="A306:O306"/>
    <mergeCell ref="M294:M295"/>
    <mergeCell ref="O294:O295"/>
    <mergeCell ref="K27:M27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N27:O27"/>
    <mergeCell ref="A6:O6"/>
    <mergeCell ref="N7:O7"/>
    <mergeCell ref="A8:J8"/>
    <mergeCell ref="K8:M8"/>
    <mergeCell ref="N8:O8"/>
    <mergeCell ref="N10:O10"/>
    <mergeCell ref="M41:N41"/>
    <mergeCell ref="A39:L39"/>
    <mergeCell ref="A40:J40"/>
    <mergeCell ref="A29:J29"/>
    <mergeCell ref="L12:M12"/>
    <mergeCell ref="L13:M13"/>
    <mergeCell ref="L14:M14"/>
    <mergeCell ref="A28:J28"/>
    <mergeCell ref="K28:M28"/>
    <mergeCell ref="N28:O28"/>
    <mergeCell ref="N23:O23"/>
    <mergeCell ref="A24:J24"/>
    <mergeCell ref="K24:M24"/>
    <mergeCell ref="N24:O24"/>
    <mergeCell ref="A25:J25"/>
    <mergeCell ref="K25:M25"/>
    <mergeCell ref="N25:O25"/>
    <mergeCell ref="N16:O16"/>
    <mergeCell ref="N12:O12"/>
    <mergeCell ref="N13:O13"/>
    <mergeCell ref="N14:O14"/>
    <mergeCell ref="K26:M26"/>
    <mergeCell ref="N26:O26"/>
    <mergeCell ref="A27:J27"/>
    <mergeCell ref="F45:F48"/>
    <mergeCell ref="J42:J43"/>
    <mergeCell ref="J52:J53"/>
    <mergeCell ref="K52:K53"/>
    <mergeCell ref="A32:J32"/>
    <mergeCell ref="A33:J33"/>
    <mergeCell ref="K29:M29"/>
    <mergeCell ref="N29:O29"/>
    <mergeCell ref="K30:M30"/>
    <mergeCell ref="N30:O30"/>
    <mergeCell ref="K31:M31"/>
    <mergeCell ref="N31:O31"/>
    <mergeCell ref="B41:D42"/>
    <mergeCell ref="E41:F42"/>
    <mergeCell ref="A34:J34"/>
    <mergeCell ref="A35:O35"/>
    <mergeCell ref="A36:L36"/>
    <mergeCell ref="M36:M38"/>
    <mergeCell ref="N36:N38"/>
    <mergeCell ref="A37:L37"/>
    <mergeCell ref="G42:G43"/>
    <mergeCell ref="H42:I42"/>
    <mergeCell ref="G41:I41"/>
    <mergeCell ref="J41:L41"/>
    <mergeCell ref="L52:L53"/>
    <mergeCell ref="K42:K43"/>
    <mergeCell ref="L42:L43"/>
    <mergeCell ref="M52:M53"/>
    <mergeCell ref="N52:N53"/>
    <mergeCell ref="O52:O53"/>
    <mergeCell ref="A49:O49"/>
    <mergeCell ref="A50:J50"/>
    <mergeCell ref="A51:A53"/>
    <mergeCell ref="B51:D52"/>
    <mergeCell ref="E51:F52"/>
    <mergeCell ref="G51:I51"/>
    <mergeCell ref="J51:L51"/>
    <mergeCell ref="M51:O51"/>
    <mergeCell ref="G52:G53"/>
    <mergeCell ref="H52:I52"/>
    <mergeCell ref="M42:M43"/>
    <mergeCell ref="N42:N43"/>
    <mergeCell ref="A41:A43"/>
    <mergeCell ref="A45:A48"/>
    <mergeCell ref="B45:B48"/>
    <mergeCell ref="C45:C48"/>
    <mergeCell ref="D45:D48"/>
    <mergeCell ref="E45:E48"/>
    <mergeCell ref="A72:K72"/>
    <mergeCell ref="A73:K73"/>
    <mergeCell ref="A64:O64"/>
    <mergeCell ref="A65:O65"/>
    <mergeCell ref="A66:K66"/>
    <mergeCell ref="E67:K67"/>
    <mergeCell ref="A76:D76"/>
    <mergeCell ref="E76:G76"/>
    <mergeCell ref="H76:L76"/>
    <mergeCell ref="E216:G216"/>
    <mergeCell ref="H216:L216"/>
    <mergeCell ref="A215:D215"/>
    <mergeCell ref="E215:G215"/>
    <mergeCell ref="H215:L215"/>
    <mergeCell ref="A82:L82"/>
    <mergeCell ref="E68:K68"/>
    <mergeCell ref="E69:K69"/>
    <mergeCell ref="A70:F70"/>
    <mergeCell ref="A77:D77"/>
    <mergeCell ref="E77:G77"/>
    <mergeCell ref="H77:L77"/>
    <mergeCell ref="A75:D75"/>
    <mergeCell ref="E75:G75"/>
    <mergeCell ref="H75:L75"/>
    <mergeCell ref="A74:I74"/>
    <mergeCell ref="E80:G80"/>
    <mergeCell ref="H80:L80"/>
    <mergeCell ref="A80:D80"/>
    <mergeCell ref="A120:I120"/>
    <mergeCell ref="A95:O95"/>
    <mergeCell ref="A96:J96"/>
    <mergeCell ref="A97:A99"/>
    <mergeCell ref="A71:K71"/>
    <mergeCell ref="N82:N84"/>
    <mergeCell ref="A83:L83"/>
    <mergeCell ref="A87:A89"/>
    <mergeCell ref="B87:D88"/>
    <mergeCell ref="E87:F88"/>
    <mergeCell ref="G87:I87"/>
    <mergeCell ref="J87:L87"/>
    <mergeCell ref="L88:L89"/>
    <mergeCell ref="C91:C94"/>
    <mergeCell ref="D91:D94"/>
    <mergeCell ref="E91:E94"/>
    <mergeCell ref="M82:M84"/>
    <mergeCell ref="G88:G89"/>
    <mergeCell ref="H88:I88"/>
    <mergeCell ref="J88:J89"/>
    <mergeCell ref="K88:K89"/>
    <mergeCell ref="A85:L85"/>
    <mergeCell ref="A86:J86"/>
    <mergeCell ref="F91:F94"/>
    <mergeCell ref="M88:M89"/>
    <mergeCell ref="N88:N89"/>
    <mergeCell ref="A91:A94"/>
    <mergeCell ref="B91:B94"/>
    <mergeCell ref="A119:K119"/>
    <mergeCell ref="G98:G99"/>
    <mergeCell ref="A122:D122"/>
    <mergeCell ref="E115:K115"/>
    <mergeCell ref="A116:F116"/>
    <mergeCell ref="A117:K117"/>
    <mergeCell ref="A118:K118"/>
    <mergeCell ref="A110:O110"/>
    <mergeCell ref="A111:O111"/>
    <mergeCell ref="A112:K112"/>
    <mergeCell ref="E113:K113"/>
    <mergeCell ref="E114:K114"/>
    <mergeCell ref="B97:D98"/>
    <mergeCell ref="E97:F98"/>
    <mergeCell ref="G97:I97"/>
    <mergeCell ref="J97:L97"/>
    <mergeCell ref="M97:O97"/>
    <mergeCell ref="H98:I98"/>
    <mergeCell ref="J98:J99"/>
    <mergeCell ref="K98:K99"/>
    <mergeCell ref="L98:L99"/>
    <mergeCell ref="M98:M99"/>
    <mergeCell ref="O98:O99"/>
    <mergeCell ref="N98:N99"/>
    <mergeCell ref="A141:J141"/>
    <mergeCell ref="A142:A144"/>
    <mergeCell ref="A127:L127"/>
    <mergeCell ref="A136:A139"/>
    <mergeCell ref="B136:B139"/>
    <mergeCell ref="C136:C139"/>
    <mergeCell ref="D136:D139"/>
    <mergeCell ref="A166:I166"/>
    <mergeCell ref="B142:D143"/>
    <mergeCell ref="A162:F162"/>
    <mergeCell ref="G143:G144"/>
    <mergeCell ref="E136:E139"/>
    <mergeCell ref="F136:F139"/>
    <mergeCell ref="E161:K161"/>
    <mergeCell ref="E160:K160"/>
    <mergeCell ref="E203:K203"/>
    <mergeCell ref="E204:K204"/>
    <mergeCell ref="H187:I187"/>
    <mergeCell ref="J187:J188"/>
    <mergeCell ref="K187:K188"/>
    <mergeCell ref="L187:L188"/>
    <mergeCell ref="J178:L178"/>
    <mergeCell ref="G179:G180"/>
    <mergeCell ref="H179:I179"/>
    <mergeCell ref="J179:J180"/>
    <mergeCell ref="A201:O201"/>
    <mergeCell ref="A202:K202"/>
    <mergeCell ref="A185:J185"/>
    <mergeCell ref="B182:B183"/>
    <mergeCell ref="C182:C183"/>
    <mergeCell ref="D182:D183"/>
    <mergeCell ref="E182:E183"/>
    <mergeCell ref="B186:D187"/>
    <mergeCell ref="G187:G188"/>
    <mergeCell ref="K179:K180"/>
    <mergeCell ref="L179:L180"/>
    <mergeCell ref="A178:A180"/>
    <mergeCell ref="B178:D179"/>
    <mergeCell ref="E178:F179"/>
    <mergeCell ref="A218:L218"/>
    <mergeCell ref="E205:K205"/>
    <mergeCell ref="E186:F187"/>
    <mergeCell ref="G186:I186"/>
    <mergeCell ref="J186:L186"/>
    <mergeCell ref="A211:D211"/>
    <mergeCell ref="E211:G211"/>
    <mergeCell ref="H211:L211"/>
    <mergeCell ref="A214:D214"/>
    <mergeCell ref="E214:G214"/>
    <mergeCell ref="H214:L214"/>
    <mergeCell ref="H212:L212"/>
    <mergeCell ref="A213:D213"/>
    <mergeCell ref="E213:G213"/>
    <mergeCell ref="H213:L213"/>
    <mergeCell ref="A208:K208"/>
    <mergeCell ref="A209:K209"/>
    <mergeCell ref="A210:I210"/>
    <mergeCell ref="A186:A188"/>
    <mergeCell ref="A206:F206"/>
    <mergeCell ref="A207:K207"/>
    <mergeCell ref="A212:D212"/>
    <mergeCell ref="E212:G212"/>
    <mergeCell ref="A216:D216"/>
    <mergeCell ref="A223:A225"/>
    <mergeCell ref="B223:D224"/>
    <mergeCell ref="E223:F224"/>
    <mergeCell ref="J223:L223"/>
    <mergeCell ref="A219:L219"/>
    <mergeCell ref="A220:L220"/>
    <mergeCell ref="A221:L221"/>
    <mergeCell ref="A222:J222"/>
    <mergeCell ref="G224:G225"/>
    <mergeCell ref="H224:I224"/>
    <mergeCell ref="J224:J225"/>
    <mergeCell ref="K224:K225"/>
    <mergeCell ref="L224:L225"/>
    <mergeCell ref="G223:I223"/>
    <mergeCell ref="O232:O233"/>
    <mergeCell ref="B231:D232"/>
    <mergeCell ref="E231:F232"/>
    <mergeCell ref="G231:I231"/>
    <mergeCell ref="J231:L231"/>
    <mergeCell ref="M231:O231"/>
    <mergeCell ref="G232:G233"/>
    <mergeCell ref="A231:A233"/>
    <mergeCell ref="E227:E228"/>
    <mergeCell ref="F227:F228"/>
    <mergeCell ref="A230:J230"/>
    <mergeCell ref="H232:I232"/>
    <mergeCell ref="J232:J233"/>
    <mergeCell ref="K232:K233"/>
    <mergeCell ref="L232:L233"/>
    <mergeCell ref="A227:A228"/>
    <mergeCell ref="B227:B228"/>
    <mergeCell ref="A268:I268"/>
    <mergeCell ref="A267:K267"/>
    <mergeCell ref="A257:O257"/>
    <mergeCell ref="A259:K259"/>
    <mergeCell ref="E260:K260"/>
    <mergeCell ref="E261:K261"/>
    <mergeCell ref="E262:K262"/>
    <mergeCell ref="E263:K263"/>
    <mergeCell ref="A264:F264"/>
    <mergeCell ref="A265:K265"/>
    <mergeCell ref="A266:K266"/>
    <mergeCell ref="A490:O490"/>
    <mergeCell ref="A480:O480"/>
    <mergeCell ref="A481:L481"/>
    <mergeCell ref="A482:L482"/>
    <mergeCell ref="A483:L483"/>
    <mergeCell ref="A484:L484"/>
    <mergeCell ref="A485:L485"/>
    <mergeCell ref="A479:O479"/>
    <mergeCell ref="A281:J281"/>
    <mergeCell ref="A293:A295"/>
    <mergeCell ref="B293:D294"/>
    <mergeCell ref="E293:F294"/>
    <mergeCell ref="E282:F283"/>
    <mergeCell ref="G282:I282"/>
    <mergeCell ref="J282:L282"/>
    <mergeCell ref="N283:N284"/>
    <mergeCell ref="A286:A288"/>
    <mergeCell ref="B286:B288"/>
    <mergeCell ref="C286:C288"/>
    <mergeCell ref="A489:O489"/>
    <mergeCell ref="A486:L486"/>
    <mergeCell ref="A487:L487"/>
    <mergeCell ref="A488:O488"/>
    <mergeCell ref="L294:L295"/>
    <mergeCell ref="P51:Q51"/>
    <mergeCell ref="P52:P53"/>
    <mergeCell ref="Q52:Q53"/>
    <mergeCell ref="A132:A134"/>
    <mergeCell ref="B132:D133"/>
    <mergeCell ref="E132:F133"/>
    <mergeCell ref="G132:I132"/>
    <mergeCell ref="M132:N132"/>
    <mergeCell ref="M133:M134"/>
    <mergeCell ref="M87:N87"/>
    <mergeCell ref="A130:L130"/>
    <mergeCell ref="A131:J131"/>
    <mergeCell ref="N133:N134"/>
    <mergeCell ref="M127:M129"/>
    <mergeCell ref="N127:N129"/>
    <mergeCell ref="A128:L128"/>
    <mergeCell ref="A78:D78"/>
    <mergeCell ref="E78:G78"/>
    <mergeCell ref="H78:L78"/>
    <mergeCell ref="A79:D79"/>
    <mergeCell ref="E79:G79"/>
    <mergeCell ref="H79:L79"/>
    <mergeCell ref="E122:G122"/>
    <mergeCell ref="H122:L122"/>
    <mergeCell ref="A501:O501"/>
    <mergeCell ref="A502:O502"/>
    <mergeCell ref="A491:O491"/>
    <mergeCell ref="B496:D496"/>
    <mergeCell ref="E496:L496"/>
    <mergeCell ref="A503:O503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A500:O500"/>
    <mergeCell ref="P232:P233"/>
    <mergeCell ref="Q232:Q233"/>
    <mergeCell ref="A172:D172"/>
    <mergeCell ref="J132:L132"/>
    <mergeCell ref="G133:G134"/>
    <mergeCell ref="H133:I133"/>
    <mergeCell ref="J133:J134"/>
    <mergeCell ref="K133:K134"/>
    <mergeCell ref="L133:L134"/>
    <mergeCell ref="A163:K163"/>
    <mergeCell ref="N187:N188"/>
    <mergeCell ref="M187:M188"/>
    <mergeCell ref="P186:Q186"/>
    <mergeCell ref="P187:P188"/>
    <mergeCell ref="Q187:Q188"/>
    <mergeCell ref="P231:Q231"/>
    <mergeCell ref="O187:O188"/>
    <mergeCell ref="L143:L144"/>
    <mergeCell ref="A165:K165"/>
    <mergeCell ref="C227:C228"/>
    <mergeCell ref="D227:D228"/>
    <mergeCell ref="A229:O229"/>
    <mergeCell ref="M232:M233"/>
    <mergeCell ref="N232:N233"/>
    <mergeCell ref="P97:Q97"/>
    <mergeCell ref="P98:P99"/>
    <mergeCell ref="Q98:Q99"/>
    <mergeCell ref="P142:Q142"/>
    <mergeCell ref="M178:N178"/>
    <mergeCell ref="M179:M180"/>
    <mergeCell ref="N179:N180"/>
    <mergeCell ref="M142:O142"/>
    <mergeCell ref="O143:O144"/>
    <mergeCell ref="M143:M144"/>
    <mergeCell ref="A157:O157"/>
    <mergeCell ref="A158:K158"/>
    <mergeCell ref="N143:N144"/>
    <mergeCell ref="E159:K159"/>
    <mergeCell ref="E142:F143"/>
    <mergeCell ref="G142:I142"/>
    <mergeCell ref="J142:L142"/>
    <mergeCell ref="J143:J144"/>
    <mergeCell ref="K143:K144"/>
    <mergeCell ref="A156:O156"/>
    <mergeCell ref="A174:L174"/>
    <mergeCell ref="M173:M175"/>
    <mergeCell ref="A176:L176"/>
    <mergeCell ref="A177:J177"/>
    <mergeCell ref="P294:P295"/>
    <mergeCell ref="Q294:Q295"/>
    <mergeCell ref="P143:P144"/>
    <mergeCell ref="Q143:Q144"/>
    <mergeCell ref="M186:O186"/>
    <mergeCell ref="A200:O200"/>
    <mergeCell ref="A274:D274"/>
    <mergeCell ref="M223:N223"/>
    <mergeCell ref="M224:M225"/>
    <mergeCell ref="A280:J280"/>
    <mergeCell ref="M277:M279"/>
    <mergeCell ref="N277:N279"/>
    <mergeCell ref="E171:G171"/>
    <mergeCell ref="H171:L171"/>
    <mergeCell ref="A171:D171"/>
    <mergeCell ref="N173:N175"/>
    <mergeCell ref="N224:N225"/>
    <mergeCell ref="M218:M220"/>
    <mergeCell ref="N218:N220"/>
    <mergeCell ref="P293:Q293"/>
    <mergeCell ref="G294:G295"/>
    <mergeCell ref="H294:I294"/>
    <mergeCell ref="J294:J295"/>
    <mergeCell ref="K294:K295"/>
    <mergeCell ref="A123:D123"/>
    <mergeCell ref="E123:G123"/>
    <mergeCell ref="H123:L123"/>
    <mergeCell ref="A121:D121"/>
    <mergeCell ref="E121:G121"/>
    <mergeCell ref="H121:L121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68:D168"/>
    <mergeCell ref="F182:F183"/>
    <mergeCell ref="A184:O184"/>
    <mergeCell ref="A182:A183"/>
    <mergeCell ref="G178:I178"/>
    <mergeCell ref="A173:L173"/>
    <mergeCell ref="E172:G172"/>
    <mergeCell ref="E169:G169"/>
    <mergeCell ref="A167:D167"/>
    <mergeCell ref="E167:G167"/>
    <mergeCell ref="E168:G168"/>
    <mergeCell ref="H168:L168"/>
    <mergeCell ref="H172:L172"/>
    <mergeCell ref="A164:K164"/>
    <mergeCell ref="A169:D169"/>
    <mergeCell ref="H170:L170"/>
    <mergeCell ref="H167:L167"/>
    <mergeCell ref="A140:O140"/>
    <mergeCell ref="H316:L316"/>
    <mergeCell ref="E271:G271"/>
    <mergeCell ref="H271:L271"/>
    <mergeCell ref="A272:D272"/>
    <mergeCell ref="E272:G272"/>
    <mergeCell ref="H272:L272"/>
    <mergeCell ref="A273:D273"/>
    <mergeCell ref="E273:G273"/>
    <mergeCell ref="E274:G274"/>
    <mergeCell ref="H274:L274"/>
    <mergeCell ref="H273:L273"/>
    <mergeCell ref="A276:L276"/>
    <mergeCell ref="A277:L277"/>
    <mergeCell ref="A279:L279"/>
    <mergeCell ref="A282:A284"/>
    <mergeCell ref="B282:D283"/>
    <mergeCell ref="D286:D288"/>
    <mergeCell ref="E286:E288"/>
    <mergeCell ref="F286:F288"/>
    <mergeCell ref="H283:I283"/>
    <mergeCell ref="J283:J284"/>
    <mergeCell ref="K283:K284"/>
    <mergeCell ref="G283:G284"/>
    <mergeCell ref="A291:J291"/>
    <mergeCell ref="A320:D320"/>
    <mergeCell ref="E320:G320"/>
    <mergeCell ref="H320:L320"/>
    <mergeCell ref="A321:D321"/>
    <mergeCell ref="E321:G321"/>
    <mergeCell ref="H321:L321"/>
    <mergeCell ref="A269:D269"/>
    <mergeCell ref="E269:G269"/>
    <mergeCell ref="H269:L269"/>
    <mergeCell ref="A270:D270"/>
    <mergeCell ref="E270:G270"/>
    <mergeCell ref="H270:L270"/>
    <mergeCell ref="A271:D271"/>
    <mergeCell ref="A317:D317"/>
    <mergeCell ref="E317:G317"/>
    <mergeCell ref="H317:L317"/>
    <mergeCell ref="A318:D318"/>
    <mergeCell ref="E318:G318"/>
    <mergeCell ref="H318:L318"/>
    <mergeCell ref="A319:D319"/>
    <mergeCell ref="E319:G319"/>
    <mergeCell ref="H319:L319"/>
    <mergeCell ref="A316:D316"/>
    <mergeCell ref="E316:G316"/>
    <mergeCell ref="N324:N326"/>
    <mergeCell ref="A328:J328"/>
    <mergeCell ref="A329:A331"/>
    <mergeCell ref="B329:D330"/>
    <mergeCell ref="E329:F330"/>
    <mergeCell ref="G329:I329"/>
    <mergeCell ref="J329:L329"/>
    <mergeCell ref="M329:N329"/>
    <mergeCell ref="G330:G331"/>
    <mergeCell ref="H330:I330"/>
    <mergeCell ref="J330:J331"/>
    <mergeCell ref="K330:K331"/>
    <mergeCell ref="L330:L331"/>
    <mergeCell ref="M330:M331"/>
    <mergeCell ref="N330:N331"/>
    <mergeCell ref="A324:L324"/>
    <mergeCell ref="M324:M326"/>
    <mergeCell ref="A325:L325"/>
    <mergeCell ref="A327:L327"/>
    <mergeCell ref="A336:J336"/>
    <mergeCell ref="G337:I337"/>
    <mergeCell ref="J337:L337"/>
    <mergeCell ref="M337:O337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K464:K465"/>
    <mergeCell ref="M464:M465"/>
    <mergeCell ref="P471:Q471"/>
    <mergeCell ref="B472:B473"/>
    <mergeCell ref="C472:C473"/>
    <mergeCell ref="D472:D473"/>
    <mergeCell ref="E472:E473"/>
    <mergeCell ref="F472:F473"/>
    <mergeCell ref="G472:G473"/>
    <mergeCell ref="H472:I472"/>
    <mergeCell ref="J472:J473"/>
    <mergeCell ref="P472:P473"/>
    <mergeCell ref="Q472:Q473"/>
    <mergeCell ref="M471:O471"/>
    <mergeCell ref="B471:D471"/>
    <mergeCell ref="E471:F471"/>
    <mergeCell ref="G471:I471"/>
    <mergeCell ref="J471:L471"/>
    <mergeCell ref="K472:K473"/>
    <mergeCell ref="L472:L473"/>
    <mergeCell ref="A475:A476"/>
    <mergeCell ref="B475:B476"/>
    <mergeCell ref="C475:C476"/>
    <mergeCell ref="D475:D476"/>
    <mergeCell ref="E475:E476"/>
    <mergeCell ref="F475:F476"/>
    <mergeCell ref="M472:M473"/>
    <mergeCell ref="N472:N473"/>
    <mergeCell ref="O472:O473"/>
    <mergeCell ref="A471:A473"/>
    <mergeCell ref="A335:O335"/>
    <mergeCell ref="A337:A339"/>
    <mergeCell ref="B337:D338"/>
    <mergeCell ref="E337:F338"/>
    <mergeCell ref="A470:J470"/>
    <mergeCell ref="H143:I143"/>
    <mergeCell ref="H169:L169"/>
    <mergeCell ref="A170:D170"/>
    <mergeCell ref="L17:M17"/>
    <mergeCell ref="N17:O17"/>
    <mergeCell ref="J286:J287"/>
    <mergeCell ref="K286:K287"/>
    <mergeCell ref="L286:L287"/>
    <mergeCell ref="M282:N282"/>
    <mergeCell ref="E170:G170"/>
    <mergeCell ref="N464:N465"/>
    <mergeCell ref="A467:A468"/>
    <mergeCell ref="B467:B468"/>
    <mergeCell ref="C467:C468"/>
    <mergeCell ref="D467:D468"/>
    <mergeCell ref="E467:E468"/>
    <mergeCell ref="F467:F468"/>
    <mergeCell ref="A456:O456"/>
    <mergeCell ref="A458:L458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FF0000"/>
    <pageSetUpPr fitToPage="1"/>
  </sheetPr>
  <dimension ref="A3:AE507"/>
  <sheetViews>
    <sheetView view="pageBreakPreview" topLeftCell="A319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435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217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8"/>
      <c r="L29" s="258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8"/>
      <c r="L30" s="258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563</v>
      </c>
      <c r="K54" s="10">
        <f t="shared" ref="K54:K59" si="0">J54</f>
        <v>563</v>
      </c>
      <c r="L54" s="10">
        <f t="shared" ref="L54:L59" si="1">J54</f>
        <v>563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26</v>
      </c>
      <c r="K56" s="10">
        <f t="shared" si="0"/>
        <v>26</v>
      </c>
      <c r="L56" s="10">
        <f t="shared" si="1"/>
        <v>26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78.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6.25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595</v>
      </c>
      <c r="K62" s="10">
        <f>SUM(K54:K61)</f>
        <v>595</v>
      </c>
      <c r="L62" s="10">
        <f>SUM(L54:L61)</f>
        <v>595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60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436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436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436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8.5" customHeight="1">
      <c r="A79" s="192" t="s">
        <v>436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535</v>
      </c>
      <c r="K100" s="10">
        <f t="shared" ref="K100:K105" si="3">J100</f>
        <v>535</v>
      </c>
      <c r="L100" s="10">
        <f t="shared" ref="L100:L105" si="4">J100</f>
        <v>535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54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59</v>
      </c>
      <c r="K102" s="10">
        <f t="shared" si="3"/>
        <v>59</v>
      </c>
      <c r="L102" s="10">
        <f t="shared" si="4"/>
        <v>59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6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598</v>
      </c>
      <c r="K108" s="10">
        <f>SUM(K100:K107)</f>
        <v>598</v>
      </c>
      <c r="L108" s="10">
        <f>SUM(L100:L107)</f>
        <v>598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60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436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436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436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4" customHeight="1">
      <c r="A125" s="192" t="s">
        <v>436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65</v>
      </c>
      <c r="K145" s="10">
        <f t="shared" ref="K145:K150" si="6">J145</f>
        <v>65</v>
      </c>
      <c r="L145" s="10">
        <f t="shared" ref="L145:L150" si="7">J145</f>
        <v>65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114" hidden="1" customHeight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1260</v>
      </c>
      <c r="K154" s="10">
        <f>K62+K108+K153</f>
        <v>1260</v>
      </c>
      <c r="L154" s="10">
        <f>L62+L108+L153</f>
        <v>1260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126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436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436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436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4" customHeight="1">
      <c r="A171" s="192" t="s">
        <v>436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110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100.5" hidden="1" customHeight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110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t="28.5" customHeigh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32.25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t="25.5" customHeigh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84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/>
      <c r="K285" s="187"/>
      <c r="L285" s="187"/>
      <c r="M285" s="12">
        <v>5</v>
      </c>
      <c r="N285" s="12">
        <f>J285*0.05</f>
        <v>0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3"/>
      <c r="N296" s="13"/>
      <c r="O296" s="13"/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3"/>
      <c r="N297" s="13"/>
      <c r="O297" s="13"/>
      <c r="P297" s="12">
        <v>10</v>
      </c>
      <c r="Q297" s="42">
        <f t="shared" ref="Q297:Q303" si="11">J297*0.1</f>
        <v>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22050</v>
      </c>
      <c r="K298" s="47">
        <f>J298</f>
        <v>22050</v>
      </c>
      <c r="L298" s="47">
        <f>J298</f>
        <v>22050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2205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J298</f>
        <v>22050</v>
      </c>
      <c r="K303" s="50">
        <f>K298</f>
        <v>22050</v>
      </c>
      <c r="L303" s="50">
        <f>L298</f>
        <v>22050</v>
      </c>
      <c r="M303" s="1"/>
      <c r="N303" s="1"/>
      <c r="O303" s="1"/>
      <c r="P303" s="12">
        <v>10</v>
      </c>
      <c r="Q303" s="42">
        <f t="shared" si="11"/>
        <v>2205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 ht="24.75" customHeight="1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436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436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436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8.5" customHeight="1">
      <c r="A320" s="192" t="s">
        <v>436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ht="42" hidden="1" customHeight="1">
      <c r="A323" s="227" t="s">
        <v>94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197</v>
      </c>
      <c r="O323" s="6"/>
      <c r="P323" s="6"/>
    </row>
    <row r="324" spans="1:17" ht="18.75" hidden="1" customHeight="1">
      <c r="A324" s="215" t="s">
        <v>7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18.75" hidden="1" customHeight="1">
      <c r="A325" s="6" t="s">
        <v>8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idden="1">
      <c r="A326" s="215" t="s">
        <v>9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 hidden="1">
      <c r="A327" s="197" t="s">
        <v>119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ht="36.75" hidden="1" customHeight="1">
      <c r="A328" s="187" t="s">
        <v>10</v>
      </c>
      <c r="B328" s="187" t="s">
        <v>11</v>
      </c>
      <c r="C328" s="187"/>
      <c r="D328" s="187"/>
      <c r="E328" s="187" t="s">
        <v>12</v>
      </c>
      <c r="F328" s="187"/>
      <c r="G328" s="187" t="s">
        <v>13</v>
      </c>
      <c r="H328" s="187"/>
      <c r="I328" s="187"/>
      <c r="J328" s="187" t="s">
        <v>14</v>
      </c>
      <c r="K328" s="187"/>
      <c r="L328" s="187"/>
      <c r="M328" s="188" t="s">
        <v>171</v>
      </c>
      <c r="N328" s="190"/>
      <c r="O328" s="6"/>
      <c r="P328" s="6"/>
    </row>
    <row r="329" spans="1:17" ht="59.25" hidden="1" customHeight="1">
      <c r="A329" s="198"/>
      <c r="B329" s="187"/>
      <c r="C329" s="187"/>
      <c r="D329" s="187"/>
      <c r="E329" s="187"/>
      <c r="F329" s="187"/>
      <c r="G329" s="187" t="s">
        <v>15</v>
      </c>
      <c r="H329" s="187" t="s">
        <v>16</v>
      </c>
      <c r="I329" s="187"/>
      <c r="J329" s="187" t="s">
        <v>219</v>
      </c>
      <c r="K329" s="187" t="s">
        <v>220</v>
      </c>
      <c r="L329" s="187" t="s">
        <v>221</v>
      </c>
      <c r="M329" s="191" t="s">
        <v>172</v>
      </c>
      <c r="N329" s="187" t="s">
        <v>173</v>
      </c>
      <c r="O329" s="6"/>
      <c r="P329" s="6"/>
    </row>
    <row r="330" spans="1:17" ht="75" hidden="1" customHeight="1">
      <c r="A330" s="198"/>
      <c r="B330" s="10" t="s">
        <v>17</v>
      </c>
      <c r="C330" s="10" t="s">
        <v>18</v>
      </c>
      <c r="D330" s="10" t="s">
        <v>19</v>
      </c>
      <c r="E330" s="10" t="s">
        <v>20</v>
      </c>
      <c r="F330" s="10" t="s">
        <v>21</v>
      </c>
      <c r="G330" s="198"/>
      <c r="H330" s="10" t="s">
        <v>22</v>
      </c>
      <c r="I330" s="10" t="s">
        <v>23</v>
      </c>
      <c r="J330" s="187"/>
      <c r="K330" s="187"/>
      <c r="L330" s="198"/>
      <c r="M330" s="191"/>
      <c r="N330" s="187"/>
      <c r="O330" s="6"/>
      <c r="P330" s="6"/>
    </row>
    <row r="331" spans="1:17" ht="75" hidden="1">
      <c r="A331" s="10">
        <v>1</v>
      </c>
      <c r="B331" s="10">
        <v>2</v>
      </c>
      <c r="C331" s="10">
        <v>3</v>
      </c>
      <c r="D331" s="10">
        <v>4</v>
      </c>
      <c r="E331" s="10">
        <v>5</v>
      </c>
      <c r="F331" s="10">
        <v>6</v>
      </c>
      <c r="G331" s="10">
        <v>7</v>
      </c>
      <c r="H331" s="10">
        <v>8</v>
      </c>
      <c r="I331" s="10">
        <v>9</v>
      </c>
      <c r="J331" s="1" t="s">
        <v>381</v>
      </c>
      <c r="K331" s="1" t="s">
        <v>382</v>
      </c>
      <c r="L331" s="1" t="s">
        <v>389</v>
      </c>
      <c r="M331" s="12">
        <v>13</v>
      </c>
      <c r="N331" s="12">
        <v>14</v>
      </c>
      <c r="O331" s="6"/>
      <c r="P331" s="6"/>
    </row>
    <row r="332" spans="1:17" ht="75" hidden="1">
      <c r="A332" s="14"/>
      <c r="B332" s="12"/>
      <c r="C332" s="12"/>
      <c r="D332" s="10"/>
      <c r="E332" s="17"/>
      <c r="F332" s="17"/>
      <c r="G332" s="13"/>
      <c r="H332" s="13"/>
      <c r="I332" s="13"/>
      <c r="J332" s="13" t="s">
        <v>381</v>
      </c>
      <c r="K332" s="13">
        <v>95</v>
      </c>
      <c r="L332" s="13">
        <v>95</v>
      </c>
      <c r="M332" s="12">
        <v>10</v>
      </c>
      <c r="N332" s="42">
        <v>10</v>
      </c>
      <c r="O332" s="6"/>
      <c r="P332" s="6"/>
    </row>
    <row r="333" spans="1:17" hidden="1">
      <c r="A333" s="26"/>
      <c r="B333" s="9"/>
      <c r="C333" s="9"/>
      <c r="D333" s="27"/>
      <c r="E333" s="21"/>
      <c r="F333" s="21"/>
      <c r="G333" s="22"/>
      <c r="H333" s="22"/>
      <c r="I333" s="22"/>
      <c r="J333" s="22"/>
      <c r="K333" s="22">
        <v>100</v>
      </c>
      <c r="L333" s="22">
        <v>100</v>
      </c>
      <c r="M333" s="12">
        <v>10</v>
      </c>
      <c r="N333" s="42">
        <v>10</v>
      </c>
      <c r="O333" s="6"/>
      <c r="P333" s="6"/>
    </row>
    <row r="334" spans="1:17" hidden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6"/>
    </row>
    <row r="335" spans="1:17" hidden="1">
      <c r="A335" s="215" t="s">
        <v>191</v>
      </c>
      <c r="B335" s="215"/>
      <c r="C335" s="215"/>
      <c r="D335" s="215"/>
      <c r="E335" s="215"/>
      <c r="F335" s="215"/>
      <c r="G335" s="215"/>
      <c r="H335" s="215"/>
      <c r="I335" s="215"/>
      <c r="J335" s="215"/>
      <c r="K335" s="6"/>
      <c r="L335" s="6"/>
      <c r="M335" s="6"/>
      <c r="N335" s="6"/>
      <c r="O335" s="6"/>
      <c r="P335" s="6"/>
    </row>
    <row r="336" spans="1:17" ht="42" hidden="1" customHeight="1">
      <c r="A336" s="332" t="s">
        <v>10</v>
      </c>
      <c r="B336" s="187" t="s">
        <v>11</v>
      </c>
      <c r="C336" s="187"/>
      <c r="D336" s="187"/>
      <c r="E336" s="187" t="s">
        <v>12</v>
      </c>
      <c r="F336" s="187"/>
      <c r="G336" s="187" t="s">
        <v>24</v>
      </c>
      <c r="H336" s="187"/>
      <c r="I336" s="187"/>
      <c r="J336" s="187" t="s">
        <v>25</v>
      </c>
      <c r="K336" s="187"/>
      <c r="L336" s="187"/>
      <c r="M336" s="187" t="s">
        <v>26</v>
      </c>
      <c r="N336" s="187"/>
      <c r="O336" s="187"/>
      <c r="P336" s="188" t="s">
        <v>171</v>
      </c>
      <c r="Q336" s="190"/>
    </row>
    <row r="337" spans="1:23" ht="55.5" hidden="1" customHeight="1">
      <c r="A337" s="349"/>
      <c r="B337" s="187"/>
      <c r="C337" s="187"/>
      <c r="D337" s="187"/>
      <c r="E337" s="187"/>
      <c r="F337" s="187"/>
      <c r="G337" s="332" t="s">
        <v>27</v>
      </c>
      <c r="H337" s="187" t="s">
        <v>16</v>
      </c>
      <c r="I337" s="187"/>
      <c r="J337" s="187" t="s">
        <v>219</v>
      </c>
      <c r="K337" s="332" t="s">
        <v>220</v>
      </c>
      <c r="L337" s="332" t="s">
        <v>221</v>
      </c>
      <c r="M337" s="332" t="s">
        <v>219</v>
      </c>
      <c r="N337" s="332" t="s">
        <v>220</v>
      </c>
      <c r="O337" s="332" t="s">
        <v>221</v>
      </c>
      <c r="P337" s="320" t="s">
        <v>172</v>
      </c>
      <c r="Q337" s="332" t="s">
        <v>173</v>
      </c>
    </row>
    <row r="338" spans="1:23" ht="75" hidden="1" customHeight="1">
      <c r="A338" s="349"/>
      <c r="B338" s="60" t="s">
        <v>17</v>
      </c>
      <c r="C338" s="60" t="s">
        <v>18</v>
      </c>
      <c r="D338" s="60" t="s">
        <v>19</v>
      </c>
      <c r="E338" s="60" t="s">
        <v>20</v>
      </c>
      <c r="F338" s="60" t="s">
        <v>162</v>
      </c>
      <c r="G338" s="349"/>
      <c r="H338" s="60" t="s">
        <v>28</v>
      </c>
      <c r="I338" s="60" t="s">
        <v>23</v>
      </c>
      <c r="J338" s="187"/>
      <c r="K338" s="332"/>
      <c r="L338" s="349"/>
      <c r="M338" s="332"/>
      <c r="N338" s="332"/>
      <c r="O338" s="349"/>
      <c r="P338" s="320"/>
      <c r="Q338" s="332"/>
      <c r="R338" s="58"/>
      <c r="S338" s="58"/>
      <c r="T338" s="58"/>
      <c r="U338" s="58"/>
      <c r="V338" s="58"/>
      <c r="W338" s="58"/>
    </row>
    <row r="339" spans="1:23" ht="93.75" hidden="1">
      <c r="A339" s="60">
        <v>1</v>
      </c>
      <c r="B339" s="60">
        <v>2</v>
      </c>
      <c r="C339" s="60">
        <v>3</v>
      </c>
      <c r="D339" s="60">
        <v>4</v>
      </c>
      <c r="E339" s="60">
        <v>5</v>
      </c>
      <c r="F339" s="60">
        <v>6</v>
      </c>
      <c r="G339" s="60">
        <v>7</v>
      </c>
      <c r="H339" s="60">
        <v>8</v>
      </c>
      <c r="I339" s="60">
        <v>9</v>
      </c>
      <c r="J339" s="1" t="s">
        <v>384</v>
      </c>
      <c r="K339" s="71" t="s">
        <v>385</v>
      </c>
      <c r="L339" s="71" t="s">
        <v>386</v>
      </c>
      <c r="M339" s="71" t="s">
        <v>384</v>
      </c>
      <c r="N339" s="71" t="s">
        <v>385</v>
      </c>
      <c r="O339" s="71" t="s">
        <v>386</v>
      </c>
      <c r="P339" s="68">
        <v>16</v>
      </c>
      <c r="Q339" s="68">
        <v>17</v>
      </c>
      <c r="R339" s="58"/>
      <c r="S339" s="58"/>
      <c r="T339" s="58"/>
      <c r="U339" s="58"/>
      <c r="V339" s="58"/>
      <c r="W339" s="58"/>
    </row>
    <row r="340" spans="1:23" ht="112.5" hidden="1">
      <c r="A340" s="69" t="s">
        <v>245</v>
      </c>
      <c r="B340" s="70" t="s">
        <v>196</v>
      </c>
      <c r="C340" s="71" t="s">
        <v>29</v>
      </c>
      <c r="D340" s="71" t="s">
        <v>132</v>
      </c>
      <c r="E340" s="61" t="s">
        <v>30</v>
      </c>
      <c r="F340" s="60" t="s">
        <v>66</v>
      </c>
      <c r="G340" s="60" t="s">
        <v>31</v>
      </c>
      <c r="H340" s="60" t="s">
        <v>32</v>
      </c>
      <c r="I340" s="72" t="s">
        <v>126</v>
      </c>
      <c r="J340" s="1" t="s">
        <v>384</v>
      </c>
      <c r="K340" s="71" t="s">
        <v>385</v>
      </c>
      <c r="L340" s="71" t="s">
        <v>386</v>
      </c>
      <c r="M340" s="71" t="s">
        <v>384</v>
      </c>
      <c r="N340" s="71" t="s">
        <v>385</v>
      </c>
      <c r="O340" s="71" t="s">
        <v>386</v>
      </c>
      <c r="P340" s="61">
        <v>10</v>
      </c>
      <c r="Q340" s="64" t="e">
        <f>J340*0.1</f>
        <v>#VALUE!</v>
      </c>
      <c r="R340" s="58"/>
      <c r="S340" s="58"/>
      <c r="T340" s="58"/>
      <c r="U340" s="58"/>
      <c r="V340" s="58"/>
      <c r="W340" s="58"/>
    </row>
    <row r="341" spans="1:23" ht="75" hidden="1">
      <c r="A341" s="73"/>
      <c r="B341" s="60" t="s">
        <v>97</v>
      </c>
      <c r="C341" s="60" t="s">
        <v>33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/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29</v>
      </c>
      <c r="C342" s="71" t="s">
        <v>29</v>
      </c>
      <c r="D342" s="60" t="s">
        <v>132</v>
      </c>
      <c r="E342" s="61" t="s">
        <v>30</v>
      </c>
      <c r="F342" s="60" t="s">
        <v>62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97</v>
      </c>
      <c r="C343" s="71" t="s">
        <v>33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5</v>
      </c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75" hidden="1">
      <c r="A344" s="73"/>
      <c r="B344" s="60" t="s">
        <v>97</v>
      </c>
      <c r="C344" s="71" t="s">
        <v>33</v>
      </c>
      <c r="D344" s="60" t="s">
        <v>133</v>
      </c>
      <c r="E344" s="61" t="s">
        <v>30</v>
      </c>
      <c r="F344" s="60" t="s">
        <v>66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4" t="s">
        <v>246</v>
      </c>
      <c r="B345" s="70" t="s">
        <v>196</v>
      </c>
      <c r="C345" s="71" t="s">
        <v>29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10</v>
      </c>
      <c r="Q345" s="64">
        <f>J345*0.1</f>
        <v>0</v>
      </c>
      <c r="R345" s="58"/>
      <c r="S345" s="58"/>
      <c r="T345" s="58"/>
      <c r="U345" s="58"/>
      <c r="V345" s="58"/>
      <c r="W345" s="58"/>
    </row>
    <row r="346" spans="1:23" ht="131.25" hidden="1">
      <c r="A346" s="73"/>
      <c r="B346" s="60" t="s">
        <v>29</v>
      </c>
      <c r="C346" s="71" t="s">
        <v>29</v>
      </c>
      <c r="D346" s="60" t="s">
        <v>133</v>
      </c>
      <c r="E346" s="61" t="s">
        <v>30</v>
      </c>
      <c r="F346" s="60" t="s">
        <v>62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97</v>
      </c>
      <c r="C347" s="71" t="s">
        <v>33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>
        <v>5</v>
      </c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idden="1">
      <c r="A348" s="62"/>
      <c r="B348" s="61"/>
      <c r="C348" s="60"/>
      <c r="D348" s="60"/>
      <c r="E348" s="61"/>
      <c r="F348" s="61"/>
      <c r="G348" s="60"/>
      <c r="H348" s="60"/>
      <c r="I348" s="75"/>
      <c r="J348" s="10"/>
      <c r="K348" s="60"/>
      <c r="L348" s="60"/>
      <c r="M348" s="60"/>
      <c r="N348" s="60"/>
      <c r="O348" s="60"/>
      <c r="P348" s="59"/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t="23.25" hidden="1" customHeight="1">
      <c r="A349" s="62" t="s">
        <v>34</v>
      </c>
      <c r="B349" s="61"/>
      <c r="C349" s="60"/>
      <c r="D349" s="60"/>
      <c r="E349" s="61"/>
      <c r="F349" s="61"/>
      <c r="G349" s="60"/>
      <c r="H349" s="60"/>
      <c r="I349" s="75"/>
      <c r="J349" s="10">
        <f>SUM(J340:J348)</f>
        <v>0</v>
      </c>
      <c r="K349" s="60">
        <f>SUM(K340:K348)</f>
        <v>0</v>
      </c>
      <c r="L349" s="60">
        <f>SUM(L340:L348)</f>
        <v>0</v>
      </c>
      <c r="M349" s="60"/>
      <c r="N349" s="60"/>
      <c r="O349" s="60"/>
      <c r="P349" s="61">
        <v>10</v>
      </c>
      <c r="Q349" s="64">
        <f>J349*0.1</f>
        <v>0</v>
      </c>
      <c r="R349" s="58"/>
      <c r="S349" s="58"/>
      <c r="T349" s="58"/>
      <c r="U349" s="58"/>
      <c r="V349" s="58"/>
      <c r="W349" s="58"/>
    </row>
    <row r="350" spans="1:23" hidden="1">
      <c r="A350" s="342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321" t="s">
        <v>35</v>
      </c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32" t="s">
        <v>36</v>
      </c>
      <c r="B352" s="332"/>
      <c r="C352" s="332"/>
      <c r="D352" s="332"/>
      <c r="E352" s="332"/>
      <c r="F352" s="338"/>
      <c r="G352" s="338"/>
      <c r="H352" s="338"/>
      <c r="I352" s="338"/>
      <c r="J352" s="338"/>
      <c r="K352" s="338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37</v>
      </c>
      <c r="B353" s="60" t="s">
        <v>38</v>
      </c>
      <c r="C353" s="60" t="s">
        <v>39</v>
      </c>
      <c r="D353" s="60" t="s">
        <v>40</v>
      </c>
      <c r="E353" s="332" t="s">
        <v>22</v>
      </c>
      <c r="F353" s="338"/>
      <c r="G353" s="338"/>
      <c r="H353" s="338"/>
      <c r="I353" s="338"/>
      <c r="J353" s="338"/>
      <c r="K353" s="33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>
        <v>1</v>
      </c>
      <c r="B354" s="60">
        <v>2</v>
      </c>
      <c r="C354" s="60">
        <v>3</v>
      </c>
      <c r="D354" s="60">
        <v>4</v>
      </c>
      <c r="E354" s="332">
        <v>5</v>
      </c>
      <c r="F354" s="338"/>
      <c r="G354" s="338"/>
      <c r="H354" s="338"/>
      <c r="I354" s="338"/>
      <c r="J354" s="338"/>
      <c r="K354" s="33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 t="s">
        <v>21</v>
      </c>
      <c r="B355" s="60" t="s">
        <v>21</v>
      </c>
      <c r="C355" s="60" t="s">
        <v>21</v>
      </c>
      <c r="D355" s="60" t="s">
        <v>21</v>
      </c>
      <c r="E355" s="332" t="s">
        <v>21</v>
      </c>
      <c r="F355" s="320"/>
      <c r="G355" s="320"/>
      <c r="H355" s="320"/>
      <c r="I355" s="320"/>
      <c r="J355" s="320"/>
      <c r="K355" s="320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321" t="s">
        <v>41</v>
      </c>
      <c r="B356" s="321"/>
      <c r="C356" s="321"/>
      <c r="D356" s="321"/>
      <c r="E356" s="321"/>
      <c r="F356" s="321"/>
      <c r="G356" s="59"/>
      <c r="H356" s="59"/>
      <c r="I356" s="59"/>
      <c r="J356" s="6"/>
      <c r="K356" s="59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46" t="s">
        <v>42</v>
      </c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t="40.5" hidden="1" customHeight="1">
      <c r="A358" s="347" t="s">
        <v>43</v>
      </c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16.5" hidden="1" customHeight="1">
      <c r="A359" s="341" t="s">
        <v>44</v>
      </c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321" t="s">
        <v>45</v>
      </c>
      <c r="B360" s="321"/>
      <c r="C360" s="321"/>
      <c r="D360" s="321"/>
      <c r="E360" s="321"/>
      <c r="F360" s="321"/>
      <c r="G360" s="321"/>
      <c r="H360" s="321"/>
      <c r="I360" s="321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0" t="s">
        <v>46</v>
      </c>
      <c r="B361" s="332" t="s">
        <v>47</v>
      </c>
      <c r="C361" s="338"/>
      <c r="D361" s="338"/>
      <c r="E361" s="320" t="s">
        <v>48</v>
      </c>
      <c r="F361" s="320"/>
      <c r="G361" s="320"/>
      <c r="H361" s="320"/>
      <c r="I361" s="320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>
        <v>1</v>
      </c>
      <c r="B362" s="332">
        <v>2</v>
      </c>
      <c r="C362" s="338"/>
      <c r="D362" s="338"/>
      <c r="E362" s="320">
        <v>3</v>
      </c>
      <c r="F362" s="320"/>
      <c r="G362" s="320"/>
      <c r="H362" s="320"/>
      <c r="I362" s="32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32" t="s">
        <v>49</v>
      </c>
      <c r="B363" s="332" t="s">
        <v>50</v>
      </c>
      <c r="C363" s="338"/>
      <c r="D363" s="338"/>
      <c r="E363" s="332" t="s">
        <v>51</v>
      </c>
      <c r="F363" s="332"/>
      <c r="G363" s="332"/>
      <c r="H363" s="332"/>
      <c r="I363" s="332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/>
      <c r="B364" s="332" t="s">
        <v>52</v>
      </c>
      <c r="C364" s="320"/>
      <c r="D364" s="320"/>
      <c r="E364" s="332" t="s">
        <v>53</v>
      </c>
      <c r="F364" s="332"/>
      <c r="G364" s="332"/>
      <c r="H364" s="332"/>
      <c r="I364" s="33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37" t="s">
        <v>108</v>
      </c>
      <c r="B365" s="332" t="s">
        <v>54</v>
      </c>
      <c r="C365" s="338"/>
      <c r="D365" s="338"/>
      <c r="E365" s="320" t="s">
        <v>55</v>
      </c>
      <c r="F365" s="320"/>
      <c r="G365" s="320"/>
      <c r="H365" s="320"/>
      <c r="I365" s="320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31"/>
      <c r="B366" s="332" t="s">
        <v>56</v>
      </c>
      <c r="C366" s="320"/>
      <c r="D366" s="320"/>
      <c r="E366" s="320" t="s">
        <v>51</v>
      </c>
      <c r="F366" s="320"/>
      <c r="G366" s="320"/>
      <c r="H366" s="320"/>
      <c r="I366" s="32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idden="1">
      <c r="A367" s="57"/>
      <c r="B367" s="57"/>
      <c r="C367" s="57"/>
      <c r="D367" s="57"/>
      <c r="E367" s="57"/>
      <c r="F367" s="57"/>
      <c r="G367" s="57"/>
      <c r="H367" s="57"/>
      <c r="I367" s="57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t="40.5" hidden="1" customHeight="1">
      <c r="A368" s="316" t="s">
        <v>95</v>
      </c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8" t="s">
        <v>186</v>
      </c>
      <c r="N368" s="320" t="s">
        <v>198</v>
      </c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18" hidden="1" customHeight="1">
      <c r="A369" s="321" t="s">
        <v>58</v>
      </c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19"/>
      <c r="N369" s="320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21" t="s">
        <v>8</v>
      </c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19"/>
      <c r="N370" s="32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21" t="s">
        <v>9</v>
      </c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59"/>
      <c r="N371" s="57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21" t="s">
        <v>237</v>
      </c>
      <c r="B372" s="321"/>
      <c r="C372" s="321"/>
      <c r="D372" s="321"/>
      <c r="E372" s="321"/>
      <c r="F372" s="321"/>
      <c r="G372" s="321"/>
      <c r="H372" s="321"/>
      <c r="I372" s="321"/>
      <c r="J372" s="321"/>
      <c r="K372" s="59"/>
      <c r="L372" s="59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t="47.25" hidden="1" customHeight="1">
      <c r="A373" s="332" t="s">
        <v>10</v>
      </c>
      <c r="B373" s="332" t="s">
        <v>11</v>
      </c>
      <c r="C373" s="332"/>
      <c r="D373" s="332"/>
      <c r="E373" s="332" t="s">
        <v>12</v>
      </c>
      <c r="F373" s="332"/>
      <c r="G373" s="332" t="s">
        <v>13</v>
      </c>
      <c r="H373" s="332"/>
      <c r="I373" s="332"/>
      <c r="J373" s="332" t="s">
        <v>14</v>
      </c>
      <c r="K373" s="332"/>
      <c r="L373" s="332"/>
      <c r="M373" s="328" t="s">
        <v>171</v>
      </c>
      <c r="N373" s="329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t="59.25" hidden="1" customHeight="1">
      <c r="A374" s="349"/>
      <c r="B374" s="332"/>
      <c r="C374" s="332"/>
      <c r="D374" s="332"/>
      <c r="E374" s="332"/>
      <c r="F374" s="332"/>
      <c r="G374" s="332" t="s">
        <v>15</v>
      </c>
      <c r="H374" s="332" t="s">
        <v>16</v>
      </c>
      <c r="I374" s="332"/>
      <c r="J374" s="187" t="s">
        <v>219</v>
      </c>
      <c r="K374" s="332" t="s">
        <v>220</v>
      </c>
      <c r="L374" s="332" t="s">
        <v>221</v>
      </c>
      <c r="M374" s="320" t="s">
        <v>172</v>
      </c>
      <c r="N374" s="332" t="s">
        <v>173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6.25" hidden="1" customHeight="1">
      <c r="A375" s="349"/>
      <c r="B375" s="60" t="s">
        <v>18</v>
      </c>
      <c r="C375" s="60" t="s">
        <v>19</v>
      </c>
      <c r="D375" s="60" t="s">
        <v>21</v>
      </c>
      <c r="E375" s="60" t="s">
        <v>59</v>
      </c>
      <c r="F375" s="60" t="s">
        <v>21</v>
      </c>
      <c r="G375" s="349"/>
      <c r="H375" s="60" t="s">
        <v>22</v>
      </c>
      <c r="I375" s="60" t="s">
        <v>23</v>
      </c>
      <c r="J375" s="187"/>
      <c r="K375" s="332"/>
      <c r="L375" s="349"/>
      <c r="M375" s="320"/>
      <c r="N375" s="332"/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0">
        <v>1</v>
      </c>
      <c r="B376" s="60">
        <v>2</v>
      </c>
      <c r="C376" s="60">
        <v>3</v>
      </c>
      <c r="D376" s="60">
        <v>4</v>
      </c>
      <c r="E376" s="60">
        <v>5</v>
      </c>
      <c r="F376" s="60">
        <v>6</v>
      </c>
      <c r="G376" s="60">
        <v>7</v>
      </c>
      <c r="H376" s="60">
        <v>8</v>
      </c>
      <c r="I376" s="60">
        <v>9</v>
      </c>
      <c r="J376" s="10">
        <v>10</v>
      </c>
      <c r="K376" s="60">
        <v>11</v>
      </c>
      <c r="L376" s="60">
        <v>12</v>
      </c>
      <c r="M376" s="61">
        <v>13</v>
      </c>
      <c r="N376" s="61">
        <v>14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2"/>
      <c r="B377" s="60"/>
      <c r="C377" s="60"/>
      <c r="D377" s="77"/>
      <c r="E377" s="61"/>
      <c r="F377" s="77"/>
      <c r="G377" s="63"/>
      <c r="H377" s="63"/>
      <c r="I377" s="63"/>
      <c r="J377" s="13"/>
      <c r="K377" s="60"/>
      <c r="L377" s="60"/>
      <c r="M377" s="61">
        <v>5</v>
      </c>
      <c r="N377" s="64">
        <f>J377*0.05</f>
        <v>0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5"/>
      <c r="B378" s="66"/>
      <c r="C378" s="66"/>
      <c r="D378" s="67"/>
      <c r="E378" s="57"/>
      <c r="F378" s="67"/>
      <c r="G378" s="76"/>
      <c r="H378" s="76"/>
      <c r="I378" s="76"/>
      <c r="J378" s="22"/>
      <c r="K378" s="66"/>
      <c r="L378" s="66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348"/>
      <c r="B379" s="348"/>
      <c r="C379" s="348"/>
      <c r="D379" s="348"/>
      <c r="E379" s="348"/>
      <c r="F379" s="348"/>
      <c r="G379" s="348"/>
      <c r="H379" s="348"/>
      <c r="I379" s="348"/>
      <c r="J379" s="348"/>
      <c r="K379" s="348"/>
      <c r="L379" s="348"/>
      <c r="M379" s="348"/>
      <c r="N379" s="348"/>
      <c r="O379" s="348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21" t="s">
        <v>191</v>
      </c>
      <c r="B380" s="321"/>
      <c r="C380" s="321"/>
      <c r="D380" s="321"/>
      <c r="E380" s="321"/>
      <c r="F380" s="321"/>
      <c r="G380" s="321"/>
      <c r="H380" s="321"/>
      <c r="I380" s="321"/>
      <c r="J380" s="321"/>
      <c r="K380" s="59"/>
      <c r="L380" s="59"/>
      <c r="M380" s="59"/>
      <c r="N380" s="59"/>
      <c r="O380" s="59"/>
      <c r="P380" s="59"/>
      <c r="Q380" s="58"/>
      <c r="R380" s="58"/>
      <c r="S380" s="58"/>
      <c r="T380" s="58"/>
      <c r="U380" s="58"/>
      <c r="V380" s="58"/>
      <c r="W380" s="58"/>
    </row>
    <row r="381" spans="1:23" ht="45" hidden="1" customHeight="1">
      <c r="A381" s="332" t="s">
        <v>10</v>
      </c>
      <c r="B381" s="332" t="s">
        <v>11</v>
      </c>
      <c r="C381" s="332"/>
      <c r="D381" s="332"/>
      <c r="E381" s="332" t="s">
        <v>12</v>
      </c>
      <c r="F381" s="332"/>
      <c r="G381" s="332" t="s">
        <v>24</v>
      </c>
      <c r="H381" s="332"/>
      <c r="I381" s="332"/>
      <c r="J381" s="332" t="s">
        <v>25</v>
      </c>
      <c r="K381" s="332"/>
      <c r="L381" s="332"/>
      <c r="M381" s="332" t="s">
        <v>26</v>
      </c>
      <c r="N381" s="332"/>
      <c r="O381" s="332"/>
      <c r="P381" s="328" t="s">
        <v>171</v>
      </c>
      <c r="Q381" s="329"/>
      <c r="R381" s="58"/>
      <c r="S381" s="58"/>
      <c r="T381" s="58"/>
      <c r="U381" s="58"/>
      <c r="V381" s="58"/>
      <c r="W381" s="58"/>
    </row>
    <row r="382" spans="1:23" ht="63" hidden="1" customHeight="1">
      <c r="A382" s="349"/>
      <c r="B382" s="332"/>
      <c r="C382" s="332"/>
      <c r="D382" s="332"/>
      <c r="E382" s="332"/>
      <c r="F382" s="332"/>
      <c r="G382" s="332" t="s">
        <v>60</v>
      </c>
      <c r="H382" s="332" t="s">
        <v>16</v>
      </c>
      <c r="I382" s="332"/>
      <c r="J382" s="187" t="s">
        <v>219</v>
      </c>
      <c r="K382" s="332" t="s">
        <v>220</v>
      </c>
      <c r="L382" s="332" t="s">
        <v>221</v>
      </c>
      <c r="M382" s="332" t="s">
        <v>219</v>
      </c>
      <c r="N382" s="332" t="s">
        <v>220</v>
      </c>
      <c r="O382" s="332" t="s">
        <v>221</v>
      </c>
      <c r="P382" s="332" t="s">
        <v>172</v>
      </c>
      <c r="Q382" s="332" t="s">
        <v>173</v>
      </c>
      <c r="R382" s="58"/>
      <c r="S382" s="58"/>
      <c r="T382" s="58"/>
      <c r="U382" s="58"/>
      <c r="V382" s="58"/>
      <c r="W382" s="58"/>
    </row>
    <row r="383" spans="1:23" ht="52.5" hidden="1" customHeight="1">
      <c r="A383" s="349"/>
      <c r="B383" s="60" t="s">
        <v>18</v>
      </c>
      <c r="C383" s="60" t="s">
        <v>19</v>
      </c>
      <c r="D383" s="60" t="s">
        <v>21</v>
      </c>
      <c r="E383" s="60" t="s">
        <v>59</v>
      </c>
      <c r="F383" s="60" t="s">
        <v>21</v>
      </c>
      <c r="G383" s="349"/>
      <c r="H383" s="60" t="s">
        <v>28</v>
      </c>
      <c r="I383" s="60" t="s">
        <v>23</v>
      </c>
      <c r="J383" s="187"/>
      <c r="K383" s="332"/>
      <c r="L383" s="349"/>
      <c r="M383" s="332"/>
      <c r="N383" s="332"/>
      <c r="O383" s="349"/>
      <c r="P383" s="332"/>
      <c r="Q383" s="332"/>
      <c r="R383" s="58"/>
      <c r="S383" s="58"/>
      <c r="T383" s="58"/>
      <c r="U383" s="58"/>
      <c r="V383" s="58"/>
      <c r="W383" s="58"/>
    </row>
    <row r="384" spans="1:23" hidden="1">
      <c r="A384" s="60">
        <v>1</v>
      </c>
      <c r="B384" s="60">
        <v>2</v>
      </c>
      <c r="C384" s="60">
        <v>3</v>
      </c>
      <c r="D384" s="60">
        <v>4</v>
      </c>
      <c r="E384" s="60">
        <v>5</v>
      </c>
      <c r="F384" s="60">
        <v>6</v>
      </c>
      <c r="G384" s="60">
        <v>7</v>
      </c>
      <c r="H384" s="60">
        <v>8</v>
      </c>
      <c r="I384" s="60">
        <v>9</v>
      </c>
      <c r="J384" s="10">
        <v>10</v>
      </c>
      <c r="K384" s="60">
        <v>11</v>
      </c>
      <c r="L384" s="60">
        <v>12</v>
      </c>
      <c r="M384" s="60">
        <v>13</v>
      </c>
      <c r="N384" s="60">
        <v>14</v>
      </c>
      <c r="O384" s="60">
        <v>15</v>
      </c>
      <c r="P384" s="68">
        <v>16</v>
      </c>
      <c r="Q384" s="68">
        <v>17</v>
      </c>
      <c r="R384" s="58"/>
      <c r="S384" s="58"/>
      <c r="T384" s="58"/>
      <c r="U384" s="58"/>
      <c r="V384" s="58"/>
      <c r="W384" s="58"/>
    </row>
    <row r="385" spans="1:23" ht="56.25" hidden="1">
      <c r="A385" s="79" t="s">
        <v>199</v>
      </c>
      <c r="B385" s="71" t="s">
        <v>134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5</v>
      </c>
      <c r="Q385" s="64">
        <f t="shared" ref="Q385:Q404" si="12">J385*0.1</f>
        <v>0</v>
      </c>
      <c r="R385" s="58"/>
      <c r="S385" s="58"/>
      <c r="T385" s="58"/>
      <c r="U385" s="58"/>
      <c r="V385" s="58"/>
      <c r="W385" s="58"/>
    </row>
    <row r="386" spans="1:23" ht="75" hidden="1">
      <c r="A386" s="79" t="s">
        <v>200</v>
      </c>
      <c r="B386" s="71" t="s">
        <v>65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/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37.5" hidden="1">
      <c r="A387" s="81" t="s">
        <v>201</v>
      </c>
      <c r="B387" s="71" t="s">
        <v>64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>
        <v>10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93.75" hidden="1">
      <c r="A388" s="81" t="s">
        <v>202</v>
      </c>
      <c r="B388" s="71" t="s">
        <v>135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2" t="s">
        <v>136</v>
      </c>
      <c r="N388" s="82" t="s">
        <v>136</v>
      </c>
      <c r="O388" s="82" t="s">
        <v>136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75" hidden="1">
      <c r="A389" s="81" t="s">
        <v>203</v>
      </c>
      <c r="B389" s="71" t="s">
        <v>61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137</v>
      </c>
      <c r="N389" s="82" t="s">
        <v>137</v>
      </c>
      <c r="O389" s="82" t="s">
        <v>137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56.25" hidden="1">
      <c r="A390" s="73"/>
      <c r="B390" s="71" t="s">
        <v>134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65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/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56.25" hidden="1">
      <c r="A392" s="73"/>
      <c r="B392" s="71" t="s">
        <v>64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>
        <v>5</v>
      </c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135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138</v>
      </c>
      <c r="N393" s="82" t="s">
        <v>138</v>
      </c>
      <c r="O393" s="82" t="s">
        <v>138</v>
      </c>
      <c r="P393" s="61">
        <v>6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75" hidden="1">
      <c r="A394" s="73"/>
      <c r="B394" s="71" t="s">
        <v>61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139</v>
      </c>
      <c r="N394" s="82" t="s">
        <v>139</v>
      </c>
      <c r="O394" s="82" t="s">
        <v>139</v>
      </c>
      <c r="P394" s="61">
        <v>7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56.25" hidden="1">
      <c r="A395" s="79" t="s">
        <v>204</v>
      </c>
      <c r="B395" s="71" t="s">
        <v>134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8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75" hidden="1">
      <c r="A396" s="79" t="s">
        <v>205</v>
      </c>
      <c r="B396" s="71" t="s">
        <v>65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9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37.5" hidden="1">
      <c r="A397" s="79" t="s">
        <v>206</v>
      </c>
      <c r="B397" s="71" t="s">
        <v>64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10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93.75" hidden="1">
      <c r="A398" s="81" t="s">
        <v>207</v>
      </c>
      <c r="B398" s="71" t="s">
        <v>135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136</v>
      </c>
      <c r="N398" s="82" t="s">
        <v>136</v>
      </c>
      <c r="O398" s="82" t="s">
        <v>136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75" hidden="1">
      <c r="A399" s="81" t="s">
        <v>208</v>
      </c>
      <c r="B399" s="71" t="s">
        <v>61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137</v>
      </c>
      <c r="N399" s="82" t="s">
        <v>137</v>
      </c>
      <c r="O399" s="82" t="s">
        <v>137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56.25" hidden="1">
      <c r="A400" s="73"/>
      <c r="B400" s="71" t="s">
        <v>134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13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65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14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56.25" hidden="1">
      <c r="A402" s="73"/>
      <c r="B402" s="71" t="s">
        <v>64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15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135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138</v>
      </c>
      <c r="N403" s="82" t="s">
        <v>138</v>
      </c>
      <c r="O403" s="82" t="s">
        <v>138</v>
      </c>
      <c r="P403" s="61">
        <v>16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75" hidden="1">
      <c r="A404" s="73"/>
      <c r="B404" s="71" t="s">
        <v>61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139</v>
      </c>
      <c r="N404" s="82" t="s">
        <v>139</v>
      </c>
      <c r="O404" s="82" t="s">
        <v>139</v>
      </c>
      <c r="P404" s="61">
        <v>17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idden="1">
      <c r="A405" s="62"/>
      <c r="B405" s="60"/>
      <c r="C405" s="60"/>
      <c r="D405" s="61"/>
      <c r="E405" s="60"/>
      <c r="F405" s="61"/>
      <c r="G405" s="60"/>
      <c r="H405" s="60"/>
      <c r="I405" s="75"/>
      <c r="J405" s="10"/>
      <c r="K405" s="60"/>
      <c r="L405" s="60"/>
      <c r="M405" s="60"/>
      <c r="N405" s="60"/>
      <c r="O405" s="60"/>
      <c r="P405" s="61">
        <v>18</v>
      </c>
      <c r="Q405" s="64">
        <f>J405*0.05</f>
        <v>0</v>
      </c>
      <c r="R405" s="58"/>
      <c r="S405" s="58"/>
      <c r="T405" s="58"/>
      <c r="U405" s="58"/>
      <c r="V405" s="58"/>
      <c r="W405" s="58"/>
    </row>
    <row r="406" spans="1:23" ht="21.75" hidden="1" customHeight="1">
      <c r="A406" s="62" t="s">
        <v>34</v>
      </c>
      <c r="B406" s="60"/>
      <c r="C406" s="60"/>
      <c r="D406" s="61"/>
      <c r="E406" s="60"/>
      <c r="F406" s="61"/>
      <c r="G406" s="60"/>
      <c r="H406" s="60"/>
      <c r="I406" s="75"/>
      <c r="J406" s="10">
        <f>SUM(J385:J405)</f>
        <v>0</v>
      </c>
      <c r="K406" s="60">
        <f>SUM(K385:K405)</f>
        <v>0</v>
      </c>
      <c r="L406" s="60">
        <f>SUM(L385:L405)</f>
        <v>0</v>
      </c>
      <c r="M406" s="60"/>
      <c r="N406" s="60"/>
      <c r="O406" s="60"/>
      <c r="P406" s="61">
        <v>5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idden="1">
      <c r="A407" s="342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59" t="s">
        <v>35</v>
      </c>
      <c r="B408" s="59"/>
      <c r="C408" s="59"/>
      <c r="D408" s="59"/>
      <c r="E408" s="59"/>
      <c r="F408" s="59"/>
      <c r="G408" s="59"/>
      <c r="H408" s="59"/>
      <c r="I408" s="59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332" t="s">
        <v>36</v>
      </c>
      <c r="B409" s="332"/>
      <c r="C409" s="332"/>
      <c r="D409" s="332"/>
      <c r="E409" s="332"/>
      <c r="F409" s="338"/>
      <c r="G409" s="338"/>
      <c r="H409" s="338"/>
      <c r="I409" s="338"/>
      <c r="J409" s="338"/>
      <c r="K409" s="338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60" t="s">
        <v>37</v>
      </c>
      <c r="B410" s="60" t="s">
        <v>38</v>
      </c>
      <c r="C410" s="60" t="s">
        <v>39</v>
      </c>
      <c r="D410" s="60" t="s">
        <v>40</v>
      </c>
      <c r="E410" s="332" t="s">
        <v>22</v>
      </c>
      <c r="F410" s="338"/>
      <c r="G410" s="338"/>
      <c r="H410" s="338"/>
      <c r="I410" s="338"/>
      <c r="J410" s="338"/>
      <c r="K410" s="33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>
        <v>1</v>
      </c>
      <c r="B411" s="60">
        <v>2</v>
      </c>
      <c r="C411" s="60">
        <v>3</v>
      </c>
      <c r="D411" s="60">
        <v>4</v>
      </c>
      <c r="E411" s="332">
        <v>5</v>
      </c>
      <c r="F411" s="338"/>
      <c r="G411" s="338"/>
      <c r="H411" s="338"/>
      <c r="I411" s="338"/>
      <c r="J411" s="338"/>
      <c r="K411" s="33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t="75.75" hidden="1" customHeight="1">
      <c r="A412" s="60" t="s">
        <v>67</v>
      </c>
      <c r="B412" s="60" t="s">
        <v>68</v>
      </c>
      <c r="C412" s="83">
        <v>42443</v>
      </c>
      <c r="D412" s="60">
        <v>529</v>
      </c>
      <c r="E412" s="332" t="s">
        <v>140</v>
      </c>
      <c r="F412" s="320"/>
      <c r="G412" s="320"/>
      <c r="H412" s="320"/>
      <c r="I412" s="320"/>
      <c r="J412" s="320"/>
      <c r="K412" s="320"/>
      <c r="L412" s="59"/>
      <c r="M412" s="59"/>
      <c r="N412" s="59"/>
      <c r="O412" s="59"/>
      <c r="P412" s="58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42450</v>
      </c>
      <c r="D413" s="60">
        <v>601</v>
      </c>
      <c r="E413" s="343" t="s">
        <v>141</v>
      </c>
      <c r="F413" s="344"/>
      <c r="G413" s="344"/>
      <c r="H413" s="344"/>
      <c r="I413" s="344"/>
      <c r="J413" s="344"/>
      <c r="K413" s="345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idden="1">
      <c r="A414" s="321" t="s">
        <v>41</v>
      </c>
      <c r="B414" s="321"/>
      <c r="C414" s="321"/>
      <c r="D414" s="321"/>
      <c r="E414" s="321"/>
      <c r="F414" s="321"/>
      <c r="G414" s="59"/>
      <c r="H414" s="59"/>
      <c r="I414" s="59"/>
      <c r="J414" s="6"/>
      <c r="K414" s="59"/>
      <c r="L414" s="59"/>
      <c r="M414" s="59"/>
      <c r="N414" s="59"/>
      <c r="O414" s="59"/>
      <c r="P414" s="59"/>
      <c r="Q414" s="58"/>
      <c r="R414" s="58"/>
      <c r="S414" s="58"/>
      <c r="T414" s="58"/>
      <c r="U414" s="58"/>
      <c r="V414" s="58"/>
      <c r="W414" s="58"/>
    </row>
    <row r="415" spans="1:23" hidden="1">
      <c r="A415" s="346" t="s">
        <v>42</v>
      </c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t="40.5" hidden="1" customHeight="1">
      <c r="A416" s="347" t="s">
        <v>43</v>
      </c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17.25" hidden="1" customHeight="1">
      <c r="A417" s="341" t="s">
        <v>44</v>
      </c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321" t="s">
        <v>45</v>
      </c>
      <c r="B418" s="321"/>
      <c r="C418" s="321"/>
      <c r="D418" s="321"/>
      <c r="E418" s="321"/>
      <c r="F418" s="321"/>
      <c r="G418" s="321"/>
      <c r="H418" s="321"/>
      <c r="I418" s="321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60" t="s">
        <v>46</v>
      </c>
      <c r="B419" s="332" t="s">
        <v>47</v>
      </c>
      <c r="C419" s="338"/>
      <c r="D419" s="338"/>
      <c r="E419" s="320" t="s">
        <v>48</v>
      </c>
      <c r="F419" s="320"/>
      <c r="G419" s="320"/>
      <c r="H419" s="320"/>
      <c r="I419" s="320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>
        <v>1</v>
      </c>
      <c r="B420" s="332">
        <v>2</v>
      </c>
      <c r="C420" s="338"/>
      <c r="D420" s="338"/>
      <c r="E420" s="320">
        <v>3</v>
      </c>
      <c r="F420" s="320"/>
      <c r="G420" s="320"/>
      <c r="H420" s="320"/>
      <c r="I420" s="32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30" t="s">
        <v>49</v>
      </c>
      <c r="B421" s="332" t="s">
        <v>50</v>
      </c>
      <c r="C421" s="338"/>
      <c r="D421" s="338"/>
      <c r="E421" s="332" t="s">
        <v>51</v>
      </c>
      <c r="F421" s="332"/>
      <c r="G421" s="332"/>
      <c r="H421" s="332"/>
      <c r="I421" s="332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37"/>
      <c r="B422" s="332" t="s">
        <v>52</v>
      </c>
      <c r="C422" s="320"/>
      <c r="D422" s="320"/>
      <c r="E422" s="332" t="s">
        <v>53</v>
      </c>
      <c r="F422" s="332"/>
      <c r="G422" s="332"/>
      <c r="H422" s="332"/>
      <c r="I422" s="33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37" t="s">
        <v>108</v>
      </c>
      <c r="B423" s="332" t="s">
        <v>54</v>
      </c>
      <c r="C423" s="338"/>
      <c r="D423" s="338"/>
      <c r="E423" s="320" t="s">
        <v>174</v>
      </c>
      <c r="F423" s="320"/>
      <c r="G423" s="320"/>
      <c r="H423" s="320"/>
      <c r="I423" s="320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31"/>
      <c r="B424" s="332" t="s">
        <v>56</v>
      </c>
      <c r="C424" s="320"/>
      <c r="D424" s="320"/>
      <c r="E424" s="320" t="s">
        <v>51</v>
      </c>
      <c r="F424" s="320"/>
      <c r="G424" s="320"/>
      <c r="H424" s="320"/>
      <c r="I424" s="32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66"/>
      <c r="B425" s="66"/>
      <c r="C425" s="57"/>
      <c r="D425" s="57"/>
      <c r="E425" s="57"/>
      <c r="F425" s="57"/>
      <c r="G425" s="57"/>
      <c r="H425" s="57"/>
      <c r="I425" s="57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0.5" hidden="1" customHeight="1">
      <c r="A426" s="339" t="s">
        <v>94</v>
      </c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s="40" customFormat="1" hidden="1">
      <c r="A427" s="322" t="s">
        <v>235</v>
      </c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18" t="s">
        <v>186</v>
      </c>
      <c r="N427" s="340" t="s">
        <v>263</v>
      </c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84" t="s">
        <v>8</v>
      </c>
      <c r="B428" s="84"/>
      <c r="C428" s="84"/>
      <c r="D428" s="84"/>
      <c r="E428" s="84"/>
      <c r="F428" s="84"/>
      <c r="G428" s="84"/>
      <c r="H428" s="84"/>
      <c r="I428" s="84"/>
      <c r="J428" s="134"/>
      <c r="K428" s="84"/>
      <c r="L428" s="84"/>
      <c r="M428" s="319"/>
      <c r="N428" s="340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22" t="s">
        <v>9</v>
      </c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19"/>
      <c r="N429" s="34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36" t="s">
        <v>236</v>
      </c>
      <c r="B430" s="336"/>
      <c r="C430" s="336"/>
      <c r="D430" s="336"/>
      <c r="E430" s="336"/>
      <c r="F430" s="336"/>
      <c r="G430" s="336"/>
      <c r="H430" s="336"/>
      <c r="I430" s="336"/>
      <c r="J430" s="336"/>
      <c r="K430" s="84"/>
      <c r="L430" s="84"/>
      <c r="M430" s="84"/>
      <c r="N430" s="86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22" t="s">
        <v>120</v>
      </c>
      <c r="B431" s="322"/>
      <c r="C431" s="322"/>
      <c r="D431" s="322"/>
      <c r="E431" s="322"/>
      <c r="F431" s="322"/>
      <c r="G431" s="322"/>
      <c r="H431" s="322"/>
      <c r="I431" s="322"/>
      <c r="J431" s="322"/>
      <c r="K431" s="84"/>
      <c r="L431" s="84"/>
      <c r="M431" s="84"/>
      <c r="N431" s="84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23" t="s">
        <v>10</v>
      </c>
      <c r="B432" s="323" t="s">
        <v>11</v>
      </c>
      <c r="C432" s="323"/>
      <c r="D432" s="323"/>
      <c r="E432" s="323" t="s">
        <v>12</v>
      </c>
      <c r="F432" s="323"/>
      <c r="G432" s="323" t="s">
        <v>13</v>
      </c>
      <c r="H432" s="323"/>
      <c r="I432" s="323"/>
      <c r="J432" s="323" t="s">
        <v>14</v>
      </c>
      <c r="K432" s="323"/>
      <c r="L432" s="323"/>
      <c r="M432" s="328" t="s">
        <v>171</v>
      </c>
      <c r="N432" s="329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24"/>
      <c r="B433" s="323"/>
      <c r="C433" s="323"/>
      <c r="D433" s="323"/>
      <c r="E433" s="323"/>
      <c r="F433" s="323"/>
      <c r="G433" s="323" t="s">
        <v>15</v>
      </c>
      <c r="H433" s="323" t="s">
        <v>16</v>
      </c>
      <c r="I433" s="323"/>
      <c r="J433" s="219" t="s">
        <v>249</v>
      </c>
      <c r="K433" s="323" t="s">
        <v>250</v>
      </c>
      <c r="L433" s="323" t="s">
        <v>251</v>
      </c>
      <c r="M433" s="320" t="s">
        <v>172</v>
      </c>
      <c r="N433" s="332" t="s">
        <v>173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75" hidden="1">
      <c r="A434" s="324"/>
      <c r="B434" s="87" t="s">
        <v>17</v>
      </c>
      <c r="C434" s="87" t="s">
        <v>18</v>
      </c>
      <c r="D434" s="87" t="s">
        <v>252</v>
      </c>
      <c r="E434" s="87" t="s">
        <v>20</v>
      </c>
      <c r="F434" s="87" t="s">
        <v>21</v>
      </c>
      <c r="G434" s="324"/>
      <c r="H434" s="87" t="s">
        <v>22</v>
      </c>
      <c r="I434" s="87" t="s">
        <v>23</v>
      </c>
      <c r="J434" s="219"/>
      <c r="K434" s="323"/>
      <c r="L434" s="324"/>
      <c r="M434" s="320"/>
      <c r="N434" s="332"/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idden="1">
      <c r="A435" s="71">
        <v>1</v>
      </c>
      <c r="B435" s="71">
        <v>2</v>
      </c>
      <c r="C435" s="71">
        <v>3</v>
      </c>
      <c r="D435" s="71">
        <v>4</v>
      </c>
      <c r="E435" s="71">
        <v>5</v>
      </c>
      <c r="F435" s="71">
        <v>6</v>
      </c>
      <c r="G435" s="71">
        <v>7</v>
      </c>
      <c r="H435" s="71">
        <v>8</v>
      </c>
      <c r="I435" s="71">
        <v>9</v>
      </c>
      <c r="J435" s="1">
        <v>10</v>
      </c>
      <c r="K435" s="71">
        <v>11</v>
      </c>
      <c r="L435" s="71">
        <v>12</v>
      </c>
      <c r="M435" s="61">
        <v>13</v>
      </c>
      <c r="N435" s="61">
        <v>14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75" hidden="1">
      <c r="A436" s="325" t="s">
        <v>125</v>
      </c>
      <c r="B436" s="333" t="s">
        <v>125</v>
      </c>
      <c r="C436" s="333" t="s">
        <v>125</v>
      </c>
      <c r="D436" s="333" t="s">
        <v>125</v>
      </c>
      <c r="E436" s="333" t="s">
        <v>125</v>
      </c>
      <c r="F436" s="333" t="s">
        <v>21</v>
      </c>
      <c r="G436" s="88" t="s">
        <v>253</v>
      </c>
      <c r="H436" s="71" t="s">
        <v>113</v>
      </c>
      <c r="I436" s="71">
        <v>744</v>
      </c>
      <c r="J436" s="1"/>
      <c r="K436" s="89" t="s">
        <v>21</v>
      </c>
      <c r="L436" s="89" t="s">
        <v>21</v>
      </c>
      <c r="M436" s="61">
        <v>5</v>
      </c>
      <c r="N436" s="61">
        <f>J436*0.05</f>
        <v>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8.75" hidden="1">
      <c r="A437" s="326"/>
      <c r="B437" s="334"/>
      <c r="C437" s="334"/>
      <c r="D437" s="334"/>
      <c r="E437" s="334"/>
      <c r="F437" s="334"/>
      <c r="G437" s="90" t="s">
        <v>114</v>
      </c>
      <c r="H437" s="71" t="s">
        <v>113</v>
      </c>
      <c r="I437" s="71">
        <v>744</v>
      </c>
      <c r="J437" s="1">
        <v>95</v>
      </c>
      <c r="K437" s="71">
        <v>95</v>
      </c>
      <c r="L437" s="71">
        <v>95</v>
      </c>
      <c r="M437" s="61">
        <v>10</v>
      </c>
      <c r="N437" s="61">
        <v>10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126" hidden="1">
      <c r="A438" s="327"/>
      <c r="B438" s="335"/>
      <c r="C438" s="335"/>
      <c r="D438" s="335"/>
      <c r="E438" s="335"/>
      <c r="F438" s="335"/>
      <c r="G438" s="90" t="s">
        <v>123</v>
      </c>
      <c r="H438" s="71" t="s">
        <v>113</v>
      </c>
      <c r="I438" s="71">
        <v>744</v>
      </c>
      <c r="J438" s="1">
        <v>100</v>
      </c>
      <c r="K438" s="71">
        <v>100</v>
      </c>
      <c r="L438" s="71">
        <v>100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84"/>
      <c r="B439" s="84"/>
      <c r="C439" s="84"/>
      <c r="D439" s="84"/>
      <c r="E439" s="84"/>
      <c r="F439" s="84"/>
      <c r="G439" s="84"/>
      <c r="H439" s="84"/>
      <c r="I439" s="84"/>
      <c r="J439" s="134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4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22" t="s">
        <v>120</v>
      </c>
      <c r="B441" s="322"/>
      <c r="C441" s="322"/>
      <c r="D441" s="322"/>
      <c r="E441" s="322"/>
      <c r="F441" s="322"/>
      <c r="G441" s="322"/>
      <c r="H441" s="322"/>
      <c r="I441" s="322"/>
      <c r="J441" s="322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84"/>
      <c r="B442" s="84"/>
      <c r="C442" s="84"/>
      <c r="D442" s="84"/>
      <c r="E442" s="84"/>
      <c r="F442" s="84"/>
      <c r="G442" s="84"/>
      <c r="H442" s="84"/>
      <c r="I442" s="84"/>
      <c r="J442" s="134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323" t="s">
        <v>10</v>
      </c>
      <c r="B443" s="323" t="s">
        <v>11</v>
      </c>
      <c r="C443" s="323"/>
      <c r="D443" s="323"/>
      <c r="E443" s="323" t="s">
        <v>12</v>
      </c>
      <c r="F443" s="323"/>
      <c r="G443" s="323" t="s">
        <v>24</v>
      </c>
      <c r="H443" s="323"/>
      <c r="I443" s="323"/>
      <c r="J443" s="323" t="s">
        <v>25</v>
      </c>
      <c r="K443" s="323"/>
      <c r="L443" s="323"/>
      <c r="M443" s="323" t="s">
        <v>26</v>
      </c>
      <c r="N443" s="323"/>
      <c r="O443" s="323"/>
      <c r="P443" s="328" t="s">
        <v>210</v>
      </c>
      <c r="Q443" s="329"/>
      <c r="R443" s="84"/>
      <c r="S443" s="85"/>
      <c r="T443" s="85"/>
      <c r="U443" s="85"/>
      <c r="V443" s="85"/>
      <c r="W443" s="85"/>
    </row>
    <row r="444" spans="1:23" s="40" customFormat="1" hidden="1">
      <c r="A444" s="324"/>
      <c r="B444" s="323"/>
      <c r="C444" s="323"/>
      <c r="D444" s="323"/>
      <c r="E444" s="323"/>
      <c r="F444" s="323"/>
      <c r="G444" s="323" t="s">
        <v>60</v>
      </c>
      <c r="H444" s="323" t="s">
        <v>16</v>
      </c>
      <c r="I444" s="323"/>
      <c r="J444" s="219" t="s">
        <v>219</v>
      </c>
      <c r="K444" s="323" t="s">
        <v>220</v>
      </c>
      <c r="L444" s="323" t="s">
        <v>221</v>
      </c>
      <c r="M444" s="323" t="s">
        <v>219</v>
      </c>
      <c r="N444" s="323" t="s">
        <v>220</v>
      </c>
      <c r="O444" s="323" t="s">
        <v>221</v>
      </c>
      <c r="P444" s="330" t="s">
        <v>172</v>
      </c>
      <c r="Q444" s="332" t="s">
        <v>173</v>
      </c>
      <c r="R444" s="84"/>
      <c r="S444" s="85"/>
      <c r="T444" s="85"/>
      <c r="U444" s="85"/>
      <c r="V444" s="85"/>
      <c r="W444" s="85"/>
    </row>
    <row r="445" spans="1:23" s="40" customFormat="1" ht="75" hidden="1">
      <c r="A445" s="324"/>
      <c r="B445" s="87" t="s">
        <v>17</v>
      </c>
      <c r="C445" s="87" t="s">
        <v>18</v>
      </c>
      <c r="D445" s="87" t="s">
        <v>224</v>
      </c>
      <c r="E445" s="87" t="s">
        <v>20</v>
      </c>
      <c r="F445" s="87" t="s">
        <v>21</v>
      </c>
      <c r="G445" s="324"/>
      <c r="H445" s="87" t="s">
        <v>28</v>
      </c>
      <c r="I445" s="87" t="s">
        <v>23</v>
      </c>
      <c r="J445" s="219"/>
      <c r="K445" s="323"/>
      <c r="L445" s="324"/>
      <c r="M445" s="323"/>
      <c r="N445" s="323"/>
      <c r="O445" s="324"/>
      <c r="P445" s="331"/>
      <c r="Q445" s="332"/>
      <c r="R445" s="84"/>
      <c r="S445" s="85"/>
      <c r="T445" s="85"/>
      <c r="U445" s="85"/>
      <c r="V445" s="85"/>
      <c r="W445" s="85"/>
    </row>
    <row r="446" spans="1:23" s="40" customFormat="1" hidden="1">
      <c r="A446" s="87">
        <v>1</v>
      </c>
      <c r="B446" s="87">
        <v>2</v>
      </c>
      <c r="C446" s="87">
        <v>3</v>
      </c>
      <c r="D446" s="87">
        <v>4</v>
      </c>
      <c r="E446" s="87">
        <v>5</v>
      </c>
      <c r="F446" s="87">
        <v>6</v>
      </c>
      <c r="G446" s="87">
        <v>7</v>
      </c>
      <c r="H446" s="87">
        <v>8</v>
      </c>
      <c r="I446" s="87">
        <v>9</v>
      </c>
      <c r="J446" s="135">
        <v>10</v>
      </c>
      <c r="K446" s="87">
        <v>11</v>
      </c>
      <c r="L446" s="87">
        <v>12</v>
      </c>
      <c r="M446" s="87">
        <v>13</v>
      </c>
      <c r="N446" s="87">
        <v>14</v>
      </c>
      <c r="O446" s="87">
        <v>15</v>
      </c>
      <c r="P446" s="68">
        <v>16</v>
      </c>
      <c r="Q446" s="68">
        <v>17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257</v>
      </c>
      <c r="B447" s="71" t="s">
        <v>29</v>
      </c>
      <c r="C447" s="71" t="s">
        <v>29</v>
      </c>
      <c r="D447" s="71" t="s">
        <v>225</v>
      </c>
      <c r="E447" s="71" t="s">
        <v>98</v>
      </c>
      <c r="F447" s="71" t="s">
        <v>21</v>
      </c>
      <c r="G447" s="71" t="s">
        <v>226</v>
      </c>
      <c r="H447" s="71" t="s">
        <v>227</v>
      </c>
      <c r="I447" s="72" t="s">
        <v>228</v>
      </c>
      <c r="J447" s="47" t="e">
        <f>SUM([1]цвр:сютур!J441)</f>
        <v>#REF!</v>
      </c>
      <c r="K447" s="91" t="e">
        <f t="shared" ref="K447:K452" si="13">J447</f>
        <v>#REF!</v>
      </c>
      <c r="L447" s="91" t="e">
        <f t="shared" ref="L447:L452" si="14">J447</f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ref="Q447:Q454" si="15">J447*0.1</f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258</v>
      </c>
      <c r="B448" s="71" t="s">
        <v>29</v>
      </c>
      <c r="C448" s="71" t="s">
        <v>29</v>
      </c>
      <c r="D448" s="71" t="s">
        <v>229</v>
      </c>
      <c r="E448" s="71" t="s">
        <v>98</v>
      </c>
      <c r="F448" s="71" t="s">
        <v>21</v>
      </c>
      <c r="G448" s="71" t="s">
        <v>226</v>
      </c>
      <c r="H448" s="71" t="s">
        <v>227</v>
      </c>
      <c r="I448" s="72" t="s">
        <v>228</v>
      </c>
      <c r="J448" s="47" t="e">
        <f>SUM([1]цвр:сютур!J442)</f>
        <v>#REF!</v>
      </c>
      <c r="K448" s="91" t="e">
        <f t="shared" si="13"/>
        <v>#REF!</v>
      </c>
      <c r="L448" s="91" t="e">
        <f t="shared" si="14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15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259</v>
      </c>
      <c r="B449" s="71" t="s">
        <v>29</v>
      </c>
      <c r="C449" s="71" t="s">
        <v>29</v>
      </c>
      <c r="D449" s="71" t="s">
        <v>230</v>
      </c>
      <c r="E449" s="71" t="s">
        <v>98</v>
      </c>
      <c r="F449" s="71" t="s">
        <v>21</v>
      </c>
      <c r="G449" s="71" t="s">
        <v>226</v>
      </c>
      <c r="H449" s="71" t="s">
        <v>227</v>
      </c>
      <c r="I449" s="72" t="s">
        <v>228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260</v>
      </c>
      <c r="B450" s="71" t="s">
        <v>29</v>
      </c>
      <c r="C450" s="71" t="s">
        <v>29</v>
      </c>
      <c r="D450" s="71" t="s">
        <v>231</v>
      </c>
      <c r="E450" s="71" t="s">
        <v>98</v>
      </c>
      <c r="F450" s="71" t="s">
        <v>21</v>
      </c>
      <c r="G450" s="71" t="s">
        <v>226</v>
      </c>
      <c r="H450" s="71" t="s">
        <v>227</v>
      </c>
      <c r="I450" s="72" t="s">
        <v>228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261</v>
      </c>
      <c r="B451" s="71" t="s">
        <v>29</v>
      </c>
      <c r="C451" s="71" t="s">
        <v>29</v>
      </c>
      <c r="D451" s="71" t="s">
        <v>232</v>
      </c>
      <c r="E451" s="71" t="s">
        <v>98</v>
      </c>
      <c r="F451" s="71" t="s">
        <v>21</v>
      </c>
      <c r="G451" s="71" t="s">
        <v>226</v>
      </c>
      <c r="H451" s="71" t="s">
        <v>227</v>
      </c>
      <c r="I451" s="72" t="s">
        <v>228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262</v>
      </c>
      <c r="B452" s="71" t="s">
        <v>29</v>
      </c>
      <c r="C452" s="71" t="s">
        <v>29</v>
      </c>
      <c r="D452" s="71" t="s">
        <v>233</v>
      </c>
      <c r="E452" s="71" t="s">
        <v>98</v>
      </c>
      <c r="F452" s="71" t="s">
        <v>21</v>
      </c>
      <c r="G452" s="71" t="s">
        <v>226</v>
      </c>
      <c r="H452" s="71" t="s">
        <v>227</v>
      </c>
      <c r="I452" s="72" t="s">
        <v>228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idden="1">
      <c r="A453" s="92"/>
      <c r="B453" s="71"/>
      <c r="C453" s="71"/>
      <c r="D453" s="71"/>
      <c r="E453" s="71"/>
      <c r="F453" s="89"/>
      <c r="G453" s="71"/>
      <c r="H453" s="71"/>
      <c r="I453" s="72"/>
      <c r="J453" s="47"/>
      <c r="K453" s="91"/>
      <c r="L453" s="91"/>
      <c r="M453" s="71"/>
      <c r="N453" s="71"/>
      <c r="O453" s="71"/>
      <c r="P453" s="61">
        <v>10</v>
      </c>
      <c r="Q453" s="64">
        <f t="shared" si="15"/>
        <v>0</v>
      </c>
      <c r="R453" s="84"/>
      <c r="S453" s="85"/>
      <c r="T453" s="85"/>
      <c r="U453" s="85"/>
      <c r="V453" s="85"/>
      <c r="W453" s="85"/>
    </row>
    <row r="454" spans="1:23" s="48" customFormat="1" hidden="1">
      <c r="A454" s="92" t="s">
        <v>34</v>
      </c>
      <c r="B454" s="89"/>
      <c r="C454" s="71"/>
      <c r="D454" s="71"/>
      <c r="E454" s="89"/>
      <c r="F454" s="89"/>
      <c r="G454" s="71"/>
      <c r="H454" s="71"/>
      <c r="I454" s="72"/>
      <c r="J454" s="50" t="e">
        <f>SUM(J447:J453)</f>
        <v>#REF!</v>
      </c>
      <c r="K454" s="93" t="e">
        <f>SUM(K447:K453)</f>
        <v>#REF!</v>
      </c>
      <c r="L454" s="93" t="e">
        <f>SUM(L447:L453)</f>
        <v>#REF!</v>
      </c>
      <c r="M454" s="71"/>
      <c r="N454" s="71"/>
      <c r="O454" s="71"/>
      <c r="P454" s="61">
        <v>10</v>
      </c>
      <c r="Q454" s="64" t="e">
        <f t="shared" si="15"/>
        <v>#REF!</v>
      </c>
      <c r="R454" s="85"/>
      <c r="S454" s="85"/>
      <c r="T454" s="85"/>
      <c r="U454" s="85"/>
      <c r="V454" s="85"/>
      <c r="W454" s="85"/>
    </row>
    <row r="455" spans="1:23" s="48" customFormat="1">
      <c r="A455" s="316" t="s">
        <v>277</v>
      </c>
      <c r="B455" s="317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57"/>
      <c r="Q455" s="94"/>
      <c r="R455" s="85"/>
      <c r="S455" s="85"/>
      <c r="T455" s="85"/>
      <c r="U455" s="85"/>
      <c r="V455" s="85"/>
      <c r="W455" s="85"/>
    </row>
    <row r="456" spans="1:23" s="48" customFormat="1">
      <c r="A456" s="95"/>
      <c r="B456" s="96"/>
      <c r="C456" s="96"/>
      <c r="D456" s="96"/>
      <c r="E456" s="96"/>
      <c r="F456" s="96"/>
      <c r="G456" s="96"/>
      <c r="H456" s="96"/>
      <c r="I456" s="96"/>
      <c r="J456" s="5"/>
      <c r="K456" s="96"/>
      <c r="L456" s="96"/>
      <c r="M456" s="96"/>
      <c r="N456" s="96"/>
      <c r="O456" s="96"/>
      <c r="P456" s="57"/>
      <c r="Q456" s="94"/>
      <c r="R456" s="85"/>
      <c r="S456" s="85"/>
      <c r="T456" s="85"/>
      <c r="U456" s="85"/>
      <c r="V456" s="85"/>
      <c r="W456" s="85"/>
    </row>
    <row r="457" spans="1:23" ht="32.25" customHeight="1">
      <c r="A457" s="316" t="s">
        <v>280</v>
      </c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8" t="s">
        <v>186</v>
      </c>
      <c r="N457" s="320" t="s">
        <v>21</v>
      </c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 ht="27.75" customHeight="1">
      <c r="A458" s="321" t="s">
        <v>281</v>
      </c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19"/>
      <c r="N458" s="320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0.25" customHeight="1">
      <c r="A459" s="59" t="s">
        <v>282</v>
      </c>
      <c r="B459" s="59"/>
      <c r="C459" s="59"/>
      <c r="D459" s="59"/>
      <c r="E459" s="59"/>
      <c r="F459" s="59"/>
      <c r="G459" s="59"/>
      <c r="H459" s="59"/>
      <c r="I459" s="59"/>
      <c r="J459" s="6"/>
      <c r="K459" s="59"/>
      <c r="L459" s="59"/>
      <c r="M459" s="319"/>
      <c r="N459" s="32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>
      <c r="A460" s="321" t="s">
        <v>278</v>
      </c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59"/>
      <c r="N460" s="57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287" t="s">
        <v>279</v>
      </c>
      <c r="B461" s="287"/>
      <c r="C461" s="287"/>
      <c r="D461" s="287"/>
      <c r="E461" s="287"/>
      <c r="F461" s="287"/>
      <c r="G461" s="287"/>
      <c r="H461" s="287"/>
      <c r="I461" s="287"/>
      <c r="J461" s="287"/>
      <c r="K461" s="59"/>
      <c r="L461" s="59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 s="48" customFormat="1" ht="96" customHeight="1">
      <c r="A462" s="186" t="s">
        <v>271</v>
      </c>
      <c r="B462" s="186" t="s">
        <v>265</v>
      </c>
      <c r="C462" s="186"/>
      <c r="D462" s="186"/>
      <c r="E462" s="186" t="s">
        <v>266</v>
      </c>
      <c r="F462" s="186"/>
      <c r="G462" s="186" t="s">
        <v>267</v>
      </c>
      <c r="H462" s="186"/>
      <c r="I462" s="186"/>
      <c r="J462" s="186" t="s">
        <v>268</v>
      </c>
      <c r="K462" s="186"/>
      <c r="L462" s="186"/>
      <c r="M462" s="186" t="s">
        <v>272</v>
      </c>
      <c r="N462" s="18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 ht="87.75" customHeight="1">
      <c r="A463" s="186"/>
      <c r="B463" s="195" t="s">
        <v>275</v>
      </c>
      <c r="C463" s="195" t="s">
        <v>275</v>
      </c>
      <c r="D463" s="195" t="s">
        <v>275</v>
      </c>
      <c r="E463" s="195" t="s">
        <v>275</v>
      </c>
      <c r="F463" s="195" t="s">
        <v>275</v>
      </c>
      <c r="G463" s="186" t="s">
        <v>273</v>
      </c>
      <c r="H463" s="186" t="s">
        <v>269</v>
      </c>
      <c r="I463" s="186"/>
      <c r="J463" s="187" t="s">
        <v>381</v>
      </c>
      <c r="K463" s="187" t="s">
        <v>382</v>
      </c>
      <c r="L463" s="187" t="s">
        <v>383</v>
      </c>
      <c r="M463" s="186" t="s">
        <v>172</v>
      </c>
      <c r="N463" s="186" t="s">
        <v>173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58.5" customHeight="1">
      <c r="A464" s="186"/>
      <c r="B464" s="196"/>
      <c r="C464" s="196"/>
      <c r="D464" s="196"/>
      <c r="E464" s="196"/>
      <c r="F464" s="196"/>
      <c r="G464" s="186"/>
      <c r="H464" s="97" t="s">
        <v>22</v>
      </c>
      <c r="I464" s="103" t="s">
        <v>276</v>
      </c>
      <c r="J464" s="187"/>
      <c r="K464" s="187"/>
      <c r="L464" s="198"/>
      <c r="M464" s="186"/>
      <c r="N464" s="186"/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97">
        <v>1</v>
      </c>
      <c r="B465" s="97">
        <v>2</v>
      </c>
      <c r="C465" s="97">
        <v>3</v>
      </c>
      <c r="D465" s="97">
        <v>4</v>
      </c>
      <c r="E465" s="97">
        <v>5</v>
      </c>
      <c r="F465" s="97">
        <v>6</v>
      </c>
      <c r="G465" s="97">
        <v>7</v>
      </c>
      <c r="H465" s="97">
        <v>8</v>
      </c>
      <c r="I465" s="97">
        <v>9</v>
      </c>
      <c r="J465" s="150">
        <v>10</v>
      </c>
      <c r="K465" s="97">
        <v>11</v>
      </c>
      <c r="L465" s="97">
        <v>12</v>
      </c>
      <c r="M465" s="97">
        <v>13</v>
      </c>
      <c r="N465" s="97">
        <v>14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186" t="s">
        <v>21</v>
      </c>
      <c r="B466" s="186" t="s">
        <v>21</v>
      </c>
      <c r="C466" s="186" t="s">
        <v>21</v>
      </c>
      <c r="D466" s="186" t="s">
        <v>21</v>
      </c>
      <c r="E466" s="186" t="s">
        <v>21</v>
      </c>
      <c r="F466" s="186" t="s">
        <v>21</v>
      </c>
      <c r="G466" s="97" t="s">
        <v>21</v>
      </c>
      <c r="H466" s="97" t="s">
        <v>21</v>
      </c>
      <c r="I466" s="97" t="s">
        <v>21</v>
      </c>
      <c r="J466" s="150" t="s">
        <v>21</v>
      </c>
      <c r="K466" s="97" t="s">
        <v>21</v>
      </c>
      <c r="L466" s="97" t="s">
        <v>21</v>
      </c>
      <c r="M466" s="97" t="s">
        <v>21</v>
      </c>
      <c r="N466" s="97" t="s">
        <v>21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186"/>
      <c r="B467" s="186"/>
      <c r="C467" s="186"/>
      <c r="D467" s="186"/>
      <c r="E467" s="186"/>
      <c r="F467" s="186"/>
      <c r="G467" s="97" t="s">
        <v>21</v>
      </c>
      <c r="H467" s="97" t="s">
        <v>21</v>
      </c>
      <c r="I467" s="97" t="s">
        <v>21</v>
      </c>
      <c r="J467" s="150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02"/>
      <c r="B468" s="102"/>
      <c r="C468" s="102"/>
      <c r="D468" s="102"/>
      <c r="E468" s="102"/>
      <c r="F468" s="102"/>
      <c r="G468" s="102"/>
      <c r="H468" s="102"/>
      <c r="I468" s="102"/>
      <c r="J468" s="160"/>
      <c r="K468" s="102"/>
      <c r="L468" s="102"/>
      <c r="M468" s="102"/>
      <c r="N468" s="102"/>
      <c r="O468" s="57"/>
      <c r="P468" s="94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>
      <c r="A469" s="287" t="s">
        <v>287</v>
      </c>
      <c r="B469" s="287"/>
      <c r="C469" s="287"/>
      <c r="D469" s="287"/>
      <c r="E469" s="287"/>
      <c r="F469" s="287"/>
      <c r="G469" s="287"/>
      <c r="H469" s="287"/>
      <c r="I469" s="287"/>
      <c r="J469" s="287"/>
      <c r="K469" s="101"/>
      <c r="L469" s="101"/>
      <c r="M469" s="99"/>
      <c r="N469" s="99"/>
      <c r="O469" s="99"/>
      <c r="P469" s="57"/>
      <c r="Q469" s="94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95.25" customHeight="1">
      <c r="A470" s="186" t="s">
        <v>271</v>
      </c>
      <c r="B470" s="186" t="s">
        <v>265</v>
      </c>
      <c r="C470" s="186"/>
      <c r="D470" s="186"/>
      <c r="E470" s="186" t="s">
        <v>266</v>
      </c>
      <c r="F470" s="186"/>
      <c r="G470" s="186" t="s">
        <v>270</v>
      </c>
      <c r="H470" s="186"/>
      <c r="I470" s="186"/>
      <c r="J470" s="279" t="s">
        <v>268</v>
      </c>
      <c r="K470" s="280"/>
      <c r="L470" s="281"/>
      <c r="M470" s="282" t="s">
        <v>283</v>
      </c>
      <c r="N470" s="283"/>
      <c r="O470" s="284"/>
      <c r="P470" s="223" t="s">
        <v>272</v>
      </c>
      <c r="Q470" s="22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57.75" customHeight="1">
      <c r="A471" s="186"/>
      <c r="B471" s="195" t="s">
        <v>275</v>
      </c>
      <c r="C471" s="195" t="s">
        <v>275</v>
      </c>
      <c r="D471" s="195" t="s">
        <v>275</v>
      </c>
      <c r="E471" s="195" t="s">
        <v>275</v>
      </c>
      <c r="F471" s="195" t="s">
        <v>275</v>
      </c>
      <c r="G471" s="195" t="s">
        <v>273</v>
      </c>
      <c r="H471" s="223" t="s">
        <v>269</v>
      </c>
      <c r="I471" s="223"/>
      <c r="J471" s="187" t="s">
        <v>381</v>
      </c>
      <c r="K471" s="187" t="s">
        <v>382</v>
      </c>
      <c r="L471" s="187" t="s">
        <v>383</v>
      </c>
      <c r="M471" s="187" t="s">
        <v>381</v>
      </c>
      <c r="N471" s="187" t="s">
        <v>382</v>
      </c>
      <c r="O471" s="187" t="s">
        <v>383</v>
      </c>
      <c r="P471" s="186" t="s">
        <v>172</v>
      </c>
      <c r="Q471" s="186" t="s">
        <v>173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75">
      <c r="A472" s="186"/>
      <c r="B472" s="196"/>
      <c r="C472" s="196"/>
      <c r="D472" s="196"/>
      <c r="E472" s="196"/>
      <c r="F472" s="196"/>
      <c r="G472" s="196"/>
      <c r="H472" s="108" t="s">
        <v>22</v>
      </c>
      <c r="I472" s="103" t="s">
        <v>276</v>
      </c>
      <c r="J472" s="187"/>
      <c r="K472" s="187"/>
      <c r="L472" s="198"/>
      <c r="M472" s="187"/>
      <c r="N472" s="187"/>
      <c r="O472" s="198"/>
      <c r="P472" s="186"/>
      <c r="Q472" s="186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97">
        <v>1</v>
      </c>
      <c r="B473" s="97">
        <v>2</v>
      </c>
      <c r="C473" s="97">
        <v>3</v>
      </c>
      <c r="D473" s="106">
        <v>4</v>
      </c>
      <c r="E473" s="97">
        <v>5</v>
      </c>
      <c r="F473" s="97">
        <v>6</v>
      </c>
      <c r="G473" s="107">
        <v>7</v>
      </c>
      <c r="H473" s="97">
        <v>8</v>
      </c>
      <c r="I473" s="97">
        <v>9</v>
      </c>
      <c r="J473" s="150">
        <v>10</v>
      </c>
      <c r="K473" s="97">
        <v>11</v>
      </c>
      <c r="L473" s="97">
        <v>12</v>
      </c>
      <c r="M473" s="97">
        <v>13</v>
      </c>
      <c r="N473" s="97">
        <v>14</v>
      </c>
      <c r="O473" s="97">
        <v>15</v>
      </c>
      <c r="P473" s="97">
        <v>16</v>
      </c>
      <c r="Q473" s="97">
        <v>17</v>
      </c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204" t="s">
        <v>21</v>
      </c>
      <c r="B474" s="204" t="s">
        <v>21</v>
      </c>
      <c r="C474" s="204" t="s">
        <v>21</v>
      </c>
      <c r="D474" s="195" t="s">
        <v>21</v>
      </c>
      <c r="E474" s="195" t="s">
        <v>21</v>
      </c>
      <c r="F474" s="186" t="s">
        <v>21</v>
      </c>
      <c r="G474" s="97" t="s">
        <v>21</v>
      </c>
      <c r="H474" s="97" t="s">
        <v>21</v>
      </c>
      <c r="I474" s="97" t="s">
        <v>21</v>
      </c>
      <c r="J474" s="150" t="s">
        <v>21</v>
      </c>
      <c r="K474" s="97" t="s">
        <v>21</v>
      </c>
      <c r="L474" s="97" t="s">
        <v>21</v>
      </c>
      <c r="M474" s="97" t="s">
        <v>21</v>
      </c>
      <c r="N474" s="97" t="s">
        <v>21</v>
      </c>
      <c r="O474" s="97" t="s">
        <v>21</v>
      </c>
      <c r="P474" s="97" t="s">
        <v>21</v>
      </c>
      <c r="Q474" s="97" t="s">
        <v>21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04"/>
      <c r="B475" s="204"/>
      <c r="C475" s="204"/>
      <c r="D475" s="196"/>
      <c r="E475" s="196"/>
      <c r="F475" s="186"/>
      <c r="G475" s="97" t="s">
        <v>21</v>
      </c>
      <c r="H475" s="97" t="s">
        <v>21</v>
      </c>
      <c r="I475" s="97" t="s">
        <v>21</v>
      </c>
      <c r="J475" s="150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102"/>
      <c r="B476" s="102"/>
      <c r="C476" s="102"/>
      <c r="D476" s="104"/>
      <c r="E476" s="102"/>
      <c r="F476" s="102"/>
      <c r="G476" s="105"/>
      <c r="H476" s="102"/>
      <c r="I476" s="102"/>
      <c r="J476" s="160"/>
      <c r="K476" s="102"/>
      <c r="L476" s="102"/>
      <c r="M476" s="102"/>
      <c r="N476" s="102"/>
      <c r="O476" s="102"/>
      <c r="P476" s="102"/>
      <c r="Q476" s="102"/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98"/>
      <c r="B477" s="86"/>
      <c r="C477" s="99"/>
      <c r="D477" s="99"/>
      <c r="E477" s="86"/>
      <c r="F477" s="86"/>
      <c r="G477" s="99"/>
      <c r="H477" s="99"/>
      <c r="I477" s="100"/>
      <c r="J477" s="154"/>
      <c r="K477" s="101"/>
      <c r="L477" s="101"/>
      <c r="M477" s="99"/>
      <c r="N477" s="99"/>
      <c r="O477" s="99"/>
      <c r="P477" s="57"/>
      <c r="Q477" s="94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>
      <c r="A478" s="227" t="s">
        <v>264</v>
      </c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6"/>
    </row>
    <row r="479" spans="1:31">
      <c r="A479" s="215" t="s">
        <v>70</v>
      </c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6"/>
    </row>
    <row r="480" spans="1:31">
      <c r="A480" s="221" t="s">
        <v>71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6"/>
      <c r="N480" s="6"/>
      <c r="O480" s="6"/>
      <c r="P480" s="6"/>
    </row>
    <row r="481" spans="1:16">
      <c r="A481" s="221" t="s">
        <v>72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6"/>
      <c r="N481" s="6"/>
      <c r="O481" s="6"/>
      <c r="P481" s="6"/>
    </row>
    <row r="482" spans="1:16" ht="16.5" customHeight="1">
      <c r="A482" s="221" t="s">
        <v>73</v>
      </c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6"/>
      <c r="N482" s="6"/>
      <c r="O482" s="6"/>
      <c r="P482" s="6"/>
    </row>
    <row r="483" spans="1:16">
      <c r="A483" s="221" t="s">
        <v>74</v>
      </c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6"/>
      <c r="N483" s="6"/>
      <c r="O483" s="6"/>
      <c r="P483" s="6"/>
    </row>
    <row r="484" spans="1:16">
      <c r="A484" s="221" t="s">
        <v>75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6"/>
      <c r="N484" s="6"/>
      <c r="O484" s="6"/>
      <c r="P484" s="6"/>
    </row>
    <row r="485" spans="1:16">
      <c r="A485" s="221" t="s">
        <v>76</v>
      </c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6"/>
      <c r="N485" s="6"/>
      <c r="O485" s="6"/>
      <c r="P485" s="6"/>
    </row>
    <row r="486" spans="1:16">
      <c r="A486" s="221" t="s">
        <v>77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6"/>
      <c r="N486" s="6"/>
      <c r="O486" s="6"/>
      <c r="P486" s="6"/>
    </row>
    <row r="487" spans="1:16" ht="16.5" customHeight="1">
      <c r="A487" s="222" t="s">
        <v>78</v>
      </c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6"/>
    </row>
    <row r="488" spans="1:16" ht="60.75" customHeight="1">
      <c r="A488" s="222" t="s">
        <v>127</v>
      </c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</row>
    <row r="489" spans="1:16" ht="60.75" customHeight="1">
      <c r="A489" s="222" t="s">
        <v>128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</row>
    <row r="490" spans="1:16">
      <c r="A490" s="215" t="s">
        <v>79</v>
      </c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6"/>
    </row>
    <row r="491" spans="1:16">
      <c r="A491" s="10" t="s">
        <v>80</v>
      </c>
      <c r="B491" s="187" t="s">
        <v>81</v>
      </c>
      <c r="C491" s="216"/>
      <c r="D491" s="216"/>
      <c r="E491" s="198" t="s">
        <v>82</v>
      </c>
      <c r="F491" s="216"/>
      <c r="G491" s="216"/>
      <c r="H491" s="216"/>
      <c r="I491" s="216"/>
      <c r="J491" s="216"/>
      <c r="K491" s="216"/>
      <c r="L491" s="216"/>
      <c r="M491" s="6"/>
      <c r="N491" s="6"/>
      <c r="O491" s="6"/>
      <c r="P491" s="6"/>
    </row>
    <row r="492" spans="1:16">
      <c r="A492" s="10">
        <v>1</v>
      </c>
      <c r="B492" s="187">
        <v>2</v>
      </c>
      <c r="C492" s="216"/>
      <c r="D492" s="216"/>
      <c r="E492" s="191">
        <v>3</v>
      </c>
      <c r="F492" s="191"/>
      <c r="G492" s="191"/>
      <c r="H492" s="191"/>
      <c r="I492" s="191"/>
      <c r="J492" s="191"/>
      <c r="K492" s="216"/>
      <c r="L492" s="216"/>
      <c r="M492" s="6"/>
      <c r="N492" s="6"/>
      <c r="O492" s="6"/>
      <c r="P492" s="6"/>
    </row>
    <row r="493" spans="1:16" ht="40.5" customHeight="1">
      <c r="A493" s="10" t="s">
        <v>83</v>
      </c>
      <c r="B493" s="187" t="s">
        <v>371</v>
      </c>
      <c r="C493" s="216"/>
      <c r="D493" s="216"/>
      <c r="E493" s="191" t="s">
        <v>84</v>
      </c>
      <c r="F493" s="191"/>
      <c r="G493" s="191"/>
      <c r="H493" s="191"/>
      <c r="I493" s="191"/>
      <c r="J493" s="191"/>
      <c r="K493" s="191"/>
      <c r="L493" s="191"/>
      <c r="M493" s="6"/>
      <c r="N493" s="6"/>
      <c r="O493" s="6"/>
      <c r="P493" s="6"/>
    </row>
    <row r="494" spans="1:16" ht="42.75" customHeight="1">
      <c r="A494" s="10" t="s">
        <v>85</v>
      </c>
      <c r="B494" s="187" t="s">
        <v>86</v>
      </c>
      <c r="C494" s="198"/>
      <c r="D494" s="198"/>
      <c r="E494" s="191" t="s">
        <v>84</v>
      </c>
      <c r="F494" s="191"/>
      <c r="G494" s="191"/>
      <c r="H494" s="191"/>
      <c r="I494" s="191"/>
      <c r="J494" s="191"/>
      <c r="K494" s="191"/>
      <c r="L494" s="191"/>
      <c r="M494" s="6"/>
      <c r="N494" s="6"/>
      <c r="O494" s="6"/>
      <c r="P494" s="6"/>
    </row>
    <row r="495" spans="1:16" ht="42" customHeight="1">
      <c r="A495" s="10" t="s">
        <v>87</v>
      </c>
      <c r="B495" s="187" t="s">
        <v>209</v>
      </c>
      <c r="C495" s="216"/>
      <c r="D495" s="216"/>
      <c r="E495" s="191" t="s">
        <v>84</v>
      </c>
      <c r="F495" s="191"/>
      <c r="G495" s="191"/>
      <c r="H495" s="191"/>
      <c r="I495" s="191"/>
      <c r="J495" s="191"/>
      <c r="K495" s="191"/>
      <c r="L495" s="191"/>
      <c r="M495" s="6"/>
      <c r="N495" s="6"/>
      <c r="O495" s="6"/>
      <c r="P495" s="6"/>
    </row>
    <row r="496" spans="1:16">
      <c r="A496" s="215">
        <f>-'2'!A21</f>
        <v>0</v>
      </c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6"/>
    </row>
    <row r="497" spans="1:16">
      <c r="A497" s="215" t="s">
        <v>89</v>
      </c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6"/>
    </row>
    <row r="498" spans="1:16">
      <c r="A498" s="215" t="s">
        <v>90</v>
      </c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6"/>
    </row>
    <row r="499" spans="1:16">
      <c r="A499" s="215" t="s">
        <v>175</v>
      </c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</row>
    <row r="500" spans="1:16" ht="21" customHeight="1">
      <c r="A500" s="218" t="s">
        <v>91</v>
      </c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6"/>
    </row>
    <row r="501" spans="1:16" ht="62.25" customHeight="1">
      <c r="A501" s="218" t="s">
        <v>92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6"/>
    </row>
    <row r="502" spans="1:16">
      <c r="A502" s="197" t="s">
        <v>93</v>
      </c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6"/>
    </row>
    <row r="503" spans="1:1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 t="s">
        <v>374</v>
      </c>
      <c r="B505" s="6"/>
      <c r="C505" s="6"/>
      <c r="D505" s="6"/>
      <c r="E505" s="6"/>
      <c r="F505" s="6"/>
      <c r="G505" s="6"/>
      <c r="H505" s="6"/>
      <c r="I505" s="6"/>
      <c r="J505" s="6"/>
      <c r="K505" s="6" t="s">
        <v>375</v>
      </c>
      <c r="L505" s="6"/>
      <c r="M505" s="6"/>
      <c r="N505" s="6"/>
      <c r="O505" s="6"/>
    </row>
    <row r="506" spans="1:1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</sheetData>
  <mergeCells count="741">
    <mergeCell ref="A35:L35"/>
    <mergeCell ref="M35:M37"/>
    <mergeCell ref="A69:F69"/>
    <mergeCell ref="A70:K70"/>
    <mergeCell ref="A71:K71"/>
    <mergeCell ref="A72:K72"/>
    <mergeCell ref="A73:I73"/>
    <mergeCell ref="A75:D75"/>
    <mergeCell ref="E75:G7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75:L75"/>
    <mergeCell ref="A63:O63"/>
    <mergeCell ref="A64:O64"/>
    <mergeCell ref="A65:K65"/>
    <mergeCell ref="E66:K66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51:G52"/>
    <mergeCell ref="H51:I51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40:N40"/>
    <mergeCell ref="M41:M42"/>
    <mergeCell ref="N41:N42"/>
    <mergeCell ref="A48:O48"/>
    <mergeCell ref="A49:J49"/>
    <mergeCell ref="A50:A52"/>
    <mergeCell ref="B50:D51"/>
    <mergeCell ref="E50:F51"/>
    <mergeCell ref="E67:K67"/>
    <mergeCell ref="E68:K68"/>
    <mergeCell ref="A74:D74"/>
    <mergeCell ref="E74:G74"/>
    <mergeCell ref="H74:L74"/>
    <mergeCell ref="A81:L81"/>
    <mergeCell ref="E79:G79"/>
    <mergeCell ref="H79:L79"/>
    <mergeCell ref="A79:D79"/>
    <mergeCell ref="A76:D76"/>
    <mergeCell ref="E76:G76"/>
    <mergeCell ref="H76:L76"/>
    <mergeCell ref="A335:J335"/>
    <mergeCell ref="E320:G320"/>
    <mergeCell ref="H320:L320"/>
    <mergeCell ref="L282:L283"/>
    <mergeCell ref="M282:M28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L329:L330"/>
    <mergeCell ref="M329:M330"/>
    <mergeCell ref="N329:N330"/>
    <mergeCell ref="A319:D319"/>
    <mergeCell ref="A90:A93"/>
    <mergeCell ref="A318:D318"/>
    <mergeCell ref="E318:G318"/>
    <mergeCell ref="H318:L318"/>
    <mergeCell ref="A135:A138"/>
    <mergeCell ref="B135:B138"/>
    <mergeCell ref="C135:C138"/>
    <mergeCell ref="D135:D138"/>
    <mergeCell ref="A334:O334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N282:N283"/>
    <mergeCell ref="A323:L323"/>
    <mergeCell ref="M323:M325"/>
    <mergeCell ref="N323:N325"/>
    <mergeCell ref="A324:L324"/>
    <mergeCell ref="A328:A330"/>
    <mergeCell ref="B328:D329"/>
    <mergeCell ref="E328:F329"/>
    <mergeCell ref="G328:I328"/>
    <mergeCell ref="J328:L328"/>
    <mergeCell ref="G329:G330"/>
    <mergeCell ref="A285:A287"/>
    <mergeCell ref="B285:B287"/>
    <mergeCell ref="C285:C287"/>
    <mergeCell ref="D285:D287"/>
    <mergeCell ref="A306:K306"/>
    <mergeCell ref="A290:J290"/>
    <mergeCell ref="J282:J283"/>
    <mergeCell ref="K282:K283"/>
    <mergeCell ref="G292:I292"/>
    <mergeCell ref="J292:L292"/>
    <mergeCell ref="E319:G319"/>
    <mergeCell ref="H319:L319"/>
    <mergeCell ref="A320:D320"/>
    <mergeCell ref="E135:E138"/>
    <mergeCell ref="F135:F138"/>
    <mergeCell ref="A139:O139"/>
    <mergeCell ref="A140:J140"/>
    <mergeCell ref="A120:D120"/>
    <mergeCell ref="E120:G120"/>
    <mergeCell ref="H120:L120"/>
    <mergeCell ref="A121:D121"/>
    <mergeCell ref="E121:G121"/>
    <mergeCell ref="H121:L121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M141:O141"/>
    <mergeCell ref="G142:G143"/>
    <mergeCell ref="O142:O143"/>
    <mergeCell ref="E160:K160"/>
    <mergeCell ref="L142:L143"/>
    <mergeCell ref="M142:M143"/>
    <mergeCell ref="N142:N143"/>
    <mergeCell ref="H329:I329"/>
    <mergeCell ref="J329:J330"/>
    <mergeCell ref="K329:K330"/>
    <mergeCell ref="M328:N328"/>
    <mergeCell ref="H317:L317"/>
    <mergeCell ref="E307:K307"/>
    <mergeCell ref="E308:K308"/>
    <mergeCell ref="E309:K309"/>
    <mergeCell ref="A314:I314"/>
    <mergeCell ref="A310:F310"/>
    <mergeCell ref="A311:K311"/>
    <mergeCell ref="A312:K312"/>
    <mergeCell ref="A313:K313"/>
    <mergeCell ref="A305:O305"/>
    <mergeCell ref="A167:D167"/>
    <mergeCell ref="E167:G167"/>
    <mergeCell ref="H167:L167"/>
    <mergeCell ref="A168:D168"/>
    <mergeCell ref="A327:J327"/>
    <mergeCell ref="E316:G316"/>
    <mergeCell ref="H316:L316"/>
    <mergeCell ref="A317:D317"/>
    <mergeCell ref="E317:G317"/>
    <mergeCell ref="K178:K179"/>
    <mergeCell ref="L178:L179"/>
    <mergeCell ref="A214:A215"/>
    <mergeCell ref="B214:D214"/>
    <mergeCell ref="E214:I214"/>
    <mergeCell ref="B215:D215"/>
    <mergeCell ref="E215:I21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A207:K207"/>
    <mergeCell ref="A208:K208"/>
    <mergeCell ref="A209:I209"/>
    <mergeCell ref="N172:N174"/>
    <mergeCell ref="A173:L173"/>
    <mergeCell ref="A175:L175"/>
    <mergeCell ref="A176:J176"/>
    <mergeCell ref="A177:A179"/>
    <mergeCell ref="E285:E287"/>
    <mergeCell ref="F285:F287"/>
    <mergeCell ref="B177:D178"/>
    <mergeCell ref="E177:F178"/>
    <mergeCell ref="G177:I177"/>
    <mergeCell ref="J177:L177"/>
    <mergeCell ref="A172:L172"/>
    <mergeCell ref="A181:A182"/>
    <mergeCell ref="B181:B182"/>
    <mergeCell ref="C181:C182"/>
    <mergeCell ref="D181:D182"/>
    <mergeCell ref="E181:E182"/>
    <mergeCell ref="M172:M174"/>
    <mergeCell ref="J185:L185"/>
    <mergeCell ref="M185:O185"/>
    <mergeCell ref="G186:G187"/>
    <mergeCell ref="G178:G179"/>
    <mergeCell ref="H178:I178"/>
    <mergeCell ref="J178:J179"/>
    <mergeCell ref="F181:F182"/>
    <mergeCell ref="A183:O183"/>
    <mergeCell ref="A184:J184"/>
    <mergeCell ref="A185:A187"/>
    <mergeCell ref="B185:D186"/>
    <mergeCell ref="E185:F186"/>
    <mergeCell ref="G185:I185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E204:K204"/>
    <mergeCell ref="A205:F205"/>
    <mergeCell ref="A218:L218"/>
    <mergeCell ref="A219:L219"/>
    <mergeCell ref="A220:L220"/>
    <mergeCell ref="A221:J221"/>
    <mergeCell ref="G222:I222"/>
    <mergeCell ref="J222:L222"/>
    <mergeCell ref="B213:D213"/>
    <mergeCell ref="E213:I213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A272:A273"/>
    <mergeCell ref="B272:D272"/>
    <mergeCell ref="E272:I272"/>
    <mergeCell ref="B273:D273"/>
    <mergeCell ref="E273:I273"/>
    <mergeCell ref="A478:O478"/>
    <mergeCell ref="A280:J280"/>
    <mergeCell ref="A292:A294"/>
    <mergeCell ref="B292:D293"/>
    <mergeCell ref="E292:F293"/>
    <mergeCell ref="G282:G283"/>
    <mergeCell ref="H282:I282"/>
    <mergeCell ref="J336:L336"/>
    <mergeCell ref="M336:O336"/>
    <mergeCell ref="G337:G338"/>
    <mergeCell ref="H337:I337"/>
    <mergeCell ref="J337:J338"/>
    <mergeCell ref="K337:K338"/>
    <mergeCell ref="L337:L338"/>
    <mergeCell ref="M337:M338"/>
    <mergeCell ref="N337:N338"/>
    <mergeCell ref="O337:O338"/>
    <mergeCell ref="E355:K355"/>
    <mergeCell ref="A356:F356"/>
    <mergeCell ref="B269:D269"/>
    <mergeCell ref="E269:I269"/>
    <mergeCell ref="A270:A271"/>
    <mergeCell ref="B270:D270"/>
    <mergeCell ref="E270:I270"/>
    <mergeCell ref="B271:D271"/>
    <mergeCell ref="E271:I271"/>
    <mergeCell ref="A488:O488"/>
    <mergeCell ref="A276:L276"/>
    <mergeCell ref="A278:L278"/>
    <mergeCell ref="A279:J279"/>
    <mergeCell ref="M276:M278"/>
    <mergeCell ref="A326:L326"/>
    <mergeCell ref="A315:D315"/>
    <mergeCell ref="E315:G315"/>
    <mergeCell ref="H315:L315"/>
    <mergeCell ref="A316:D316"/>
    <mergeCell ref="N276:N278"/>
    <mergeCell ref="A281:A283"/>
    <mergeCell ref="B281:D282"/>
    <mergeCell ref="E281:F282"/>
    <mergeCell ref="G281:I281"/>
    <mergeCell ref="J281:L281"/>
    <mergeCell ref="M281:N281"/>
    <mergeCell ref="A489:O489"/>
    <mergeCell ref="A479:O479"/>
    <mergeCell ref="A480:L480"/>
    <mergeCell ref="A481:L481"/>
    <mergeCell ref="A482:L482"/>
    <mergeCell ref="A483:L483"/>
    <mergeCell ref="A484:L484"/>
    <mergeCell ref="A485:L485"/>
    <mergeCell ref="A486:L486"/>
    <mergeCell ref="A487:O487"/>
    <mergeCell ref="A500:O500"/>
    <mergeCell ref="A501:O501"/>
    <mergeCell ref="A490:O490"/>
    <mergeCell ref="B495:D495"/>
    <mergeCell ref="E495:L495"/>
    <mergeCell ref="A502:O502"/>
    <mergeCell ref="B494:D494"/>
    <mergeCell ref="E494:L494"/>
    <mergeCell ref="A496:O496"/>
    <mergeCell ref="A497:O497"/>
    <mergeCell ref="A498:O498"/>
    <mergeCell ref="B491:D491"/>
    <mergeCell ref="E491:L491"/>
    <mergeCell ref="B492:D492"/>
    <mergeCell ref="E492:L492"/>
    <mergeCell ref="B493:D493"/>
    <mergeCell ref="E493:L493"/>
    <mergeCell ref="A499:O499"/>
    <mergeCell ref="P50:Q50"/>
    <mergeCell ref="P51:P52"/>
    <mergeCell ref="Q51:Q52"/>
    <mergeCell ref="P96:Q96"/>
    <mergeCell ref="P97:P98"/>
    <mergeCell ref="Q97:Q98"/>
    <mergeCell ref="M81:M83"/>
    <mergeCell ref="N81:N83"/>
    <mergeCell ref="O97:O98"/>
    <mergeCell ref="M97:M98"/>
    <mergeCell ref="M51:M52"/>
    <mergeCell ref="N51:N52"/>
    <mergeCell ref="O51:O52"/>
    <mergeCell ref="G50:I50"/>
    <mergeCell ref="J50:L50"/>
    <mergeCell ref="M50:O50"/>
    <mergeCell ref="P230:Q230"/>
    <mergeCell ref="P142:P143"/>
    <mergeCell ref="Q142:Q143"/>
    <mergeCell ref="M86:N86"/>
    <mergeCell ref="M87:M88"/>
    <mergeCell ref="P231:P232"/>
    <mergeCell ref="Q231:Q232"/>
    <mergeCell ref="M177:N177"/>
    <mergeCell ref="M178:M179"/>
    <mergeCell ref="N178:N179"/>
    <mergeCell ref="M222:N222"/>
    <mergeCell ref="M223:M224"/>
    <mergeCell ref="N223:N224"/>
    <mergeCell ref="P141:Q141"/>
    <mergeCell ref="N87:N88"/>
    <mergeCell ref="M131:N131"/>
    <mergeCell ref="M132:M133"/>
    <mergeCell ref="N132:N133"/>
    <mergeCell ref="M126:M128"/>
    <mergeCell ref="N126:N128"/>
    <mergeCell ref="N97:N98"/>
    <mergeCell ref="M217:M219"/>
    <mergeCell ref="N217:N219"/>
    <mergeCell ref="O186:O187"/>
    <mergeCell ref="A77:D77"/>
    <mergeCell ref="E77:G77"/>
    <mergeCell ref="H77:L77"/>
    <mergeCell ref="A78:D78"/>
    <mergeCell ref="E78:G78"/>
    <mergeCell ref="H78:L78"/>
    <mergeCell ref="A122:D122"/>
    <mergeCell ref="E122:G122"/>
    <mergeCell ref="H122:L122"/>
    <mergeCell ref="A119:I119"/>
    <mergeCell ref="E114:K114"/>
    <mergeCell ref="A115:F115"/>
    <mergeCell ref="A116:K116"/>
    <mergeCell ref="A117:K117"/>
    <mergeCell ref="A118:K118"/>
    <mergeCell ref="E112:K112"/>
    <mergeCell ref="E113:K113"/>
    <mergeCell ref="H97:I97"/>
    <mergeCell ref="J97:J98"/>
    <mergeCell ref="K97:K98"/>
    <mergeCell ref="L97:L98"/>
    <mergeCell ref="A109:O109"/>
    <mergeCell ref="A110:O110"/>
    <mergeCell ref="A111:K111"/>
    <mergeCell ref="A123:D123"/>
    <mergeCell ref="E123:G123"/>
    <mergeCell ref="H123:L123"/>
    <mergeCell ref="A124:D124"/>
    <mergeCell ref="E124:G124"/>
    <mergeCell ref="H124:L124"/>
    <mergeCell ref="A166:D166"/>
    <mergeCell ref="E166:G166"/>
    <mergeCell ref="H166:L166"/>
    <mergeCell ref="A155:O155"/>
    <mergeCell ref="A156:O156"/>
    <mergeCell ref="A157:K157"/>
    <mergeCell ref="E158:K158"/>
    <mergeCell ref="A125:D125"/>
    <mergeCell ref="E125:G125"/>
    <mergeCell ref="H125:L125"/>
    <mergeCell ref="A161:F161"/>
    <mergeCell ref="A162:K162"/>
    <mergeCell ref="A163:K163"/>
    <mergeCell ref="A164:K164"/>
    <mergeCell ref="A165:I165"/>
    <mergeCell ref="E159:K159"/>
    <mergeCell ref="H142:I142"/>
    <mergeCell ref="J142:J143"/>
    <mergeCell ref="K142:K143"/>
    <mergeCell ref="A141:A143"/>
    <mergeCell ref="B141:D142"/>
    <mergeCell ref="E141:F142"/>
    <mergeCell ref="G141:I141"/>
    <mergeCell ref="J141:L141"/>
    <mergeCell ref="E168:G168"/>
    <mergeCell ref="H168:L168"/>
    <mergeCell ref="A169:D169"/>
    <mergeCell ref="E169:G169"/>
    <mergeCell ref="H169:L169"/>
    <mergeCell ref="E170:G170"/>
    <mergeCell ref="H170:L170"/>
    <mergeCell ref="A170:D170"/>
    <mergeCell ref="P336:Q336"/>
    <mergeCell ref="M292:O292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P185:Q185"/>
    <mergeCell ref="P186:P187"/>
    <mergeCell ref="Q186:Q187"/>
    <mergeCell ref="P337:P338"/>
    <mergeCell ref="Q337:Q338"/>
    <mergeCell ref="A350:O350"/>
    <mergeCell ref="A351:O351"/>
    <mergeCell ref="A352:K352"/>
    <mergeCell ref="E353:K353"/>
    <mergeCell ref="E354:K354"/>
    <mergeCell ref="A336:A338"/>
    <mergeCell ref="B336:D337"/>
    <mergeCell ref="E336:F337"/>
    <mergeCell ref="G336:I336"/>
    <mergeCell ref="A357:K357"/>
    <mergeCell ref="A358:K358"/>
    <mergeCell ref="A359:K359"/>
    <mergeCell ref="A360:I360"/>
    <mergeCell ref="B361:D361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A365:A366"/>
    <mergeCell ref="B365:D365"/>
    <mergeCell ref="E365:I365"/>
    <mergeCell ref="B366:D366"/>
    <mergeCell ref="E366:I366"/>
    <mergeCell ref="A368:L368"/>
    <mergeCell ref="M368:M370"/>
    <mergeCell ref="N368:N370"/>
    <mergeCell ref="A369:L369"/>
    <mergeCell ref="A370:L370"/>
    <mergeCell ref="A371:L371"/>
    <mergeCell ref="A372:J372"/>
    <mergeCell ref="A373:A375"/>
    <mergeCell ref="B373:D374"/>
    <mergeCell ref="E373:F374"/>
    <mergeCell ref="G373:I373"/>
    <mergeCell ref="J373:L373"/>
    <mergeCell ref="M373:N373"/>
    <mergeCell ref="G374:G375"/>
    <mergeCell ref="H374:I374"/>
    <mergeCell ref="J374:J375"/>
    <mergeCell ref="K374:K375"/>
    <mergeCell ref="L374:L375"/>
    <mergeCell ref="M374:M375"/>
    <mergeCell ref="N374:N375"/>
    <mergeCell ref="A379:O379"/>
    <mergeCell ref="A380:J380"/>
    <mergeCell ref="A381:A383"/>
    <mergeCell ref="B381:D382"/>
    <mergeCell ref="E381:F382"/>
    <mergeCell ref="G381:I381"/>
    <mergeCell ref="J381:L381"/>
    <mergeCell ref="M381:O381"/>
    <mergeCell ref="P381:Q381"/>
    <mergeCell ref="G382:G383"/>
    <mergeCell ref="H382:I382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A407:O407"/>
    <mergeCell ref="A409:K409"/>
    <mergeCell ref="E410:K410"/>
    <mergeCell ref="E411:K411"/>
    <mergeCell ref="E412:K412"/>
    <mergeCell ref="E413:K413"/>
    <mergeCell ref="A414:F414"/>
    <mergeCell ref="A415:K415"/>
    <mergeCell ref="A416:K416"/>
    <mergeCell ref="A417:K417"/>
    <mergeCell ref="A418:I418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3:A424"/>
    <mergeCell ref="B423:D423"/>
    <mergeCell ref="E423:I423"/>
    <mergeCell ref="B424:D424"/>
    <mergeCell ref="E424:I424"/>
    <mergeCell ref="A426:L426"/>
    <mergeCell ref="A427:L427"/>
    <mergeCell ref="M427:M429"/>
    <mergeCell ref="N427:N429"/>
    <mergeCell ref="A429:L429"/>
    <mergeCell ref="G432:I432"/>
    <mergeCell ref="A432:A434"/>
    <mergeCell ref="B432:D433"/>
    <mergeCell ref="E432:F433"/>
    <mergeCell ref="A430:J430"/>
    <mergeCell ref="A431:J431"/>
    <mergeCell ref="J432:L432"/>
    <mergeCell ref="M432:N432"/>
    <mergeCell ref="G433:G434"/>
    <mergeCell ref="H433:I433"/>
    <mergeCell ref="J433:J434"/>
    <mergeCell ref="K433:K434"/>
    <mergeCell ref="L433:L434"/>
    <mergeCell ref="M433:M434"/>
    <mergeCell ref="N433:N434"/>
    <mergeCell ref="P443:Q443"/>
    <mergeCell ref="G444:G445"/>
    <mergeCell ref="H444:I444"/>
    <mergeCell ref="J444:J445"/>
    <mergeCell ref="K444:K445"/>
    <mergeCell ref="L444:L445"/>
    <mergeCell ref="M444:M445"/>
    <mergeCell ref="N444:N445"/>
    <mergeCell ref="O444:O445"/>
    <mergeCell ref="P444:P445"/>
    <mergeCell ref="Q444:Q445"/>
    <mergeCell ref="A474:A475"/>
    <mergeCell ref="B474:B475"/>
    <mergeCell ref="A455:O455"/>
    <mergeCell ref="A457:L457"/>
    <mergeCell ref="M457:M459"/>
    <mergeCell ref="N457:N459"/>
    <mergeCell ref="A458:L458"/>
    <mergeCell ref="A460:L460"/>
    <mergeCell ref="A461:J461"/>
    <mergeCell ref="A462:A464"/>
    <mergeCell ref="B462:D462"/>
    <mergeCell ref="E462:F462"/>
    <mergeCell ref="G462:I462"/>
    <mergeCell ref="J462:L462"/>
    <mergeCell ref="L463:L464"/>
    <mergeCell ref="M462:N462"/>
    <mergeCell ref="B463:B464"/>
    <mergeCell ref="C463:C464"/>
    <mergeCell ref="D463:D464"/>
    <mergeCell ref="E463:E464"/>
    <mergeCell ref="F463:F464"/>
    <mergeCell ref="G463:G464"/>
    <mergeCell ref="H463:I463"/>
    <mergeCell ref="J463:J464"/>
    <mergeCell ref="N463:N464"/>
    <mergeCell ref="A466:A467"/>
    <mergeCell ref="B466:B467"/>
    <mergeCell ref="C466:C467"/>
    <mergeCell ref="D466:D467"/>
    <mergeCell ref="E466:E467"/>
    <mergeCell ref="F466:F467"/>
    <mergeCell ref="H471:I471"/>
    <mergeCell ref="A469:J469"/>
    <mergeCell ref="A470:A472"/>
    <mergeCell ref="B470:D470"/>
    <mergeCell ref="E470:F470"/>
    <mergeCell ref="G470:I470"/>
    <mergeCell ref="J470:L470"/>
    <mergeCell ref="C471:C472"/>
    <mergeCell ref="D471:D472"/>
    <mergeCell ref="E471:E472"/>
    <mergeCell ref="K463:K464"/>
    <mergeCell ref="M463:M464"/>
    <mergeCell ref="A171:D171"/>
    <mergeCell ref="E171:G171"/>
    <mergeCell ref="H171:L171"/>
    <mergeCell ref="J285:J286"/>
    <mergeCell ref="K285:K286"/>
    <mergeCell ref="L285:L286"/>
    <mergeCell ref="A275:L275"/>
    <mergeCell ref="A267:I267"/>
    <mergeCell ref="B268:D268"/>
    <mergeCell ref="E268:I268"/>
    <mergeCell ref="A441:J441"/>
    <mergeCell ref="A443:A445"/>
    <mergeCell ref="B443:D444"/>
    <mergeCell ref="E443:F444"/>
    <mergeCell ref="G443:I443"/>
    <mergeCell ref="J443:L443"/>
    <mergeCell ref="A436:A438"/>
    <mergeCell ref="M443:O443"/>
    <mergeCell ref="B436:B438"/>
    <mergeCell ref="C436:C438"/>
    <mergeCell ref="D436:D438"/>
    <mergeCell ref="E436:E438"/>
    <mergeCell ref="F436:F438"/>
    <mergeCell ref="C474:C475"/>
    <mergeCell ref="D474:D475"/>
    <mergeCell ref="E474:E475"/>
    <mergeCell ref="M470:O470"/>
    <mergeCell ref="B471:B472"/>
    <mergeCell ref="M471:M472"/>
    <mergeCell ref="N471:N472"/>
    <mergeCell ref="P471:P472"/>
    <mergeCell ref="Q471:Q472"/>
    <mergeCell ref="P470:Q470"/>
    <mergeCell ref="K471:K472"/>
    <mergeCell ref="L471:L472"/>
    <mergeCell ref="O471:O472"/>
    <mergeCell ref="F471:F472"/>
    <mergeCell ref="G471:G472"/>
    <mergeCell ref="F474:F475"/>
    <mergeCell ref="J471:J472"/>
  </mergeCells>
  <hyperlinks>
    <hyperlink ref="M470" location="sub_777" display="sub_777"/>
    <hyperlink ref="P470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490"/>
  <sheetViews>
    <sheetView view="pageBreakPreview" topLeftCell="A456" zoomScale="60" workbookViewId="0">
      <selection activeCell="A306" sqref="A306:XFD43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406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51" customHeight="1">
      <c r="A24" s="263" t="s">
        <v>160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15.5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466</v>
      </c>
      <c r="K54" s="10">
        <f t="shared" ref="K54:K59" si="0">J54</f>
        <v>466</v>
      </c>
      <c r="L54" s="10">
        <f t="shared" ref="L54:L59" si="1">J54</f>
        <v>466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466</v>
      </c>
      <c r="K62" s="10">
        <f>SUM(K54:K61)</f>
        <v>466</v>
      </c>
      <c r="L62" s="10">
        <f>SUM(L54:L61)</f>
        <v>466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332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333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332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5" customHeight="1">
      <c r="A79" s="192" t="s">
        <v>369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516</v>
      </c>
      <c r="K100" s="10">
        <f t="shared" ref="K100:K105" si="3">J100</f>
        <v>516</v>
      </c>
      <c r="L100" s="10">
        <f t="shared" ref="L100:L105" si="4">J100</f>
        <v>516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2"/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516</v>
      </c>
      <c r="K108" s="10">
        <f>SUM(K100:K107)</f>
        <v>516</v>
      </c>
      <c r="L108" s="10">
        <f>SUM(L100:L107)</f>
        <v>516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46.5" customHeight="1">
      <c r="A122" s="192" t="s">
        <v>332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46.5" customHeight="1">
      <c r="A123" s="192" t="s">
        <v>333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332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370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137</v>
      </c>
      <c r="K145" s="10">
        <f t="shared" ref="K145:K150" si="6">J145</f>
        <v>137</v>
      </c>
      <c r="L145" s="10">
        <f t="shared" ref="L145:L150" si="7">J145</f>
        <v>137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137</v>
      </c>
      <c r="K153" s="10">
        <f>SUM(K145:K152)</f>
        <v>137</v>
      </c>
      <c r="L153" s="10">
        <f>SUM(L145:L152)</f>
        <v>137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1119</v>
      </c>
      <c r="K154" s="10">
        <f>K62+K108+K153</f>
        <v>1119</v>
      </c>
      <c r="L154" s="10">
        <f>L62+L108+L153</f>
        <v>1119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37.5" customHeight="1">
      <c r="A168" s="192" t="s">
        <v>332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39" customHeight="1">
      <c r="A169" s="192" t="s">
        <v>333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45" customHeight="1">
      <c r="A170" s="192" t="s">
        <v>332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369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idden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idden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249</v>
      </c>
      <c r="K282" s="219" t="s">
        <v>250</v>
      </c>
      <c r="L282" s="219" t="s">
        <v>251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20"/>
      <c r="M283" s="191"/>
      <c r="N283" s="187"/>
      <c r="O283" s="124"/>
      <c r="P283" s="124"/>
      <c r="Q283" s="124"/>
      <c r="R283" s="124"/>
    </row>
    <row r="284" spans="1:18" s="39" customFormat="1" ht="93.75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35" t="s">
        <v>381</v>
      </c>
      <c r="K284" s="121" t="s">
        <v>388</v>
      </c>
      <c r="L284" s="121" t="s">
        <v>383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 t="s">
        <v>381</v>
      </c>
      <c r="K285" s="187" t="s">
        <v>382</v>
      </c>
      <c r="L285" s="187" t="s">
        <v>383</v>
      </c>
      <c r="M285" s="12">
        <v>5</v>
      </c>
      <c r="N285" s="12" t="e">
        <f>J285*0.05</f>
        <v>#VALUE!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idden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219</v>
      </c>
      <c r="K293" s="219" t="s">
        <v>220</v>
      </c>
      <c r="L293" s="219" t="s">
        <v>221</v>
      </c>
      <c r="M293" s="219" t="s">
        <v>219</v>
      </c>
      <c r="N293" s="219" t="s">
        <v>220</v>
      </c>
      <c r="O293" s="219" t="s">
        <v>221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20"/>
      <c r="M294" s="219"/>
      <c r="N294" s="219"/>
      <c r="O294" s="220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3"/>
      <c r="K296" s="13"/>
      <c r="L296" s="13"/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 hidden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7" ht="13.5" hidden="1" customHeight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ht="42" hidden="1" customHeight="1">
      <c r="A306" s="227" t="s">
        <v>94</v>
      </c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  <c r="M306" s="210" t="s">
        <v>186</v>
      </c>
      <c r="N306" s="191" t="s">
        <v>197</v>
      </c>
      <c r="O306" s="6"/>
      <c r="P306" s="6"/>
    </row>
    <row r="307" spans="1:17" ht="18.75" hidden="1" customHeight="1">
      <c r="A307" s="215" t="s">
        <v>7</v>
      </c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1"/>
      <c r="N307" s="191"/>
      <c r="O307" s="6"/>
      <c r="P307" s="6"/>
    </row>
    <row r="308" spans="1:17" ht="18.75" hidden="1" customHeight="1">
      <c r="A308" s="6" t="s">
        <v>8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211"/>
      <c r="N308" s="191"/>
      <c r="O308" s="6"/>
      <c r="P308" s="6"/>
    </row>
    <row r="309" spans="1:17" hidden="1">
      <c r="A309" s="215" t="s">
        <v>9</v>
      </c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6"/>
      <c r="N309" s="9"/>
      <c r="O309" s="6"/>
      <c r="P309" s="6"/>
    </row>
    <row r="310" spans="1:17" hidden="1">
      <c r="A310" s="197" t="s">
        <v>119</v>
      </c>
      <c r="B310" s="197"/>
      <c r="C310" s="197"/>
      <c r="D310" s="197"/>
      <c r="E310" s="197"/>
      <c r="F310" s="197"/>
      <c r="G310" s="197"/>
      <c r="H310" s="197"/>
      <c r="I310" s="197"/>
      <c r="J310" s="197"/>
      <c r="K310" s="6"/>
      <c r="L310" s="6"/>
      <c r="M310" s="6"/>
      <c r="N310" s="9"/>
      <c r="O310" s="6"/>
      <c r="P310" s="6"/>
    </row>
    <row r="311" spans="1:17" ht="36.75" hidden="1" customHeight="1">
      <c r="A311" s="187" t="s">
        <v>10</v>
      </c>
      <c r="B311" s="187" t="s">
        <v>11</v>
      </c>
      <c r="C311" s="187"/>
      <c r="D311" s="187"/>
      <c r="E311" s="187" t="s">
        <v>12</v>
      </c>
      <c r="F311" s="187"/>
      <c r="G311" s="187" t="s">
        <v>13</v>
      </c>
      <c r="H311" s="187"/>
      <c r="I311" s="187"/>
      <c r="J311" s="187" t="s">
        <v>14</v>
      </c>
      <c r="K311" s="187"/>
      <c r="L311" s="187"/>
      <c r="M311" s="188" t="s">
        <v>171</v>
      </c>
      <c r="N311" s="190"/>
      <c r="O311" s="6"/>
      <c r="P311" s="6"/>
    </row>
    <row r="312" spans="1:17" ht="59.25" hidden="1" customHeight="1">
      <c r="A312" s="198"/>
      <c r="B312" s="187"/>
      <c r="C312" s="187"/>
      <c r="D312" s="187"/>
      <c r="E312" s="187"/>
      <c r="F312" s="187"/>
      <c r="G312" s="187" t="s">
        <v>15</v>
      </c>
      <c r="H312" s="187" t="s">
        <v>16</v>
      </c>
      <c r="I312" s="187"/>
      <c r="J312" s="187" t="s">
        <v>219</v>
      </c>
      <c r="K312" s="187" t="s">
        <v>220</v>
      </c>
      <c r="L312" s="187" t="s">
        <v>221</v>
      </c>
      <c r="M312" s="191" t="s">
        <v>172</v>
      </c>
      <c r="N312" s="187" t="s">
        <v>173</v>
      </c>
      <c r="O312" s="6"/>
      <c r="P312" s="6"/>
    </row>
    <row r="313" spans="1:17" ht="75" hidden="1" customHeight="1">
      <c r="A313" s="198"/>
      <c r="B313" s="10" t="s">
        <v>17</v>
      </c>
      <c r="C313" s="10" t="s">
        <v>18</v>
      </c>
      <c r="D313" s="10" t="s">
        <v>19</v>
      </c>
      <c r="E313" s="10" t="s">
        <v>20</v>
      </c>
      <c r="F313" s="10" t="s">
        <v>21</v>
      </c>
      <c r="G313" s="198"/>
      <c r="H313" s="10" t="s">
        <v>22</v>
      </c>
      <c r="I313" s="10" t="s">
        <v>23</v>
      </c>
      <c r="J313" s="187"/>
      <c r="K313" s="187"/>
      <c r="L313" s="198"/>
      <c r="M313" s="191"/>
      <c r="N313" s="187"/>
      <c r="O313" s="6"/>
      <c r="P313" s="6"/>
    </row>
    <row r="314" spans="1:17" hidden="1">
      <c r="A314" s="10">
        <v>1</v>
      </c>
      <c r="B314" s="10">
        <v>2</v>
      </c>
      <c r="C314" s="10">
        <v>3</v>
      </c>
      <c r="D314" s="10">
        <v>4</v>
      </c>
      <c r="E314" s="10">
        <v>5</v>
      </c>
      <c r="F314" s="10">
        <v>6</v>
      </c>
      <c r="G314" s="10">
        <v>7</v>
      </c>
      <c r="H314" s="10">
        <v>8</v>
      </c>
      <c r="I314" s="10">
        <v>9</v>
      </c>
      <c r="J314" s="10">
        <v>10</v>
      </c>
      <c r="K314" s="10">
        <v>11</v>
      </c>
      <c r="L314" s="10">
        <v>12</v>
      </c>
      <c r="M314" s="12">
        <v>13</v>
      </c>
      <c r="N314" s="12">
        <v>14</v>
      </c>
      <c r="O314" s="6"/>
      <c r="P314" s="6"/>
    </row>
    <row r="315" spans="1:17" hidden="1">
      <c r="A315" s="14"/>
      <c r="B315" s="12"/>
      <c r="C315" s="12"/>
      <c r="D315" s="10"/>
      <c r="E315" s="17"/>
      <c r="F315" s="17"/>
      <c r="G315" s="13"/>
      <c r="H315" s="13"/>
      <c r="I315" s="13"/>
      <c r="J315" s="13"/>
      <c r="K315" s="13">
        <v>95</v>
      </c>
      <c r="L315" s="13">
        <v>95</v>
      </c>
      <c r="M315" s="12">
        <v>10</v>
      </c>
      <c r="N315" s="42">
        <v>10</v>
      </c>
      <c r="O315" s="6"/>
      <c r="P315" s="6"/>
    </row>
    <row r="316" spans="1:17" hidden="1">
      <c r="A316" s="26"/>
      <c r="B316" s="9"/>
      <c r="C316" s="9"/>
      <c r="D316" s="27"/>
      <c r="E316" s="21"/>
      <c r="F316" s="21"/>
      <c r="G316" s="22"/>
      <c r="H316" s="22"/>
      <c r="I316" s="22"/>
      <c r="J316" s="22"/>
      <c r="K316" s="22">
        <v>100</v>
      </c>
      <c r="L316" s="22">
        <v>100</v>
      </c>
      <c r="M316" s="12">
        <v>10</v>
      </c>
      <c r="N316" s="42">
        <v>10</v>
      </c>
      <c r="O316" s="6"/>
      <c r="P316" s="6"/>
    </row>
    <row r="317" spans="1:17" hidden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6"/>
    </row>
    <row r="318" spans="1:17" hidden="1">
      <c r="A318" s="215" t="s">
        <v>191</v>
      </c>
      <c r="B318" s="215"/>
      <c r="C318" s="215"/>
      <c r="D318" s="215"/>
      <c r="E318" s="215"/>
      <c r="F318" s="215"/>
      <c r="G318" s="215"/>
      <c r="H318" s="215"/>
      <c r="I318" s="215"/>
      <c r="J318" s="215"/>
      <c r="K318" s="6"/>
      <c r="L318" s="6"/>
      <c r="M318" s="6"/>
      <c r="N318" s="6"/>
      <c r="O318" s="6"/>
      <c r="P318" s="6"/>
    </row>
    <row r="319" spans="1:17" ht="42" hidden="1" customHeight="1">
      <c r="A319" s="187" t="s">
        <v>10</v>
      </c>
      <c r="B319" s="187" t="s">
        <v>11</v>
      </c>
      <c r="C319" s="187"/>
      <c r="D319" s="187"/>
      <c r="E319" s="187" t="s">
        <v>12</v>
      </c>
      <c r="F319" s="187"/>
      <c r="G319" s="187" t="s">
        <v>24</v>
      </c>
      <c r="H319" s="187"/>
      <c r="I319" s="187"/>
      <c r="J319" s="187" t="s">
        <v>25</v>
      </c>
      <c r="K319" s="187"/>
      <c r="L319" s="187"/>
      <c r="M319" s="187" t="s">
        <v>26</v>
      </c>
      <c r="N319" s="187"/>
      <c r="O319" s="187"/>
      <c r="P319" s="188" t="s">
        <v>171</v>
      </c>
      <c r="Q319" s="190"/>
    </row>
    <row r="320" spans="1:17" ht="55.5" hidden="1" customHeight="1">
      <c r="A320" s="198"/>
      <c r="B320" s="187"/>
      <c r="C320" s="187"/>
      <c r="D320" s="187"/>
      <c r="E320" s="187"/>
      <c r="F320" s="187"/>
      <c r="G320" s="187" t="s">
        <v>27</v>
      </c>
      <c r="H320" s="187" t="s">
        <v>16</v>
      </c>
      <c r="I320" s="187"/>
      <c r="J320" s="187" t="s">
        <v>219</v>
      </c>
      <c r="K320" s="187" t="s">
        <v>220</v>
      </c>
      <c r="L320" s="187" t="s">
        <v>221</v>
      </c>
      <c r="M320" s="187" t="s">
        <v>219</v>
      </c>
      <c r="N320" s="187" t="s">
        <v>220</v>
      </c>
      <c r="O320" s="187" t="s">
        <v>221</v>
      </c>
      <c r="P320" s="191" t="s">
        <v>172</v>
      </c>
      <c r="Q320" s="187" t="s">
        <v>173</v>
      </c>
    </row>
    <row r="321" spans="1:17" ht="75" hidden="1" customHeight="1">
      <c r="A321" s="198"/>
      <c r="B321" s="10" t="s">
        <v>17</v>
      </c>
      <c r="C321" s="10" t="s">
        <v>18</v>
      </c>
      <c r="D321" s="10" t="s">
        <v>19</v>
      </c>
      <c r="E321" s="10" t="s">
        <v>20</v>
      </c>
      <c r="F321" s="10" t="s">
        <v>162</v>
      </c>
      <c r="G321" s="198"/>
      <c r="H321" s="10" t="s">
        <v>28</v>
      </c>
      <c r="I321" s="10" t="s">
        <v>23</v>
      </c>
      <c r="J321" s="187"/>
      <c r="K321" s="187"/>
      <c r="L321" s="198"/>
      <c r="M321" s="187"/>
      <c r="N321" s="187"/>
      <c r="O321" s="198"/>
      <c r="P321" s="191"/>
      <c r="Q321" s="187"/>
    </row>
    <row r="322" spans="1:17" hidden="1">
      <c r="A322" s="10">
        <v>1</v>
      </c>
      <c r="B322" s="10">
        <v>2</v>
      </c>
      <c r="C322" s="10">
        <v>3</v>
      </c>
      <c r="D322" s="10">
        <v>4</v>
      </c>
      <c r="E322" s="10">
        <v>5</v>
      </c>
      <c r="F322" s="10">
        <v>6</v>
      </c>
      <c r="G322" s="10">
        <v>7</v>
      </c>
      <c r="H322" s="10">
        <v>8</v>
      </c>
      <c r="I322" s="10">
        <v>9</v>
      </c>
      <c r="J322" s="10">
        <v>10</v>
      </c>
      <c r="K322" s="10">
        <v>11</v>
      </c>
      <c r="L322" s="10">
        <v>12</v>
      </c>
      <c r="M322" s="10">
        <v>13</v>
      </c>
      <c r="N322" s="10">
        <v>14</v>
      </c>
      <c r="O322" s="10">
        <v>15</v>
      </c>
      <c r="P322" s="35">
        <v>16</v>
      </c>
      <c r="Q322" s="35">
        <v>17</v>
      </c>
    </row>
    <row r="323" spans="1:17" ht="112.5" hidden="1">
      <c r="A323" s="147" t="s">
        <v>245</v>
      </c>
      <c r="B323" s="45" t="s">
        <v>196</v>
      </c>
      <c r="C323" s="1" t="s">
        <v>29</v>
      </c>
      <c r="D323" s="1" t="s">
        <v>132</v>
      </c>
      <c r="E323" s="12" t="s">
        <v>30</v>
      </c>
      <c r="F323" s="10" t="s">
        <v>66</v>
      </c>
      <c r="G323" s="10" t="s">
        <v>31</v>
      </c>
      <c r="H323" s="10" t="s">
        <v>32</v>
      </c>
      <c r="I323" s="2" t="s">
        <v>126</v>
      </c>
      <c r="J323" s="10"/>
      <c r="K323" s="10"/>
      <c r="L323" s="10"/>
      <c r="M323" s="10" t="s">
        <v>21</v>
      </c>
      <c r="N323" s="10" t="s">
        <v>21</v>
      </c>
      <c r="O323" s="10" t="s">
        <v>21</v>
      </c>
      <c r="P323" s="12">
        <v>10</v>
      </c>
      <c r="Q323" s="42">
        <f>J323*0.1</f>
        <v>0</v>
      </c>
    </row>
    <row r="324" spans="1:17" ht="75" hidden="1">
      <c r="A324" s="28"/>
      <c r="B324" s="10" t="s">
        <v>97</v>
      </c>
      <c r="C324" s="10" t="s">
        <v>33</v>
      </c>
      <c r="D324" s="1" t="s">
        <v>132</v>
      </c>
      <c r="E324" s="12" t="s">
        <v>30</v>
      </c>
      <c r="F324" s="10" t="s">
        <v>66</v>
      </c>
      <c r="G324" s="10" t="s">
        <v>31</v>
      </c>
      <c r="H324" s="10" t="s">
        <v>32</v>
      </c>
      <c r="I324" s="2" t="s">
        <v>126</v>
      </c>
      <c r="J324" s="10"/>
      <c r="K324" s="10"/>
      <c r="L324" s="10"/>
      <c r="M324" s="10" t="s">
        <v>21</v>
      </c>
      <c r="N324" s="10" t="s">
        <v>21</v>
      </c>
      <c r="O324" s="10" t="s">
        <v>21</v>
      </c>
      <c r="P324" s="12"/>
      <c r="Q324" s="42">
        <f>J324*0.05</f>
        <v>0</v>
      </c>
    </row>
    <row r="325" spans="1:17" ht="93.75" hidden="1">
      <c r="A325" s="28"/>
      <c r="B325" s="10" t="s">
        <v>29</v>
      </c>
      <c r="C325" s="1" t="s">
        <v>29</v>
      </c>
      <c r="D325" s="10" t="s">
        <v>132</v>
      </c>
      <c r="E325" s="12" t="s">
        <v>30</v>
      </c>
      <c r="F325" s="10" t="s">
        <v>62</v>
      </c>
      <c r="G325" s="10" t="s">
        <v>31</v>
      </c>
      <c r="H325" s="10" t="s">
        <v>32</v>
      </c>
      <c r="I325" s="2" t="s">
        <v>126</v>
      </c>
      <c r="J325" s="10"/>
      <c r="K325" s="10"/>
      <c r="L325" s="10"/>
      <c r="M325" s="10" t="s">
        <v>21</v>
      </c>
      <c r="N325" s="10" t="s">
        <v>21</v>
      </c>
      <c r="O325" s="10" t="s">
        <v>21</v>
      </c>
      <c r="P325" s="12"/>
      <c r="Q325" s="42">
        <f>J325*0.05</f>
        <v>0</v>
      </c>
    </row>
    <row r="326" spans="1:17" ht="93.75" hidden="1">
      <c r="A326" s="28"/>
      <c r="B326" s="10" t="s">
        <v>97</v>
      </c>
      <c r="C326" s="1" t="s">
        <v>33</v>
      </c>
      <c r="D326" s="10" t="s">
        <v>132</v>
      </c>
      <c r="E326" s="12" t="s">
        <v>30</v>
      </c>
      <c r="F326" s="10" t="s">
        <v>62</v>
      </c>
      <c r="G326" s="10" t="s">
        <v>31</v>
      </c>
      <c r="H326" s="10" t="s">
        <v>32</v>
      </c>
      <c r="I326" s="2" t="s">
        <v>126</v>
      </c>
      <c r="J326" s="10"/>
      <c r="K326" s="10"/>
      <c r="L326" s="10"/>
      <c r="M326" s="10" t="s">
        <v>21</v>
      </c>
      <c r="N326" s="10" t="s">
        <v>21</v>
      </c>
      <c r="O326" s="10" t="s">
        <v>21</v>
      </c>
      <c r="P326" s="12">
        <v>5</v>
      </c>
      <c r="Q326" s="42">
        <f>J326*0.05</f>
        <v>0</v>
      </c>
    </row>
    <row r="327" spans="1:17" ht="75" hidden="1">
      <c r="A327" s="28"/>
      <c r="B327" s="10" t="s">
        <v>97</v>
      </c>
      <c r="C327" s="1" t="s">
        <v>33</v>
      </c>
      <c r="D327" s="10" t="s">
        <v>133</v>
      </c>
      <c r="E327" s="12" t="s">
        <v>30</v>
      </c>
      <c r="F327" s="10" t="s">
        <v>66</v>
      </c>
      <c r="G327" s="10" t="s">
        <v>31</v>
      </c>
      <c r="H327" s="10" t="s">
        <v>32</v>
      </c>
      <c r="I327" s="2" t="s">
        <v>126</v>
      </c>
      <c r="J327" s="10"/>
      <c r="K327" s="10"/>
      <c r="L327" s="10"/>
      <c r="M327" s="10" t="s">
        <v>21</v>
      </c>
      <c r="N327" s="10" t="s">
        <v>21</v>
      </c>
      <c r="O327" s="10" t="s">
        <v>21</v>
      </c>
      <c r="P327" s="12">
        <v>5</v>
      </c>
      <c r="Q327" s="42">
        <f>J327*0.05</f>
        <v>0</v>
      </c>
    </row>
    <row r="328" spans="1:17" ht="112.5" hidden="1">
      <c r="A328" s="138" t="s">
        <v>246</v>
      </c>
      <c r="B328" s="45" t="s">
        <v>196</v>
      </c>
      <c r="C328" s="1" t="s">
        <v>29</v>
      </c>
      <c r="D328" s="10" t="s">
        <v>133</v>
      </c>
      <c r="E328" s="12" t="s">
        <v>30</v>
      </c>
      <c r="F328" s="10" t="s">
        <v>66</v>
      </c>
      <c r="G328" s="10" t="s">
        <v>31</v>
      </c>
      <c r="H328" s="10" t="s">
        <v>32</v>
      </c>
      <c r="I328" s="2" t="s">
        <v>126</v>
      </c>
      <c r="J328" s="10"/>
      <c r="K328" s="10"/>
      <c r="L328" s="10"/>
      <c r="M328" s="10" t="s">
        <v>21</v>
      </c>
      <c r="N328" s="10" t="s">
        <v>21</v>
      </c>
      <c r="O328" s="10" t="s">
        <v>21</v>
      </c>
      <c r="P328" s="12">
        <v>10</v>
      </c>
      <c r="Q328" s="42">
        <f>J328*0.1</f>
        <v>0</v>
      </c>
    </row>
    <row r="329" spans="1:17" ht="93.75" hidden="1">
      <c r="A329" s="28"/>
      <c r="B329" s="10" t="s">
        <v>29</v>
      </c>
      <c r="C329" s="1" t="s">
        <v>29</v>
      </c>
      <c r="D329" s="10" t="s">
        <v>133</v>
      </c>
      <c r="E329" s="12" t="s">
        <v>30</v>
      </c>
      <c r="F329" s="10" t="s">
        <v>62</v>
      </c>
      <c r="G329" s="10" t="s">
        <v>31</v>
      </c>
      <c r="H329" s="10" t="s">
        <v>32</v>
      </c>
      <c r="I329" s="2" t="s">
        <v>126</v>
      </c>
      <c r="J329" s="10"/>
      <c r="K329" s="10"/>
      <c r="L329" s="10"/>
      <c r="M329" s="10" t="s">
        <v>21</v>
      </c>
      <c r="N329" s="10" t="s">
        <v>21</v>
      </c>
      <c r="O329" s="10" t="s">
        <v>21</v>
      </c>
      <c r="P329" s="12"/>
      <c r="Q329" s="42">
        <f>J329*0.05</f>
        <v>0</v>
      </c>
    </row>
    <row r="330" spans="1:17" ht="93.75" hidden="1">
      <c r="A330" s="28"/>
      <c r="B330" s="10" t="s">
        <v>97</v>
      </c>
      <c r="C330" s="1" t="s">
        <v>33</v>
      </c>
      <c r="D330" s="10" t="s">
        <v>133</v>
      </c>
      <c r="E330" s="12" t="s">
        <v>30</v>
      </c>
      <c r="F330" s="10" t="s">
        <v>62</v>
      </c>
      <c r="G330" s="10" t="s">
        <v>31</v>
      </c>
      <c r="H330" s="10" t="s">
        <v>32</v>
      </c>
      <c r="I330" s="2" t="s">
        <v>126</v>
      </c>
      <c r="J330" s="10"/>
      <c r="K330" s="10"/>
      <c r="L330" s="10"/>
      <c r="M330" s="10" t="s">
        <v>21</v>
      </c>
      <c r="N330" s="10" t="s">
        <v>21</v>
      </c>
      <c r="O330" s="10" t="s">
        <v>21</v>
      </c>
      <c r="P330" s="12">
        <v>5</v>
      </c>
      <c r="Q330" s="42">
        <f>J330*0.05</f>
        <v>0</v>
      </c>
    </row>
    <row r="331" spans="1:17" ht="75" hidden="1">
      <c r="A331" s="14"/>
      <c r="B331" s="12"/>
      <c r="C331" s="10"/>
      <c r="D331" s="10"/>
      <c r="E331" s="12"/>
      <c r="F331" s="12"/>
      <c r="G331" s="10"/>
      <c r="H331" s="10"/>
      <c r="I331" s="15"/>
      <c r="J331" s="1" t="s">
        <v>381</v>
      </c>
      <c r="K331" s="1" t="s">
        <v>382</v>
      </c>
      <c r="L331" s="1" t="s">
        <v>389</v>
      </c>
      <c r="M331" s="10"/>
      <c r="N331" s="10"/>
      <c r="O331" s="10"/>
      <c r="P331" s="6"/>
      <c r="Q331" s="42" t="e">
        <f>J331*0.05</f>
        <v>#VALUE!</v>
      </c>
    </row>
    <row r="332" spans="1:17" ht="23.25" hidden="1" customHeight="1">
      <c r="A332" s="14" t="s">
        <v>34</v>
      </c>
      <c r="B332" s="12"/>
      <c r="C332" s="10"/>
      <c r="D332" s="10"/>
      <c r="E332" s="12"/>
      <c r="F332" s="12"/>
      <c r="G332" s="10"/>
      <c r="H332" s="10"/>
      <c r="I332" s="15"/>
      <c r="J332" s="10" t="s">
        <v>381</v>
      </c>
      <c r="K332" s="10">
        <f>SUM(K323:K331)</f>
        <v>0</v>
      </c>
      <c r="L332" s="10">
        <f>SUM(L323:L331)</f>
        <v>0</v>
      </c>
      <c r="M332" s="10"/>
      <c r="N332" s="10"/>
      <c r="O332" s="10"/>
      <c r="P332" s="12">
        <v>10</v>
      </c>
      <c r="Q332" s="42" t="e">
        <f>J332*0.1</f>
        <v>#VALUE!</v>
      </c>
    </row>
    <row r="333" spans="1:17" hidden="1">
      <c r="A333" s="218"/>
      <c r="B333" s="218"/>
      <c r="C333" s="218"/>
      <c r="D333" s="21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6"/>
    </row>
    <row r="334" spans="1:17" hidden="1">
      <c r="A334" s="215" t="s">
        <v>35</v>
      </c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6"/>
    </row>
    <row r="335" spans="1:17" hidden="1">
      <c r="A335" s="187" t="s">
        <v>36</v>
      </c>
      <c r="B335" s="187"/>
      <c r="C335" s="187"/>
      <c r="D335" s="187"/>
      <c r="E335" s="187"/>
      <c r="F335" s="216"/>
      <c r="G335" s="216"/>
      <c r="H335" s="216"/>
      <c r="I335" s="216"/>
      <c r="J335" s="216"/>
      <c r="K335" s="216"/>
      <c r="L335" s="6"/>
      <c r="M335" s="6"/>
      <c r="N335" s="6"/>
      <c r="O335" s="6"/>
      <c r="P335" s="6"/>
    </row>
    <row r="336" spans="1:17" hidden="1">
      <c r="A336" s="10" t="s">
        <v>37</v>
      </c>
      <c r="B336" s="10" t="s">
        <v>38</v>
      </c>
      <c r="C336" s="10" t="s">
        <v>39</v>
      </c>
      <c r="D336" s="10" t="s">
        <v>40</v>
      </c>
      <c r="E336" s="187" t="s">
        <v>22</v>
      </c>
      <c r="F336" s="216"/>
      <c r="G336" s="216"/>
      <c r="H336" s="216"/>
      <c r="I336" s="216"/>
      <c r="J336" s="216"/>
      <c r="K336" s="216"/>
      <c r="L336" s="6"/>
      <c r="M336" s="6"/>
      <c r="N336" s="6"/>
      <c r="O336" s="6"/>
      <c r="P336" s="6"/>
    </row>
    <row r="337" spans="1:23" hidden="1">
      <c r="A337" s="10">
        <v>1</v>
      </c>
      <c r="B337" s="10">
        <v>2</v>
      </c>
      <c r="C337" s="10">
        <v>3</v>
      </c>
      <c r="D337" s="10">
        <v>4</v>
      </c>
      <c r="E337" s="187">
        <v>5</v>
      </c>
      <c r="F337" s="216"/>
      <c r="G337" s="216"/>
      <c r="H337" s="216"/>
      <c r="I337" s="216"/>
      <c r="J337" s="216"/>
      <c r="K337" s="216"/>
      <c r="L337" s="6"/>
      <c r="M337" s="6"/>
      <c r="N337" s="6"/>
      <c r="O337" s="6"/>
      <c r="P337" s="6"/>
    </row>
    <row r="338" spans="1:23" hidden="1">
      <c r="A338" s="60" t="s">
        <v>21</v>
      </c>
      <c r="B338" s="60" t="s">
        <v>21</v>
      </c>
      <c r="C338" s="60" t="s">
        <v>21</v>
      </c>
      <c r="D338" s="60" t="s">
        <v>21</v>
      </c>
      <c r="E338" s="332" t="s">
        <v>21</v>
      </c>
      <c r="F338" s="320"/>
      <c r="G338" s="320"/>
      <c r="H338" s="320"/>
      <c r="I338" s="320"/>
      <c r="J338" s="320"/>
      <c r="K338" s="320"/>
      <c r="L338" s="59"/>
      <c r="M338" s="59"/>
      <c r="N338" s="59"/>
      <c r="O338" s="59"/>
      <c r="P338" s="59"/>
      <c r="Q338" s="58"/>
      <c r="R338" s="58"/>
      <c r="S338" s="58"/>
      <c r="T338" s="58"/>
      <c r="U338" s="58"/>
      <c r="V338" s="58"/>
      <c r="W338" s="58"/>
    </row>
    <row r="339" spans="1:23" hidden="1">
      <c r="A339" s="321" t="s">
        <v>41</v>
      </c>
      <c r="B339" s="321"/>
      <c r="C339" s="321"/>
      <c r="D339" s="321"/>
      <c r="E339" s="321"/>
      <c r="F339" s="321"/>
      <c r="G339" s="59"/>
      <c r="H339" s="59"/>
      <c r="I339" s="59"/>
      <c r="J339" s="134" t="s">
        <v>384</v>
      </c>
      <c r="K339" s="117" t="s">
        <v>385</v>
      </c>
      <c r="L339" s="117" t="s">
        <v>386</v>
      </c>
      <c r="M339" s="117" t="s">
        <v>384</v>
      </c>
      <c r="N339" s="117" t="s">
        <v>385</v>
      </c>
      <c r="O339" s="117" t="s">
        <v>386</v>
      </c>
      <c r="P339" s="59"/>
      <c r="Q339" s="58"/>
      <c r="R339" s="58"/>
      <c r="S339" s="58"/>
      <c r="T339" s="58"/>
      <c r="U339" s="58"/>
      <c r="V339" s="58"/>
      <c r="W339" s="58"/>
    </row>
    <row r="340" spans="1:23" ht="93.75" hidden="1">
      <c r="A340" s="346" t="s">
        <v>42</v>
      </c>
      <c r="B340" s="346"/>
      <c r="C340" s="346"/>
      <c r="D340" s="346"/>
      <c r="E340" s="346"/>
      <c r="F340" s="346"/>
      <c r="G340" s="346"/>
      <c r="H340" s="346"/>
      <c r="I340" s="346"/>
      <c r="J340" s="352"/>
      <c r="K340" s="352"/>
      <c r="L340" s="129" t="s">
        <v>386</v>
      </c>
      <c r="M340" s="129" t="s">
        <v>384</v>
      </c>
      <c r="N340" s="129"/>
      <c r="O340" s="129" t="s">
        <v>386</v>
      </c>
      <c r="P340" s="59"/>
      <c r="Q340" s="58"/>
      <c r="R340" s="58"/>
      <c r="S340" s="58"/>
      <c r="T340" s="58"/>
      <c r="U340" s="58"/>
      <c r="V340" s="58"/>
      <c r="W340" s="58"/>
    </row>
    <row r="341" spans="1:23" ht="40.5" hidden="1" customHeight="1">
      <c r="A341" s="347" t="s">
        <v>43</v>
      </c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78"/>
      <c r="M341" s="119"/>
      <c r="N341" s="119"/>
      <c r="O341" s="118"/>
      <c r="P341" s="59"/>
      <c r="Q341" s="58"/>
      <c r="R341" s="58"/>
      <c r="S341" s="58"/>
      <c r="T341" s="58"/>
      <c r="U341" s="58"/>
      <c r="V341" s="58"/>
      <c r="W341" s="58"/>
    </row>
    <row r="342" spans="1:23" ht="16.5" hidden="1" customHeight="1">
      <c r="A342" s="341" t="s">
        <v>44</v>
      </c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78"/>
      <c r="M342" s="78"/>
      <c r="N342" s="78"/>
      <c r="O342" s="78"/>
      <c r="P342" s="59"/>
      <c r="Q342" s="58"/>
      <c r="R342" s="58"/>
      <c r="S342" s="58"/>
      <c r="T342" s="58"/>
      <c r="U342" s="58"/>
      <c r="V342" s="58"/>
      <c r="W342" s="58"/>
    </row>
    <row r="343" spans="1:23" hidden="1">
      <c r="A343" s="321" t="s">
        <v>45</v>
      </c>
      <c r="B343" s="321"/>
      <c r="C343" s="321"/>
      <c r="D343" s="321"/>
      <c r="E343" s="321"/>
      <c r="F343" s="321"/>
      <c r="G343" s="321"/>
      <c r="H343" s="321"/>
      <c r="I343" s="321"/>
      <c r="J343" s="6"/>
      <c r="K343" s="59"/>
      <c r="L343" s="59"/>
      <c r="M343" s="59"/>
      <c r="N343" s="59"/>
      <c r="O343" s="59"/>
      <c r="P343" s="59"/>
      <c r="Q343" s="58"/>
      <c r="R343" s="58"/>
      <c r="S343" s="58"/>
      <c r="T343" s="58"/>
      <c r="U343" s="58"/>
      <c r="V343" s="58"/>
      <c r="W343" s="58"/>
    </row>
    <row r="344" spans="1:23" hidden="1">
      <c r="A344" s="60" t="s">
        <v>46</v>
      </c>
      <c r="B344" s="332" t="s">
        <v>47</v>
      </c>
      <c r="C344" s="338"/>
      <c r="D344" s="338"/>
      <c r="E344" s="320" t="s">
        <v>48</v>
      </c>
      <c r="F344" s="320"/>
      <c r="G344" s="320"/>
      <c r="H344" s="320"/>
      <c r="I344" s="320"/>
      <c r="J344" s="6"/>
      <c r="K344" s="59"/>
      <c r="L344" s="59"/>
      <c r="M344" s="59"/>
      <c r="N344" s="59"/>
      <c r="O344" s="59"/>
      <c r="P344" s="59"/>
      <c r="Q344" s="58"/>
      <c r="R344" s="58"/>
      <c r="S344" s="58"/>
      <c r="T344" s="58"/>
      <c r="U344" s="58"/>
      <c r="V344" s="58"/>
      <c r="W344" s="58"/>
    </row>
    <row r="345" spans="1:23" hidden="1">
      <c r="A345" s="60">
        <v>1</v>
      </c>
      <c r="B345" s="332">
        <v>2</v>
      </c>
      <c r="C345" s="338"/>
      <c r="D345" s="338"/>
      <c r="E345" s="320">
        <v>3</v>
      </c>
      <c r="F345" s="320"/>
      <c r="G345" s="320"/>
      <c r="H345" s="320"/>
      <c r="I345" s="320"/>
      <c r="J345" s="6"/>
      <c r="K345" s="59"/>
      <c r="L345" s="59"/>
      <c r="M345" s="59"/>
      <c r="N345" s="59"/>
      <c r="O345" s="59"/>
      <c r="P345" s="59"/>
      <c r="Q345" s="58"/>
      <c r="R345" s="58"/>
      <c r="S345" s="58"/>
      <c r="T345" s="58"/>
      <c r="U345" s="58"/>
      <c r="V345" s="58"/>
      <c r="W345" s="58"/>
    </row>
    <row r="346" spans="1:23" ht="45" hidden="1" customHeight="1">
      <c r="A346" s="332" t="s">
        <v>49</v>
      </c>
      <c r="B346" s="332" t="s">
        <v>50</v>
      </c>
      <c r="C346" s="338"/>
      <c r="D346" s="338"/>
      <c r="E346" s="332" t="s">
        <v>51</v>
      </c>
      <c r="F346" s="332"/>
      <c r="G346" s="332"/>
      <c r="H346" s="332"/>
      <c r="I346" s="332"/>
      <c r="J346" s="6"/>
      <c r="K346" s="59"/>
      <c r="L346" s="59"/>
      <c r="M346" s="59"/>
      <c r="N346" s="59"/>
      <c r="O346" s="59"/>
      <c r="P346" s="59"/>
      <c r="Q346" s="58"/>
      <c r="R346" s="58"/>
      <c r="S346" s="58"/>
      <c r="T346" s="58"/>
      <c r="U346" s="58"/>
      <c r="V346" s="58"/>
      <c r="W346" s="58"/>
    </row>
    <row r="347" spans="1:23" ht="45" hidden="1" customHeight="1">
      <c r="A347" s="332"/>
      <c r="B347" s="332" t="s">
        <v>52</v>
      </c>
      <c r="C347" s="320"/>
      <c r="D347" s="320"/>
      <c r="E347" s="332" t="s">
        <v>53</v>
      </c>
      <c r="F347" s="332"/>
      <c r="G347" s="332"/>
      <c r="H347" s="332"/>
      <c r="I347" s="332"/>
      <c r="J347" s="6"/>
      <c r="K347" s="59"/>
      <c r="L347" s="59"/>
      <c r="M347" s="59"/>
      <c r="N347" s="59"/>
      <c r="O347" s="59"/>
      <c r="P347" s="59"/>
      <c r="Q347" s="58"/>
      <c r="R347" s="58"/>
      <c r="S347" s="58"/>
      <c r="T347" s="58"/>
      <c r="U347" s="58"/>
      <c r="V347" s="58"/>
      <c r="W347" s="58"/>
    </row>
    <row r="348" spans="1:23" ht="45" hidden="1" customHeight="1">
      <c r="A348" s="337" t="s">
        <v>108</v>
      </c>
      <c r="B348" s="332" t="s">
        <v>54</v>
      </c>
      <c r="C348" s="338"/>
      <c r="D348" s="338"/>
      <c r="E348" s="320" t="s">
        <v>55</v>
      </c>
      <c r="F348" s="320"/>
      <c r="G348" s="320"/>
      <c r="H348" s="320"/>
      <c r="I348" s="320"/>
      <c r="J348" s="6"/>
      <c r="K348" s="59"/>
      <c r="L348" s="59"/>
      <c r="M348" s="59"/>
      <c r="N348" s="59"/>
      <c r="O348" s="59"/>
      <c r="P348" s="59"/>
      <c r="Q348" s="58"/>
      <c r="R348" s="58"/>
      <c r="S348" s="58"/>
      <c r="T348" s="58"/>
      <c r="U348" s="58"/>
      <c r="V348" s="58"/>
      <c r="W348" s="58"/>
    </row>
    <row r="349" spans="1:23" ht="45" hidden="1" customHeight="1">
      <c r="A349" s="331"/>
      <c r="B349" s="332" t="s">
        <v>56</v>
      </c>
      <c r="C349" s="320"/>
      <c r="D349" s="320"/>
      <c r="E349" s="320" t="s">
        <v>51</v>
      </c>
      <c r="F349" s="320"/>
      <c r="G349" s="320"/>
      <c r="H349" s="320"/>
      <c r="I349" s="320"/>
      <c r="J349" s="6"/>
      <c r="K349" s="59"/>
      <c r="L349" s="59"/>
      <c r="M349" s="59"/>
      <c r="N349" s="59"/>
      <c r="O349" s="59"/>
      <c r="P349" s="59"/>
      <c r="Q349" s="58"/>
      <c r="R349" s="58"/>
      <c r="S349" s="58"/>
      <c r="T349" s="58"/>
      <c r="U349" s="58"/>
      <c r="V349" s="58"/>
      <c r="W349" s="58"/>
    </row>
    <row r="350" spans="1:23" hidden="1">
      <c r="A350" s="57"/>
      <c r="B350" s="57"/>
      <c r="C350" s="57"/>
      <c r="D350" s="57"/>
      <c r="E350" s="57"/>
      <c r="F350" s="57"/>
      <c r="G350" s="57"/>
      <c r="H350" s="57"/>
      <c r="I350" s="57"/>
      <c r="J350" s="6"/>
      <c r="K350" s="59"/>
      <c r="L350" s="59"/>
      <c r="M350" s="59"/>
      <c r="N350" s="59"/>
      <c r="O350" s="59"/>
      <c r="P350" s="59"/>
      <c r="Q350" s="58"/>
      <c r="R350" s="58"/>
      <c r="S350" s="58"/>
      <c r="T350" s="58"/>
      <c r="U350" s="58"/>
      <c r="V350" s="58"/>
      <c r="W350" s="58"/>
    </row>
    <row r="351" spans="1:23" ht="40.5" hidden="1" customHeight="1">
      <c r="A351" s="316" t="s">
        <v>95</v>
      </c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8" t="s">
        <v>186</v>
      </c>
      <c r="N351" s="320" t="s">
        <v>198</v>
      </c>
      <c r="O351" s="59"/>
      <c r="P351" s="59"/>
      <c r="Q351" s="58"/>
      <c r="R351" s="58"/>
      <c r="S351" s="58"/>
      <c r="T351" s="58"/>
      <c r="U351" s="58"/>
      <c r="V351" s="58"/>
      <c r="W351" s="58"/>
    </row>
    <row r="352" spans="1:23" ht="18" hidden="1" customHeight="1">
      <c r="A352" s="321" t="s">
        <v>58</v>
      </c>
      <c r="B352" s="321"/>
      <c r="C352" s="321"/>
      <c r="D352" s="321"/>
      <c r="E352" s="321"/>
      <c r="F352" s="321"/>
      <c r="G352" s="321"/>
      <c r="H352" s="321"/>
      <c r="I352" s="321"/>
      <c r="J352" s="321"/>
      <c r="K352" s="321"/>
      <c r="L352" s="321"/>
      <c r="M352" s="319"/>
      <c r="N352" s="320"/>
      <c r="O352" s="59"/>
      <c r="P352" s="58"/>
      <c r="Q352" s="58"/>
      <c r="R352" s="58"/>
      <c r="S352" s="58"/>
      <c r="T352" s="58"/>
      <c r="U352" s="58"/>
      <c r="V352" s="58"/>
      <c r="W352" s="58"/>
    </row>
    <row r="353" spans="1:23" hidden="1">
      <c r="A353" s="321" t="s">
        <v>8</v>
      </c>
      <c r="B353" s="321"/>
      <c r="C353" s="321"/>
      <c r="D353" s="321"/>
      <c r="E353" s="321"/>
      <c r="F353" s="321"/>
      <c r="G353" s="321"/>
      <c r="H353" s="321"/>
      <c r="I353" s="321"/>
      <c r="J353" s="321"/>
      <c r="K353" s="321"/>
      <c r="L353" s="321"/>
      <c r="M353" s="319"/>
      <c r="N353" s="320"/>
      <c r="O353" s="59"/>
      <c r="P353" s="58"/>
      <c r="Q353" s="58"/>
      <c r="R353" s="58"/>
      <c r="S353" s="58"/>
      <c r="T353" s="58"/>
      <c r="U353" s="58"/>
      <c r="V353" s="58"/>
      <c r="W353" s="58"/>
    </row>
    <row r="354" spans="1:23" hidden="1">
      <c r="A354" s="321" t="s">
        <v>9</v>
      </c>
      <c r="B354" s="321"/>
      <c r="C354" s="321"/>
      <c r="D354" s="321"/>
      <c r="E354" s="321"/>
      <c r="F354" s="321"/>
      <c r="G354" s="321"/>
      <c r="H354" s="321"/>
      <c r="I354" s="321"/>
      <c r="J354" s="321"/>
      <c r="K354" s="321"/>
      <c r="L354" s="321"/>
      <c r="M354" s="59"/>
      <c r="N354" s="57"/>
      <c r="O354" s="59"/>
      <c r="P354" s="58"/>
      <c r="Q354" s="58"/>
      <c r="R354" s="58"/>
      <c r="S354" s="58"/>
      <c r="T354" s="58"/>
      <c r="U354" s="58"/>
      <c r="V354" s="58"/>
      <c r="W354" s="58"/>
    </row>
    <row r="355" spans="1:23" hidden="1">
      <c r="A355" s="321" t="s">
        <v>237</v>
      </c>
      <c r="B355" s="321"/>
      <c r="C355" s="321"/>
      <c r="D355" s="321"/>
      <c r="E355" s="321"/>
      <c r="F355" s="321"/>
      <c r="G355" s="321"/>
      <c r="H355" s="321"/>
      <c r="I355" s="321"/>
      <c r="J355" s="321"/>
      <c r="K355" s="59"/>
      <c r="L355" s="59"/>
      <c r="M355" s="59"/>
      <c r="N355" s="57"/>
      <c r="O355" s="59"/>
      <c r="P355" s="58"/>
      <c r="Q355" s="58"/>
      <c r="R355" s="58"/>
      <c r="S355" s="58"/>
      <c r="T355" s="58"/>
      <c r="U355" s="58"/>
      <c r="V355" s="58"/>
      <c r="W355" s="58"/>
    </row>
    <row r="356" spans="1:23" ht="47.25" hidden="1" customHeight="1">
      <c r="A356" s="332" t="s">
        <v>10</v>
      </c>
      <c r="B356" s="332" t="s">
        <v>11</v>
      </c>
      <c r="C356" s="332"/>
      <c r="D356" s="332"/>
      <c r="E356" s="332" t="s">
        <v>12</v>
      </c>
      <c r="F356" s="332"/>
      <c r="G356" s="332" t="s">
        <v>13</v>
      </c>
      <c r="H356" s="332"/>
      <c r="I356" s="332"/>
      <c r="J356" s="332" t="s">
        <v>14</v>
      </c>
      <c r="K356" s="332"/>
      <c r="L356" s="332"/>
      <c r="M356" s="328" t="s">
        <v>171</v>
      </c>
      <c r="N356" s="32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t="59.25" hidden="1" customHeight="1">
      <c r="A357" s="349"/>
      <c r="B357" s="332"/>
      <c r="C357" s="332"/>
      <c r="D357" s="332"/>
      <c r="E357" s="332"/>
      <c r="F357" s="332"/>
      <c r="G357" s="332" t="s">
        <v>15</v>
      </c>
      <c r="H357" s="332" t="s">
        <v>16</v>
      </c>
      <c r="I357" s="332"/>
      <c r="J357" s="187" t="s">
        <v>219</v>
      </c>
      <c r="K357" s="332" t="s">
        <v>220</v>
      </c>
      <c r="L357" s="332" t="s">
        <v>221</v>
      </c>
      <c r="M357" s="320" t="s">
        <v>172</v>
      </c>
      <c r="N357" s="332" t="s">
        <v>173</v>
      </c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t="56.25" hidden="1" customHeight="1">
      <c r="A358" s="349"/>
      <c r="B358" s="60" t="s">
        <v>18</v>
      </c>
      <c r="C358" s="60" t="s">
        <v>19</v>
      </c>
      <c r="D358" s="60" t="s">
        <v>21</v>
      </c>
      <c r="E358" s="60" t="s">
        <v>59</v>
      </c>
      <c r="F358" s="60" t="s">
        <v>21</v>
      </c>
      <c r="G358" s="349"/>
      <c r="H358" s="60" t="s">
        <v>22</v>
      </c>
      <c r="I358" s="60" t="s">
        <v>23</v>
      </c>
      <c r="J358" s="187"/>
      <c r="K358" s="332"/>
      <c r="L358" s="349"/>
      <c r="M358" s="320"/>
      <c r="N358" s="332"/>
      <c r="O358" s="59"/>
      <c r="P358" s="59"/>
      <c r="Q358" s="58"/>
      <c r="R358" s="58"/>
      <c r="S358" s="58"/>
      <c r="T358" s="58"/>
      <c r="U358" s="58"/>
      <c r="V358" s="58"/>
      <c r="W358" s="58"/>
    </row>
    <row r="359" spans="1:23" hidden="1">
      <c r="A359" s="60">
        <v>1</v>
      </c>
      <c r="B359" s="60">
        <v>2</v>
      </c>
      <c r="C359" s="60">
        <v>3</v>
      </c>
      <c r="D359" s="60">
        <v>4</v>
      </c>
      <c r="E359" s="60">
        <v>5</v>
      </c>
      <c r="F359" s="60">
        <v>6</v>
      </c>
      <c r="G359" s="60">
        <v>7</v>
      </c>
      <c r="H359" s="60">
        <v>8</v>
      </c>
      <c r="I359" s="60">
        <v>9</v>
      </c>
      <c r="J359" s="10">
        <v>10</v>
      </c>
      <c r="K359" s="60">
        <v>11</v>
      </c>
      <c r="L359" s="60">
        <v>12</v>
      </c>
      <c r="M359" s="61">
        <v>13</v>
      </c>
      <c r="N359" s="61">
        <v>14</v>
      </c>
      <c r="O359" s="59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62"/>
      <c r="B360" s="60"/>
      <c r="C360" s="60"/>
      <c r="D360" s="77"/>
      <c r="E360" s="61"/>
      <c r="F360" s="77"/>
      <c r="G360" s="63"/>
      <c r="H360" s="63"/>
      <c r="I360" s="63"/>
      <c r="J360" s="13"/>
      <c r="K360" s="60"/>
      <c r="L360" s="60"/>
      <c r="M360" s="61">
        <v>5</v>
      </c>
      <c r="N360" s="64">
        <f>J360*0.05</f>
        <v>0</v>
      </c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5"/>
      <c r="B361" s="66"/>
      <c r="C361" s="66"/>
      <c r="D361" s="67"/>
      <c r="E361" s="57"/>
      <c r="F361" s="67"/>
      <c r="G361" s="76"/>
      <c r="H361" s="76"/>
      <c r="I361" s="76"/>
      <c r="J361" s="22"/>
      <c r="K361" s="66"/>
      <c r="L361" s="66"/>
      <c r="M361" s="61">
        <v>5</v>
      </c>
      <c r="N361" s="64">
        <f>J361*0.05</f>
        <v>0</v>
      </c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348"/>
      <c r="B362" s="348"/>
      <c r="C362" s="348"/>
      <c r="D362" s="348"/>
      <c r="E362" s="348"/>
      <c r="F362" s="348"/>
      <c r="G362" s="348"/>
      <c r="H362" s="348"/>
      <c r="I362" s="348"/>
      <c r="J362" s="348"/>
      <c r="K362" s="348"/>
      <c r="L362" s="348"/>
      <c r="M362" s="348"/>
      <c r="N362" s="348"/>
      <c r="O362" s="348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321" t="s">
        <v>191</v>
      </c>
      <c r="B363" s="321"/>
      <c r="C363" s="321"/>
      <c r="D363" s="321"/>
      <c r="E363" s="321"/>
      <c r="F363" s="321"/>
      <c r="G363" s="321"/>
      <c r="H363" s="321"/>
      <c r="I363" s="321"/>
      <c r="J363" s="321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32" t="s">
        <v>10</v>
      </c>
      <c r="B364" s="332" t="s">
        <v>11</v>
      </c>
      <c r="C364" s="332"/>
      <c r="D364" s="332"/>
      <c r="E364" s="332" t="s">
        <v>12</v>
      </c>
      <c r="F364" s="332"/>
      <c r="G364" s="332" t="s">
        <v>24</v>
      </c>
      <c r="H364" s="332"/>
      <c r="I364" s="332"/>
      <c r="J364" s="332" t="s">
        <v>25</v>
      </c>
      <c r="K364" s="332"/>
      <c r="L364" s="332"/>
      <c r="M364" s="332" t="s">
        <v>26</v>
      </c>
      <c r="N364" s="332"/>
      <c r="O364" s="332"/>
      <c r="P364" s="328" t="s">
        <v>171</v>
      </c>
      <c r="Q364" s="329"/>
      <c r="R364" s="58"/>
      <c r="S364" s="58"/>
      <c r="T364" s="58"/>
      <c r="U364" s="58"/>
      <c r="V364" s="58"/>
      <c r="W364" s="58"/>
    </row>
    <row r="365" spans="1:23" ht="63" hidden="1" customHeight="1">
      <c r="A365" s="349"/>
      <c r="B365" s="332"/>
      <c r="C365" s="332"/>
      <c r="D365" s="332"/>
      <c r="E365" s="332"/>
      <c r="F365" s="332"/>
      <c r="G365" s="332" t="s">
        <v>60</v>
      </c>
      <c r="H365" s="332" t="s">
        <v>16</v>
      </c>
      <c r="I365" s="332"/>
      <c r="J365" s="187" t="s">
        <v>219</v>
      </c>
      <c r="K365" s="332" t="s">
        <v>220</v>
      </c>
      <c r="L365" s="332" t="s">
        <v>221</v>
      </c>
      <c r="M365" s="332" t="s">
        <v>219</v>
      </c>
      <c r="N365" s="332" t="s">
        <v>220</v>
      </c>
      <c r="O365" s="332" t="s">
        <v>221</v>
      </c>
      <c r="P365" s="332" t="s">
        <v>172</v>
      </c>
      <c r="Q365" s="332" t="s">
        <v>173</v>
      </c>
      <c r="R365" s="58"/>
      <c r="S365" s="58"/>
      <c r="T365" s="58"/>
      <c r="U365" s="58"/>
      <c r="V365" s="58"/>
      <c r="W365" s="58"/>
    </row>
    <row r="366" spans="1:23" ht="52.5" hidden="1" customHeight="1">
      <c r="A366" s="349"/>
      <c r="B366" s="60" t="s">
        <v>18</v>
      </c>
      <c r="C366" s="60" t="s">
        <v>19</v>
      </c>
      <c r="D366" s="60" t="s">
        <v>21</v>
      </c>
      <c r="E366" s="60" t="s">
        <v>59</v>
      </c>
      <c r="F366" s="60" t="s">
        <v>21</v>
      </c>
      <c r="G366" s="349"/>
      <c r="H366" s="60" t="s">
        <v>28</v>
      </c>
      <c r="I366" s="60" t="s">
        <v>23</v>
      </c>
      <c r="J366" s="187"/>
      <c r="K366" s="332"/>
      <c r="L366" s="349"/>
      <c r="M366" s="332"/>
      <c r="N366" s="332"/>
      <c r="O366" s="349"/>
      <c r="P366" s="332"/>
      <c r="Q366" s="332"/>
      <c r="R366" s="58"/>
      <c r="S366" s="58"/>
      <c r="T366" s="58"/>
      <c r="U366" s="58"/>
      <c r="V366" s="58"/>
      <c r="W366" s="58"/>
    </row>
    <row r="367" spans="1:23" hidden="1">
      <c r="A367" s="60">
        <v>1</v>
      </c>
      <c r="B367" s="60">
        <v>2</v>
      </c>
      <c r="C367" s="60">
        <v>3</v>
      </c>
      <c r="D367" s="60">
        <v>4</v>
      </c>
      <c r="E367" s="60">
        <v>5</v>
      </c>
      <c r="F367" s="60">
        <v>6</v>
      </c>
      <c r="G367" s="60">
        <v>7</v>
      </c>
      <c r="H367" s="60">
        <v>8</v>
      </c>
      <c r="I367" s="60">
        <v>9</v>
      </c>
      <c r="J367" s="10">
        <v>10</v>
      </c>
      <c r="K367" s="60">
        <v>11</v>
      </c>
      <c r="L367" s="60">
        <v>12</v>
      </c>
      <c r="M367" s="60">
        <v>13</v>
      </c>
      <c r="N367" s="60">
        <v>14</v>
      </c>
      <c r="O367" s="60">
        <v>15</v>
      </c>
      <c r="P367" s="68">
        <v>16</v>
      </c>
      <c r="Q367" s="68">
        <v>17</v>
      </c>
      <c r="R367" s="58"/>
      <c r="S367" s="58"/>
      <c r="T367" s="58"/>
      <c r="U367" s="58"/>
      <c r="V367" s="58"/>
      <c r="W367" s="58"/>
    </row>
    <row r="368" spans="1:23" ht="56.25" hidden="1">
      <c r="A368" s="79" t="s">
        <v>199</v>
      </c>
      <c r="B368" s="71" t="s">
        <v>134</v>
      </c>
      <c r="C368" s="71" t="s">
        <v>132</v>
      </c>
      <c r="D368" s="61" t="s">
        <v>21</v>
      </c>
      <c r="E368" s="60" t="s">
        <v>66</v>
      </c>
      <c r="F368" s="61" t="s">
        <v>21</v>
      </c>
      <c r="G368" s="60" t="s">
        <v>63</v>
      </c>
      <c r="H368" s="60" t="s">
        <v>32</v>
      </c>
      <c r="I368" s="72" t="s">
        <v>126</v>
      </c>
      <c r="J368" s="10"/>
      <c r="K368" s="60"/>
      <c r="L368" s="60"/>
      <c r="M368" s="80" t="s">
        <v>21</v>
      </c>
      <c r="N368" s="80" t="s">
        <v>21</v>
      </c>
      <c r="O368" s="80" t="s">
        <v>21</v>
      </c>
      <c r="P368" s="61">
        <v>5</v>
      </c>
      <c r="Q368" s="64">
        <f t="shared" ref="Q368:Q387" si="12">J368*0.1</f>
        <v>0</v>
      </c>
      <c r="R368" s="58"/>
      <c r="S368" s="58"/>
      <c r="T368" s="58"/>
      <c r="U368" s="58"/>
      <c r="V368" s="58"/>
      <c r="W368" s="58"/>
    </row>
    <row r="369" spans="1:23" ht="75" hidden="1">
      <c r="A369" s="79" t="s">
        <v>200</v>
      </c>
      <c r="B369" s="71" t="s">
        <v>65</v>
      </c>
      <c r="C369" s="71" t="s">
        <v>132</v>
      </c>
      <c r="D369" s="61" t="s">
        <v>21</v>
      </c>
      <c r="E369" s="60" t="s">
        <v>66</v>
      </c>
      <c r="F369" s="61" t="s">
        <v>21</v>
      </c>
      <c r="G369" s="60" t="s">
        <v>63</v>
      </c>
      <c r="H369" s="60" t="s">
        <v>32</v>
      </c>
      <c r="I369" s="72" t="s">
        <v>126</v>
      </c>
      <c r="J369" s="10"/>
      <c r="K369" s="60"/>
      <c r="L369" s="60"/>
      <c r="M369" s="80" t="s">
        <v>21</v>
      </c>
      <c r="N369" s="80" t="s">
        <v>21</v>
      </c>
      <c r="O369" s="80" t="s">
        <v>21</v>
      </c>
      <c r="P369" s="61"/>
      <c r="Q369" s="64">
        <f t="shared" si="12"/>
        <v>0</v>
      </c>
      <c r="R369" s="58"/>
      <c r="S369" s="58"/>
      <c r="T369" s="58"/>
      <c r="U369" s="58"/>
      <c r="V369" s="58"/>
      <c r="W369" s="58"/>
    </row>
    <row r="370" spans="1:23" ht="37.5" hidden="1">
      <c r="A370" s="81" t="s">
        <v>201</v>
      </c>
      <c r="B370" s="71" t="s">
        <v>64</v>
      </c>
      <c r="C370" s="71" t="s">
        <v>132</v>
      </c>
      <c r="D370" s="61" t="s">
        <v>21</v>
      </c>
      <c r="E370" s="60" t="s">
        <v>66</v>
      </c>
      <c r="F370" s="61" t="s">
        <v>21</v>
      </c>
      <c r="G370" s="60" t="s">
        <v>63</v>
      </c>
      <c r="H370" s="60" t="s">
        <v>32</v>
      </c>
      <c r="I370" s="72" t="s">
        <v>126</v>
      </c>
      <c r="J370" s="10"/>
      <c r="K370" s="60"/>
      <c r="L370" s="60"/>
      <c r="M370" s="80" t="s">
        <v>21</v>
      </c>
      <c r="N370" s="80" t="s">
        <v>21</v>
      </c>
      <c r="O370" s="80" t="s">
        <v>21</v>
      </c>
      <c r="P370" s="61">
        <v>10</v>
      </c>
      <c r="Q370" s="64">
        <f t="shared" si="12"/>
        <v>0</v>
      </c>
      <c r="R370" s="58"/>
      <c r="S370" s="58"/>
      <c r="T370" s="58"/>
      <c r="U370" s="58"/>
      <c r="V370" s="58"/>
      <c r="W370" s="58"/>
    </row>
    <row r="371" spans="1:23" ht="93.75" hidden="1">
      <c r="A371" s="81" t="s">
        <v>202</v>
      </c>
      <c r="B371" s="71" t="s">
        <v>135</v>
      </c>
      <c r="C371" s="71" t="s">
        <v>132</v>
      </c>
      <c r="D371" s="61" t="s">
        <v>21</v>
      </c>
      <c r="E371" s="60" t="s">
        <v>66</v>
      </c>
      <c r="F371" s="61" t="s">
        <v>21</v>
      </c>
      <c r="G371" s="60" t="s">
        <v>63</v>
      </c>
      <c r="H371" s="60" t="s">
        <v>32</v>
      </c>
      <c r="I371" s="72" t="s">
        <v>126</v>
      </c>
      <c r="J371" s="10"/>
      <c r="K371" s="60"/>
      <c r="L371" s="60"/>
      <c r="M371" s="82" t="s">
        <v>136</v>
      </c>
      <c r="N371" s="82" t="s">
        <v>136</v>
      </c>
      <c r="O371" s="82" t="s">
        <v>136</v>
      </c>
      <c r="P371" s="61">
        <v>10</v>
      </c>
      <c r="Q371" s="64">
        <f t="shared" si="12"/>
        <v>0</v>
      </c>
      <c r="R371" s="58"/>
      <c r="S371" s="58"/>
      <c r="T371" s="58"/>
      <c r="U371" s="58"/>
      <c r="V371" s="58"/>
      <c r="W371" s="58"/>
    </row>
    <row r="372" spans="1:23" ht="75" hidden="1">
      <c r="A372" s="81" t="s">
        <v>203</v>
      </c>
      <c r="B372" s="71" t="s">
        <v>61</v>
      </c>
      <c r="C372" s="71" t="s">
        <v>132</v>
      </c>
      <c r="D372" s="61" t="s">
        <v>21</v>
      </c>
      <c r="E372" s="60" t="s">
        <v>66</v>
      </c>
      <c r="F372" s="61" t="s">
        <v>21</v>
      </c>
      <c r="G372" s="60" t="s">
        <v>63</v>
      </c>
      <c r="H372" s="60" t="s">
        <v>32</v>
      </c>
      <c r="I372" s="72" t="s">
        <v>126</v>
      </c>
      <c r="J372" s="10"/>
      <c r="K372" s="60"/>
      <c r="L372" s="60"/>
      <c r="M372" s="82" t="s">
        <v>137</v>
      </c>
      <c r="N372" s="82" t="s">
        <v>137</v>
      </c>
      <c r="O372" s="82" t="s">
        <v>137</v>
      </c>
      <c r="P372" s="61">
        <v>10</v>
      </c>
      <c r="Q372" s="64">
        <f t="shared" si="12"/>
        <v>0</v>
      </c>
      <c r="R372" s="58"/>
      <c r="S372" s="58"/>
      <c r="T372" s="58"/>
      <c r="U372" s="58"/>
      <c r="V372" s="58"/>
      <c r="W372" s="58"/>
    </row>
    <row r="373" spans="1:23" ht="56.25" hidden="1">
      <c r="A373" s="73"/>
      <c r="B373" s="71" t="s">
        <v>134</v>
      </c>
      <c r="C373" s="71" t="s">
        <v>132</v>
      </c>
      <c r="D373" s="61" t="s">
        <v>21</v>
      </c>
      <c r="E373" s="60" t="s">
        <v>62</v>
      </c>
      <c r="F373" s="61" t="s">
        <v>21</v>
      </c>
      <c r="G373" s="60" t="s">
        <v>63</v>
      </c>
      <c r="H373" s="60" t="s">
        <v>32</v>
      </c>
      <c r="I373" s="72" t="s">
        <v>126</v>
      </c>
      <c r="J373" s="10"/>
      <c r="K373" s="60"/>
      <c r="L373" s="60"/>
      <c r="M373" s="80" t="s">
        <v>21</v>
      </c>
      <c r="N373" s="80" t="s">
        <v>21</v>
      </c>
      <c r="O373" s="80" t="s">
        <v>21</v>
      </c>
      <c r="P373" s="61">
        <v>10</v>
      </c>
      <c r="Q373" s="64">
        <f t="shared" si="12"/>
        <v>0</v>
      </c>
      <c r="R373" s="58"/>
      <c r="S373" s="58"/>
      <c r="T373" s="58"/>
      <c r="U373" s="58"/>
      <c r="V373" s="58"/>
      <c r="W373" s="58"/>
    </row>
    <row r="374" spans="1:23" ht="75" hidden="1">
      <c r="A374" s="73"/>
      <c r="B374" s="71" t="s">
        <v>65</v>
      </c>
      <c r="C374" s="71" t="s">
        <v>132</v>
      </c>
      <c r="D374" s="61" t="s">
        <v>21</v>
      </c>
      <c r="E374" s="60" t="s">
        <v>62</v>
      </c>
      <c r="F374" s="61" t="s">
        <v>21</v>
      </c>
      <c r="G374" s="60" t="s">
        <v>63</v>
      </c>
      <c r="H374" s="60" t="s">
        <v>32</v>
      </c>
      <c r="I374" s="72" t="s">
        <v>126</v>
      </c>
      <c r="J374" s="10"/>
      <c r="K374" s="60"/>
      <c r="L374" s="60"/>
      <c r="M374" s="80" t="s">
        <v>21</v>
      </c>
      <c r="N374" s="80" t="s">
        <v>21</v>
      </c>
      <c r="O374" s="80" t="s">
        <v>21</v>
      </c>
      <c r="P374" s="61"/>
      <c r="Q374" s="64">
        <f t="shared" si="12"/>
        <v>0</v>
      </c>
      <c r="R374" s="58"/>
      <c r="S374" s="58"/>
      <c r="T374" s="58"/>
      <c r="U374" s="58"/>
      <c r="V374" s="58"/>
      <c r="W374" s="58"/>
    </row>
    <row r="375" spans="1:23" ht="56.25" hidden="1">
      <c r="A375" s="73"/>
      <c r="B375" s="71" t="s">
        <v>64</v>
      </c>
      <c r="C375" s="71" t="s">
        <v>132</v>
      </c>
      <c r="D375" s="61" t="s">
        <v>21</v>
      </c>
      <c r="E375" s="60" t="s">
        <v>62</v>
      </c>
      <c r="F375" s="61" t="s">
        <v>21</v>
      </c>
      <c r="G375" s="60" t="s">
        <v>63</v>
      </c>
      <c r="H375" s="60" t="s">
        <v>32</v>
      </c>
      <c r="I375" s="72" t="s">
        <v>126</v>
      </c>
      <c r="J375" s="10"/>
      <c r="K375" s="60"/>
      <c r="L375" s="60"/>
      <c r="M375" s="80" t="s">
        <v>21</v>
      </c>
      <c r="N375" s="80" t="s">
        <v>21</v>
      </c>
      <c r="O375" s="80" t="s">
        <v>21</v>
      </c>
      <c r="P375" s="61">
        <v>5</v>
      </c>
      <c r="Q375" s="64">
        <f t="shared" si="12"/>
        <v>0</v>
      </c>
      <c r="R375" s="58"/>
      <c r="S375" s="58"/>
      <c r="T375" s="58"/>
      <c r="U375" s="58"/>
      <c r="V375" s="58"/>
      <c r="W375" s="58"/>
    </row>
    <row r="376" spans="1:23" ht="93.75" hidden="1">
      <c r="A376" s="73"/>
      <c r="B376" s="71" t="s">
        <v>135</v>
      </c>
      <c r="C376" s="71" t="s">
        <v>132</v>
      </c>
      <c r="D376" s="61" t="s">
        <v>21</v>
      </c>
      <c r="E376" s="60" t="s">
        <v>62</v>
      </c>
      <c r="F376" s="61" t="s">
        <v>21</v>
      </c>
      <c r="G376" s="60" t="s">
        <v>63</v>
      </c>
      <c r="H376" s="60" t="s">
        <v>32</v>
      </c>
      <c r="I376" s="72" t="s">
        <v>126</v>
      </c>
      <c r="J376" s="10"/>
      <c r="K376" s="60"/>
      <c r="L376" s="60"/>
      <c r="M376" s="82" t="s">
        <v>138</v>
      </c>
      <c r="N376" s="82" t="s">
        <v>138</v>
      </c>
      <c r="O376" s="82" t="s">
        <v>138</v>
      </c>
      <c r="P376" s="61">
        <v>6</v>
      </c>
      <c r="Q376" s="64">
        <f t="shared" si="12"/>
        <v>0</v>
      </c>
      <c r="R376" s="58"/>
      <c r="S376" s="58"/>
      <c r="T376" s="58"/>
      <c r="U376" s="58"/>
      <c r="V376" s="58"/>
      <c r="W376" s="58"/>
    </row>
    <row r="377" spans="1:23" ht="75" hidden="1">
      <c r="A377" s="73"/>
      <c r="B377" s="71" t="s">
        <v>61</v>
      </c>
      <c r="C377" s="71" t="s">
        <v>132</v>
      </c>
      <c r="D377" s="61" t="s">
        <v>21</v>
      </c>
      <c r="E377" s="60" t="s">
        <v>62</v>
      </c>
      <c r="F377" s="61" t="s">
        <v>21</v>
      </c>
      <c r="G377" s="60" t="s">
        <v>63</v>
      </c>
      <c r="H377" s="60" t="s">
        <v>32</v>
      </c>
      <c r="I377" s="72" t="s">
        <v>126</v>
      </c>
      <c r="J377" s="10"/>
      <c r="K377" s="60"/>
      <c r="L377" s="60"/>
      <c r="M377" s="82" t="s">
        <v>139</v>
      </c>
      <c r="N377" s="82" t="s">
        <v>139</v>
      </c>
      <c r="O377" s="82" t="s">
        <v>139</v>
      </c>
      <c r="P377" s="61">
        <v>7</v>
      </c>
      <c r="Q377" s="64">
        <f t="shared" si="12"/>
        <v>0</v>
      </c>
      <c r="R377" s="58"/>
      <c r="S377" s="58"/>
      <c r="T377" s="58"/>
      <c r="U377" s="58"/>
      <c r="V377" s="58"/>
      <c r="W377" s="58"/>
    </row>
    <row r="378" spans="1:23" ht="56.25" hidden="1">
      <c r="A378" s="79" t="s">
        <v>204</v>
      </c>
      <c r="B378" s="71" t="s">
        <v>134</v>
      </c>
      <c r="C378" s="71" t="s">
        <v>133</v>
      </c>
      <c r="D378" s="61" t="s">
        <v>21</v>
      </c>
      <c r="E378" s="60" t="s">
        <v>66</v>
      </c>
      <c r="F378" s="61" t="s">
        <v>21</v>
      </c>
      <c r="G378" s="60" t="s">
        <v>63</v>
      </c>
      <c r="H378" s="60" t="s">
        <v>32</v>
      </c>
      <c r="I378" s="72" t="s">
        <v>126</v>
      </c>
      <c r="J378" s="10"/>
      <c r="K378" s="60"/>
      <c r="L378" s="60"/>
      <c r="M378" s="82" t="s">
        <v>21</v>
      </c>
      <c r="N378" s="82" t="s">
        <v>21</v>
      </c>
      <c r="O378" s="82" t="s">
        <v>21</v>
      </c>
      <c r="P378" s="61">
        <v>8</v>
      </c>
      <c r="Q378" s="64">
        <f t="shared" si="12"/>
        <v>0</v>
      </c>
      <c r="R378" s="58"/>
      <c r="S378" s="58"/>
      <c r="T378" s="58"/>
      <c r="U378" s="58"/>
      <c r="V378" s="58"/>
      <c r="W378" s="58"/>
    </row>
    <row r="379" spans="1:23" ht="75" hidden="1">
      <c r="A379" s="79" t="s">
        <v>205</v>
      </c>
      <c r="B379" s="71" t="s">
        <v>65</v>
      </c>
      <c r="C379" s="71" t="s">
        <v>133</v>
      </c>
      <c r="D379" s="61" t="s">
        <v>21</v>
      </c>
      <c r="E379" s="60" t="s">
        <v>66</v>
      </c>
      <c r="F379" s="61" t="s">
        <v>21</v>
      </c>
      <c r="G379" s="60" t="s">
        <v>63</v>
      </c>
      <c r="H379" s="60" t="s">
        <v>32</v>
      </c>
      <c r="I379" s="72" t="s">
        <v>126</v>
      </c>
      <c r="J379" s="10"/>
      <c r="K379" s="60"/>
      <c r="L379" s="60"/>
      <c r="M379" s="82" t="s">
        <v>21</v>
      </c>
      <c r="N379" s="82" t="s">
        <v>21</v>
      </c>
      <c r="O379" s="82" t="s">
        <v>21</v>
      </c>
      <c r="P379" s="61">
        <v>9</v>
      </c>
      <c r="Q379" s="64">
        <f t="shared" si="12"/>
        <v>0</v>
      </c>
      <c r="R379" s="58"/>
      <c r="S379" s="58"/>
      <c r="T379" s="58"/>
      <c r="U379" s="58"/>
      <c r="V379" s="58"/>
      <c r="W379" s="58"/>
    </row>
    <row r="380" spans="1:23" ht="37.5" hidden="1">
      <c r="A380" s="79" t="s">
        <v>206</v>
      </c>
      <c r="B380" s="71" t="s">
        <v>64</v>
      </c>
      <c r="C380" s="71" t="s">
        <v>133</v>
      </c>
      <c r="D380" s="61" t="s">
        <v>21</v>
      </c>
      <c r="E380" s="60" t="s">
        <v>66</v>
      </c>
      <c r="F380" s="61" t="s">
        <v>21</v>
      </c>
      <c r="G380" s="60" t="s">
        <v>63</v>
      </c>
      <c r="H380" s="60" t="s">
        <v>32</v>
      </c>
      <c r="I380" s="72" t="s">
        <v>126</v>
      </c>
      <c r="J380" s="10"/>
      <c r="K380" s="60"/>
      <c r="L380" s="60"/>
      <c r="M380" s="82" t="s">
        <v>21</v>
      </c>
      <c r="N380" s="82" t="s">
        <v>21</v>
      </c>
      <c r="O380" s="82" t="s">
        <v>21</v>
      </c>
      <c r="P380" s="61">
        <v>10</v>
      </c>
      <c r="Q380" s="64">
        <f t="shared" si="12"/>
        <v>0</v>
      </c>
      <c r="R380" s="58"/>
      <c r="S380" s="58"/>
      <c r="T380" s="58"/>
      <c r="U380" s="58"/>
      <c r="V380" s="58"/>
      <c r="W380" s="58"/>
    </row>
    <row r="381" spans="1:23" ht="93.75" hidden="1">
      <c r="A381" s="81" t="s">
        <v>207</v>
      </c>
      <c r="B381" s="71" t="s">
        <v>135</v>
      </c>
      <c r="C381" s="71" t="s">
        <v>133</v>
      </c>
      <c r="D381" s="61" t="s">
        <v>21</v>
      </c>
      <c r="E381" s="60" t="s">
        <v>66</v>
      </c>
      <c r="F381" s="61" t="s">
        <v>21</v>
      </c>
      <c r="G381" s="60" t="s">
        <v>63</v>
      </c>
      <c r="H381" s="60" t="s">
        <v>32</v>
      </c>
      <c r="I381" s="72" t="s">
        <v>126</v>
      </c>
      <c r="J381" s="10"/>
      <c r="K381" s="60"/>
      <c r="L381" s="60"/>
      <c r="M381" s="82" t="s">
        <v>136</v>
      </c>
      <c r="N381" s="82" t="s">
        <v>136</v>
      </c>
      <c r="O381" s="82" t="s">
        <v>136</v>
      </c>
      <c r="P381" s="61">
        <v>10</v>
      </c>
      <c r="Q381" s="64">
        <f t="shared" si="12"/>
        <v>0</v>
      </c>
      <c r="R381" s="58"/>
      <c r="S381" s="58"/>
      <c r="T381" s="58"/>
      <c r="U381" s="58"/>
      <c r="V381" s="58"/>
      <c r="W381" s="58"/>
    </row>
    <row r="382" spans="1:23" ht="75" hidden="1">
      <c r="A382" s="81" t="s">
        <v>208</v>
      </c>
      <c r="B382" s="71" t="s">
        <v>61</v>
      </c>
      <c r="C382" s="71" t="s">
        <v>133</v>
      </c>
      <c r="D382" s="61" t="s">
        <v>21</v>
      </c>
      <c r="E382" s="60" t="s">
        <v>66</v>
      </c>
      <c r="F382" s="61" t="s">
        <v>21</v>
      </c>
      <c r="G382" s="60" t="s">
        <v>63</v>
      </c>
      <c r="H382" s="60" t="s">
        <v>32</v>
      </c>
      <c r="I382" s="72" t="s">
        <v>126</v>
      </c>
      <c r="J382" s="10"/>
      <c r="K382" s="60"/>
      <c r="L382" s="60"/>
      <c r="M382" s="82" t="s">
        <v>137</v>
      </c>
      <c r="N382" s="82" t="s">
        <v>137</v>
      </c>
      <c r="O382" s="82" t="s">
        <v>137</v>
      </c>
      <c r="P382" s="61">
        <v>10</v>
      </c>
      <c r="Q382" s="64">
        <f t="shared" si="12"/>
        <v>0</v>
      </c>
      <c r="R382" s="58"/>
      <c r="S382" s="58"/>
      <c r="T382" s="58"/>
      <c r="U382" s="58"/>
      <c r="V382" s="58"/>
      <c r="W382" s="58"/>
    </row>
    <row r="383" spans="1:23" ht="56.25" hidden="1">
      <c r="A383" s="73"/>
      <c r="B383" s="71" t="s">
        <v>134</v>
      </c>
      <c r="C383" s="71" t="s">
        <v>133</v>
      </c>
      <c r="D383" s="61" t="s">
        <v>21</v>
      </c>
      <c r="E383" s="60" t="s">
        <v>62</v>
      </c>
      <c r="F383" s="61" t="s">
        <v>21</v>
      </c>
      <c r="G383" s="60" t="s">
        <v>63</v>
      </c>
      <c r="H383" s="60" t="s">
        <v>32</v>
      </c>
      <c r="I383" s="72" t="s">
        <v>126</v>
      </c>
      <c r="J383" s="10"/>
      <c r="K383" s="60"/>
      <c r="L383" s="60"/>
      <c r="M383" s="82" t="s">
        <v>21</v>
      </c>
      <c r="N383" s="82" t="s">
        <v>21</v>
      </c>
      <c r="O383" s="82" t="s">
        <v>21</v>
      </c>
      <c r="P383" s="61">
        <v>13</v>
      </c>
      <c r="Q383" s="64">
        <f t="shared" si="12"/>
        <v>0</v>
      </c>
      <c r="R383" s="58"/>
      <c r="S383" s="58"/>
      <c r="T383" s="58"/>
      <c r="U383" s="58"/>
      <c r="V383" s="58"/>
      <c r="W383" s="58"/>
    </row>
    <row r="384" spans="1:23" ht="75" hidden="1">
      <c r="A384" s="73"/>
      <c r="B384" s="71" t="s">
        <v>65</v>
      </c>
      <c r="C384" s="71" t="s">
        <v>133</v>
      </c>
      <c r="D384" s="61" t="s">
        <v>21</v>
      </c>
      <c r="E384" s="60" t="s">
        <v>62</v>
      </c>
      <c r="F384" s="61" t="s">
        <v>21</v>
      </c>
      <c r="G384" s="60" t="s">
        <v>63</v>
      </c>
      <c r="H384" s="60" t="s">
        <v>32</v>
      </c>
      <c r="I384" s="72" t="s">
        <v>126</v>
      </c>
      <c r="J384" s="10"/>
      <c r="K384" s="60"/>
      <c r="L384" s="60"/>
      <c r="M384" s="82" t="s">
        <v>21</v>
      </c>
      <c r="N384" s="82" t="s">
        <v>21</v>
      </c>
      <c r="O384" s="82" t="s">
        <v>21</v>
      </c>
      <c r="P384" s="61">
        <v>14</v>
      </c>
      <c r="Q384" s="64">
        <f t="shared" si="12"/>
        <v>0</v>
      </c>
      <c r="R384" s="58"/>
      <c r="S384" s="58"/>
      <c r="T384" s="58"/>
      <c r="U384" s="58"/>
      <c r="V384" s="58"/>
      <c r="W384" s="58"/>
    </row>
    <row r="385" spans="1:23" ht="56.25" hidden="1">
      <c r="A385" s="73"/>
      <c r="B385" s="71" t="s">
        <v>64</v>
      </c>
      <c r="C385" s="71" t="s">
        <v>133</v>
      </c>
      <c r="D385" s="61" t="s">
        <v>21</v>
      </c>
      <c r="E385" s="60" t="s">
        <v>62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2" t="s">
        <v>21</v>
      </c>
      <c r="N385" s="82" t="s">
        <v>21</v>
      </c>
      <c r="O385" s="82" t="s">
        <v>21</v>
      </c>
      <c r="P385" s="61">
        <v>15</v>
      </c>
      <c r="Q385" s="64">
        <f t="shared" si="12"/>
        <v>0</v>
      </c>
      <c r="R385" s="58"/>
      <c r="S385" s="58"/>
      <c r="T385" s="58"/>
      <c r="U385" s="58"/>
      <c r="V385" s="58"/>
      <c r="W385" s="58"/>
    </row>
    <row r="386" spans="1:23" ht="93.75" hidden="1">
      <c r="A386" s="73"/>
      <c r="B386" s="71" t="s">
        <v>135</v>
      </c>
      <c r="C386" s="71" t="s">
        <v>133</v>
      </c>
      <c r="D386" s="61" t="s">
        <v>21</v>
      </c>
      <c r="E386" s="60" t="s">
        <v>62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2" t="s">
        <v>138</v>
      </c>
      <c r="N386" s="82" t="s">
        <v>138</v>
      </c>
      <c r="O386" s="82" t="s">
        <v>138</v>
      </c>
      <c r="P386" s="61">
        <v>16</v>
      </c>
      <c r="Q386" s="64">
        <f t="shared" si="12"/>
        <v>0</v>
      </c>
      <c r="R386" s="58"/>
      <c r="S386" s="58"/>
      <c r="T386" s="58"/>
      <c r="U386" s="58"/>
      <c r="V386" s="58"/>
      <c r="W386" s="58"/>
    </row>
    <row r="387" spans="1:23" ht="75" hidden="1">
      <c r="A387" s="73"/>
      <c r="B387" s="71" t="s">
        <v>61</v>
      </c>
      <c r="C387" s="71" t="s">
        <v>133</v>
      </c>
      <c r="D387" s="61" t="s">
        <v>21</v>
      </c>
      <c r="E387" s="60" t="s">
        <v>62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2" t="s">
        <v>139</v>
      </c>
      <c r="N387" s="82" t="s">
        <v>139</v>
      </c>
      <c r="O387" s="82" t="s">
        <v>139</v>
      </c>
      <c r="P387" s="61">
        <v>17</v>
      </c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idden="1">
      <c r="A388" s="62"/>
      <c r="B388" s="60"/>
      <c r="C388" s="60"/>
      <c r="D388" s="61"/>
      <c r="E388" s="60"/>
      <c r="F388" s="61"/>
      <c r="G388" s="60"/>
      <c r="H388" s="60"/>
      <c r="I388" s="75"/>
      <c r="J388" s="10"/>
      <c r="K388" s="60"/>
      <c r="L388" s="60"/>
      <c r="M388" s="60"/>
      <c r="N388" s="60"/>
      <c r="O388" s="60"/>
      <c r="P388" s="61">
        <v>18</v>
      </c>
      <c r="Q388" s="64">
        <f>J388*0.05</f>
        <v>0</v>
      </c>
      <c r="R388" s="58"/>
      <c r="S388" s="58"/>
      <c r="T388" s="58"/>
      <c r="U388" s="58"/>
      <c r="V388" s="58"/>
      <c r="W388" s="58"/>
    </row>
    <row r="389" spans="1:23" ht="21.75" hidden="1" customHeight="1">
      <c r="A389" s="62" t="s">
        <v>34</v>
      </c>
      <c r="B389" s="60"/>
      <c r="C389" s="60"/>
      <c r="D389" s="61"/>
      <c r="E389" s="60"/>
      <c r="F389" s="61"/>
      <c r="G389" s="60"/>
      <c r="H389" s="60"/>
      <c r="I389" s="75"/>
      <c r="J389" s="10">
        <f>SUM(J368:J388)</f>
        <v>0</v>
      </c>
      <c r="K389" s="60">
        <f>SUM(K368:K388)</f>
        <v>0</v>
      </c>
      <c r="L389" s="60">
        <f>SUM(L368:L388)</f>
        <v>0</v>
      </c>
      <c r="M389" s="60"/>
      <c r="N389" s="60"/>
      <c r="O389" s="60"/>
      <c r="P389" s="61">
        <v>5</v>
      </c>
      <c r="Q389" s="64">
        <f>J389*0.05</f>
        <v>0</v>
      </c>
      <c r="R389" s="58"/>
      <c r="S389" s="58"/>
      <c r="T389" s="58"/>
      <c r="U389" s="58"/>
      <c r="V389" s="58"/>
      <c r="W389" s="58"/>
    </row>
    <row r="390" spans="1:23" hidden="1">
      <c r="A390" s="342"/>
      <c r="B390" s="342"/>
      <c r="C390" s="342"/>
      <c r="D390" s="342"/>
      <c r="E390" s="342"/>
      <c r="F390" s="342"/>
      <c r="G390" s="342"/>
      <c r="H390" s="342"/>
      <c r="I390" s="342"/>
      <c r="J390" s="342"/>
      <c r="K390" s="342"/>
      <c r="L390" s="342"/>
      <c r="M390" s="342"/>
      <c r="N390" s="342"/>
      <c r="O390" s="342"/>
      <c r="P390" s="59"/>
      <c r="Q390" s="58"/>
      <c r="R390" s="58"/>
      <c r="S390" s="58"/>
      <c r="T390" s="58"/>
      <c r="U390" s="58"/>
      <c r="V390" s="58"/>
      <c r="W390" s="58"/>
    </row>
    <row r="391" spans="1:23" hidden="1">
      <c r="A391" s="59" t="s">
        <v>35</v>
      </c>
      <c r="B391" s="59"/>
      <c r="C391" s="59"/>
      <c r="D391" s="59"/>
      <c r="E391" s="59"/>
      <c r="F391" s="59"/>
      <c r="G391" s="59"/>
      <c r="H391" s="59"/>
      <c r="I391" s="59"/>
      <c r="J391" s="6"/>
      <c r="K391" s="59"/>
      <c r="L391" s="59"/>
      <c r="M391" s="59"/>
      <c r="N391" s="59"/>
      <c r="O391" s="59"/>
      <c r="P391" s="59"/>
      <c r="Q391" s="58"/>
      <c r="R391" s="58"/>
      <c r="S391" s="58"/>
      <c r="T391" s="58"/>
      <c r="U391" s="58"/>
      <c r="V391" s="58"/>
      <c r="W391" s="58"/>
    </row>
    <row r="392" spans="1:23" hidden="1">
      <c r="A392" s="332" t="s">
        <v>36</v>
      </c>
      <c r="B392" s="332"/>
      <c r="C392" s="332"/>
      <c r="D392" s="332"/>
      <c r="E392" s="332"/>
      <c r="F392" s="338"/>
      <c r="G392" s="338"/>
      <c r="H392" s="338"/>
      <c r="I392" s="338"/>
      <c r="J392" s="338"/>
      <c r="K392" s="338"/>
      <c r="L392" s="59"/>
      <c r="M392" s="59"/>
      <c r="N392" s="59"/>
      <c r="O392" s="59"/>
      <c r="P392" s="59"/>
      <c r="Q392" s="58"/>
      <c r="R392" s="58"/>
      <c r="S392" s="58"/>
      <c r="T392" s="58"/>
      <c r="U392" s="58"/>
      <c r="V392" s="58"/>
      <c r="W392" s="58"/>
    </row>
    <row r="393" spans="1:23" hidden="1">
      <c r="A393" s="60" t="s">
        <v>37</v>
      </c>
      <c r="B393" s="60" t="s">
        <v>38</v>
      </c>
      <c r="C393" s="60" t="s">
        <v>39</v>
      </c>
      <c r="D393" s="60" t="s">
        <v>40</v>
      </c>
      <c r="E393" s="332" t="s">
        <v>22</v>
      </c>
      <c r="F393" s="338"/>
      <c r="G393" s="338"/>
      <c r="H393" s="338"/>
      <c r="I393" s="338"/>
      <c r="J393" s="338"/>
      <c r="K393" s="338"/>
      <c r="L393" s="59"/>
      <c r="M393" s="59"/>
      <c r="N393" s="59"/>
      <c r="O393" s="59"/>
      <c r="P393" s="59"/>
      <c r="Q393" s="58"/>
      <c r="R393" s="58"/>
      <c r="S393" s="58"/>
      <c r="T393" s="58"/>
      <c r="U393" s="58"/>
      <c r="V393" s="58"/>
      <c r="W393" s="58"/>
    </row>
    <row r="394" spans="1:23" hidden="1">
      <c r="A394" s="60">
        <v>1</v>
      </c>
      <c r="B394" s="60">
        <v>2</v>
      </c>
      <c r="C394" s="60">
        <v>3</v>
      </c>
      <c r="D394" s="60">
        <v>4</v>
      </c>
      <c r="E394" s="332">
        <v>5</v>
      </c>
      <c r="F394" s="338"/>
      <c r="G394" s="338"/>
      <c r="H394" s="338"/>
      <c r="I394" s="338"/>
      <c r="J394" s="338"/>
      <c r="K394" s="338"/>
      <c r="L394" s="59"/>
      <c r="M394" s="59"/>
      <c r="N394" s="59"/>
      <c r="O394" s="59"/>
      <c r="P394" s="59"/>
      <c r="Q394" s="58"/>
      <c r="R394" s="58"/>
      <c r="S394" s="58"/>
      <c r="T394" s="58"/>
      <c r="U394" s="58"/>
      <c r="V394" s="58"/>
      <c r="W394" s="58"/>
    </row>
    <row r="395" spans="1:23" ht="75.75" hidden="1" customHeight="1">
      <c r="A395" s="60" t="s">
        <v>67</v>
      </c>
      <c r="B395" s="60" t="s">
        <v>68</v>
      </c>
      <c r="C395" s="83">
        <v>42443</v>
      </c>
      <c r="D395" s="60">
        <v>529</v>
      </c>
      <c r="E395" s="332" t="s">
        <v>140</v>
      </c>
      <c r="F395" s="320"/>
      <c r="G395" s="320"/>
      <c r="H395" s="320"/>
      <c r="I395" s="320"/>
      <c r="J395" s="320"/>
      <c r="K395" s="320"/>
      <c r="L395" s="59"/>
      <c r="M395" s="59"/>
      <c r="N395" s="59"/>
      <c r="O395" s="59"/>
      <c r="P395" s="58"/>
      <c r="Q395" s="58"/>
      <c r="R395" s="58"/>
      <c r="S395" s="58"/>
      <c r="T395" s="58"/>
      <c r="U395" s="58"/>
      <c r="V395" s="58"/>
      <c r="W395" s="58"/>
    </row>
    <row r="396" spans="1:23" ht="75.75" hidden="1" customHeight="1">
      <c r="A396" s="60" t="s">
        <v>67</v>
      </c>
      <c r="B396" s="60" t="s">
        <v>68</v>
      </c>
      <c r="C396" s="83">
        <v>42450</v>
      </c>
      <c r="D396" s="60">
        <v>601</v>
      </c>
      <c r="E396" s="343" t="s">
        <v>141</v>
      </c>
      <c r="F396" s="344"/>
      <c r="G396" s="344"/>
      <c r="H396" s="344"/>
      <c r="I396" s="344"/>
      <c r="J396" s="344"/>
      <c r="K396" s="345"/>
      <c r="L396" s="59"/>
      <c r="M396" s="59"/>
      <c r="N396" s="59"/>
      <c r="O396" s="59"/>
      <c r="P396" s="58"/>
      <c r="Q396" s="58"/>
      <c r="R396" s="58"/>
      <c r="S396" s="58"/>
      <c r="T396" s="58"/>
      <c r="U396" s="58"/>
      <c r="V396" s="58"/>
      <c r="W396" s="58"/>
    </row>
    <row r="397" spans="1:23" hidden="1">
      <c r="A397" s="321" t="s">
        <v>41</v>
      </c>
      <c r="B397" s="321"/>
      <c r="C397" s="321"/>
      <c r="D397" s="321"/>
      <c r="E397" s="321"/>
      <c r="F397" s="321"/>
      <c r="G397" s="59"/>
      <c r="H397" s="59"/>
      <c r="I397" s="59"/>
      <c r="J397" s="6"/>
      <c r="K397" s="59"/>
      <c r="L397" s="59"/>
      <c r="M397" s="59"/>
      <c r="N397" s="59"/>
      <c r="O397" s="59"/>
      <c r="P397" s="59"/>
      <c r="Q397" s="58"/>
      <c r="R397" s="58"/>
      <c r="S397" s="58"/>
      <c r="T397" s="58"/>
      <c r="U397" s="58"/>
      <c r="V397" s="58"/>
      <c r="W397" s="58"/>
    </row>
    <row r="398" spans="1:23" hidden="1">
      <c r="A398" s="346" t="s">
        <v>42</v>
      </c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78"/>
      <c r="M398" s="78"/>
      <c r="N398" s="78"/>
      <c r="O398" s="78"/>
      <c r="P398" s="59"/>
      <c r="Q398" s="58"/>
      <c r="R398" s="58"/>
      <c r="S398" s="58"/>
      <c r="T398" s="58"/>
      <c r="U398" s="58"/>
      <c r="V398" s="58"/>
      <c r="W398" s="58"/>
    </row>
    <row r="399" spans="1:23" ht="40.5" hidden="1" customHeight="1">
      <c r="A399" s="347" t="s">
        <v>43</v>
      </c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78"/>
      <c r="M399" s="78"/>
      <c r="N399" s="78"/>
      <c r="O399" s="78"/>
      <c r="P399" s="59"/>
      <c r="Q399" s="58"/>
      <c r="R399" s="58"/>
      <c r="S399" s="58"/>
      <c r="T399" s="58"/>
      <c r="U399" s="58"/>
      <c r="V399" s="58"/>
      <c r="W399" s="58"/>
    </row>
    <row r="400" spans="1:23" ht="17.25" hidden="1" customHeight="1">
      <c r="A400" s="341" t="s">
        <v>44</v>
      </c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78"/>
      <c r="M400" s="78"/>
      <c r="N400" s="78"/>
      <c r="O400" s="78"/>
      <c r="P400" s="59"/>
      <c r="Q400" s="58"/>
      <c r="R400" s="58"/>
      <c r="S400" s="58"/>
      <c r="T400" s="58"/>
      <c r="U400" s="58"/>
      <c r="V400" s="58"/>
      <c r="W400" s="58"/>
    </row>
    <row r="401" spans="1:23" hidden="1">
      <c r="A401" s="321" t="s">
        <v>45</v>
      </c>
      <c r="B401" s="321"/>
      <c r="C401" s="321"/>
      <c r="D401" s="321"/>
      <c r="E401" s="321"/>
      <c r="F401" s="321"/>
      <c r="G401" s="321"/>
      <c r="H401" s="321"/>
      <c r="I401" s="321"/>
      <c r="J401" s="6"/>
      <c r="K401" s="59"/>
      <c r="L401" s="59"/>
      <c r="M401" s="59"/>
      <c r="N401" s="59"/>
      <c r="O401" s="59"/>
      <c r="P401" s="59"/>
      <c r="Q401" s="58"/>
      <c r="R401" s="58"/>
      <c r="S401" s="58"/>
      <c r="T401" s="58"/>
      <c r="U401" s="58"/>
      <c r="V401" s="58"/>
      <c r="W401" s="58"/>
    </row>
    <row r="402" spans="1:23" hidden="1">
      <c r="A402" s="60" t="s">
        <v>46</v>
      </c>
      <c r="B402" s="332" t="s">
        <v>47</v>
      </c>
      <c r="C402" s="338"/>
      <c r="D402" s="338"/>
      <c r="E402" s="320" t="s">
        <v>48</v>
      </c>
      <c r="F402" s="320"/>
      <c r="G402" s="320"/>
      <c r="H402" s="320"/>
      <c r="I402" s="320"/>
      <c r="J402" s="6"/>
      <c r="K402" s="59"/>
      <c r="L402" s="59"/>
      <c r="M402" s="59"/>
      <c r="N402" s="59"/>
      <c r="O402" s="59"/>
      <c r="P402" s="59"/>
      <c r="Q402" s="58"/>
      <c r="R402" s="58"/>
      <c r="S402" s="58"/>
      <c r="T402" s="58"/>
      <c r="U402" s="58"/>
      <c r="V402" s="58"/>
      <c r="W402" s="58"/>
    </row>
    <row r="403" spans="1:23" hidden="1">
      <c r="A403" s="60">
        <v>1</v>
      </c>
      <c r="B403" s="332">
        <v>2</v>
      </c>
      <c r="C403" s="338"/>
      <c r="D403" s="338"/>
      <c r="E403" s="320">
        <v>3</v>
      </c>
      <c r="F403" s="320"/>
      <c r="G403" s="320"/>
      <c r="H403" s="320"/>
      <c r="I403" s="320"/>
      <c r="J403" s="6"/>
      <c r="K403" s="59"/>
      <c r="L403" s="59"/>
      <c r="M403" s="59"/>
      <c r="N403" s="59"/>
      <c r="O403" s="59"/>
      <c r="P403" s="59"/>
      <c r="Q403" s="58"/>
      <c r="R403" s="58"/>
      <c r="S403" s="58"/>
      <c r="T403" s="58"/>
      <c r="U403" s="58"/>
      <c r="V403" s="58"/>
      <c r="W403" s="58"/>
    </row>
    <row r="404" spans="1:23" ht="45" hidden="1" customHeight="1">
      <c r="A404" s="330" t="s">
        <v>49</v>
      </c>
      <c r="B404" s="332" t="s">
        <v>50</v>
      </c>
      <c r="C404" s="338"/>
      <c r="D404" s="338"/>
      <c r="E404" s="332" t="s">
        <v>51</v>
      </c>
      <c r="F404" s="332"/>
      <c r="G404" s="332"/>
      <c r="H404" s="332"/>
      <c r="I404" s="332"/>
      <c r="J404" s="6"/>
      <c r="K404" s="59"/>
      <c r="L404" s="59"/>
      <c r="M404" s="59"/>
      <c r="N404" s="59"/>
      <c r="O404" s="59"/>
      <c r="P404" s="59"/>
      <c r="Q404" s="58"/>
      <c r="R404" s="58"/>
      <c r="S404" s="58"/>
      <c r="T404" s="58"/>
      <c r="U404" s="58"/>
      <c r="V404" s="58"/>
      <c r="W404" s="58"/>
    </row>
    <row r="405" spans="1:23" ht="45" hidden="1" customHeight="1">
      <c r="A405" s="337"/>
      <c r="B405" s="332" t="s">
        <v>52</v>
      </c>
      <c r="C405" s="320"/>
      <c r="D405" s="320"/>
      <c r="E405" s="332" t="s">
        <v>53</v>
      </c>
      <c r="F405" s="332"/>
      <c r="G405" s="332"/>
      <c r="H405" s="332"/>
      <c r="I405" s="332"/>
      <c r="J405" s="6"/>
      <c r="K405" s="59"/>
      <c r="L405" s="59"/>
      <c r="M405" s="59"/>
      <c r="N405" s="59"/>
      <c r="O405" s="59"/>
      <c r="P405" s="59"/>
      <c r="Q405" s="58"/>
      <c r="R405" s="58"/>
      <c r="S405" s="58"/>
      <c r="T405" s="58"/>
      <c r="U405" s="58"/>
      <c r="V405" s="58"/>
      <c r="W405" s="58"/>
    </row>
    <row r="406" spans="1:23" ht="45" hidden="1" customHeight="1">
      <c r="A406" s="337" t="s">
        <v>108</v>
      </c>
      <c r="B406" s="332" t="s">
        <v>54</v>
      </c>
      <c r="C406" s="338"/>
      <c r="D406" s="338"/>
      <c r="E406" s="320" t="s">
        <v>174</v>
      </c>
      <c r="F406" s="320"/>
      <c r="G406" s="320"/>
      <c r="H406" s="320"/>
      <c r="I406" s="320"/>
      <c r="J406" s="6"/>
      <c r="K406" s="59"/>
      <c r="L406" s="59"/>
      <c r="M406" s="59"/>
      <c r="N406" s="59"/>
      <c r="O406" s="59"/>
      <c r="P406" s="59"/>
      <c r="Q406" s="58"/>
      <c r="R406" s="58"/>
      <c r="S406" s="58"/>
      <c r="T406" s="58"/>
      <c r="U406" s="58"/>
      <c r="V406" s="58"/>
      <c r="W406" s="58"/>
    </row>
    <row r="407" spans="1:23" ht="45" hidden="1" customHeight="1">
      <c r="A407" s="331"/>
      <c r="B407" s="332" t="s">
        <v>56</v>
      </c>
      <c r="C407" s="320"/>
      <c r="D407" s="320"/>
      <c r="E407" s="320" t="s">
        <v>51</v>
      </c>
      <c r="F407" s="320"/>
      <c r="G407" s="320"/>
      <c r="H407" s="320"/>
      <c r="I407" s="320"/>
      <c r="J407" s="6"/>
      <c r="K407" s="59"/>
      <c r="L407" s="59"/>
      <c r="M407" s="59"/>
      <c r="N407" s="59"/>
      <c r="O407" s="59"/>
      <c r="P407" s="59"/>
      <c r="Q407" s="58"/>
      <c r="R407" s="58"/>
      <c r="S407" s="58"/>
      <c r="T407" s="58"/>
      <c r="U407" s="58"/>
      <c r="V407" s="58"/>
      <c r="W407" s="58"/>
    </row>
    <row r="408" spans="1:23" ht="45" hidden="1" customHeight="1">
      <c r="A408" s="66"/>
      <c r="B408" s="66"/>
      <c r="C408" s="57"/>
      <c r="D408" s="57"/>
      <c r="E408" s="57"/>
      <c r="F408" s="57"/>
      <c r="G408" s="57"/>
      <c r="H408" s="57"/>
      <c r="I408" s="57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t="40.5" hidden="1" customHeight="1">
      <c r="A409" s="339" t="s">
        <v>94</v>
      </c>
      <c r="B409" s="339"/>
      <c r="C409" s="339"/>
      <c r="D409" s="339"/>
      <c r="E409" s="339"/>
      <c r="F409" s="339"/>
      <c r="G409" s="339"/>
      <c r="H409" s="339"/>
      <c r="I409" s="339"/>
      <c r="J409" s="339"/>
      <c r="K409" s="339"/>
      <c r="L409" s="33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s="40" customFormat="1" hidden="1">
      <c r="A410" s="322" t="s">
        <v>235</v>
      </c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18" t="s">
        <v>186</v>
      </c>
      <c r="N410" s="340" t="s">
        <v>263</v>
      </c>
      <c r="O410" s="84"/>
      <c r="P410" s="84"/>
      <c r="Q410" s="84"/>
      <c r="R410" s="84"/>
      <c r="S410" s="85"/>
      <c r="T410" s="85"/>
      <c r="U410" s="85"/>
      <c r="V410" s="85"/>
      <c r="W410" s="85"/>
    </row>
    <row r="411" spans="1:23" s="40" customFormat="1" hidden="1">
      <c r="A411" s="84" t="s">
        <v>8</v>
      </c>
      <c r="B411" s="84"/>
      <c r="C411" s="84"/>
      <c r="D411" s="84"/>
      <c r="E411" s="84"/>
      <c r="F411" s="84"/>
      <c r="G411" s="84"/>
      <c r="H411" s="84"/>
      <c r="I411" s="84"/>
      <c r="J411" s="134"/>
      <c r="K411" s="84"/>
      <c r="L411" s="84"/>
      <c r="M411" s="319"/>
      <c r="N411" s="340"/>
      <c r="O411" s="84"/>
      <c r="P411" s="84"/>
      <c r="Q411" s="84"/>
      <c r="R411" s="84"/>
      <c r="S411" s="85"/>
      <c r="T411" s="85"/>
      <c r="U411" s="85"/>
      <c r="V411" s="85"/>
      <c r="W411" s="85"/>
    </row>
    <row r="412" spans="1:23" s="40" customFormat="1" hidden="1">
      <c r="A412" s="322" t="s">
        <v>9</v>
      </c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19"/>
      <c r="N412" s="340"/>
      <c r="O412" s="84"/>
      <c r="P412" s="84"/>
      <c r="Q412" s="84"/>
      <c r="R412" s="84"/>
      <c r="S412" s="85"/>
      <c r="T412" s="85"/>
      <c r="U412" s="85"/>
      <c r="V412" s="85"/>
      <c r="W412" s="85"/>
    </row>
    <row r="413" spans="1:23" s="40" customFormat="1" hidden="1">
      <c r="A413" s="336" t="s">
        <v>236</v>
      </c>
      <c r="B413" s="336"/>
      <c r="C413" s="336"/>
      <c r="D413" s="336"/>
      <c r="E413" s="336"/>
      <c r="F413" s="336"/>
      <c r="G413" s="336"/>
      <c r="H413" s="336"/>
      <c r="I413" s="336"/>
      <c r="J413" s="336"/>
      <c r="K413" s="84"/>
      <c r="L413" s="84"/>
      <c r="M413" s="84"/>
      <c r="N413" s="86"/>
      <c r="O413" s="84"/>
      <c r="P413" s="84"/>
      <c r="Q413" s="84"/>
      <c r="R413" s="84"/>
      <c r="S413" s="85"/>
      <c r="T413" s="85"/>
      <c r="U413" s="85"/>
      <c r="V413" s="85"/>
      <c r="W413" s="85"/>
    </row>
    <row r="414" spans="1:23" s="40" customFormat="1" hidden="1">
      <c r="A414" s="322" t="s">
        <v>120</v>
      </c>
      <c r="B414" s="322"/>
      <c r="C414" s="322"/>
      <c r="D414" s="322"/>
      <c r="E414" s="322"/>
      <c r="F414" s="322"/>
      <c r="G414" s="322"/>
      <c r="H414" s="322"/>
      <c r="I414" s="322"/>
      <c r="J414" s="322"/>
      <c r="K414" s="84"/>
      <c r="L414" s="84"/>
      <c r="M414" s="84"/>
      <c r="N414" s="84"/>
      <c r="O414" s="84"/>
      <c r="P414" s="84"/>
      <c r="Q414" s="84"/>
      <c r="R414" s="84"/>
      <c r="S414" s="85"/>
      <c r="T414" s="85"/>
      <c r="U414" s="85"/>
      <c r="V414" s="85"/>
      <c r="W414" s="85"/>
    </row>
    <row r="415" spans="1:23" s="40" customFormat="1" hidden="1">
      <c r="A415" s="323" t="s">
        <v>10</v>
      </c>
      <c r="B415" s="323" t="s">
        <v>11</v>
      </c>
      <c r="C415" s="323"/>
      <c r="D415" s="323"/>
      <c r="E415" s="323" t="s">
        <v>12</v>
      </c>
      <c r="F415" s="323"/>
      <c r="G415" s="323" t="s">
        <v>13</v>
      </c>
      <c r="H415" s="323"/>
      <c r="I415" s="323"/>
      <c r="J415" s="323" t="s">
        <v>14</v>
      </c>
      <c r="K415" s="323"/>
      <c r="L415" s="323"/>
      <c r="M415" s="328" t="s">
        <v>171</v>
      </c>
      <c r="N415" s="329"/>
      <c r="O415" s="84"/>
      <c r="P415" s="84"/>
      <c r="Q415" s="84"/>
      <c r="R415" s="84"/>
      <c r="S415" s="85"/>
      <c r="T415" s="85"/>
      <c r="U415" s="85"/>
      <c r="V415" s="85"/>
      <c r="W415" s="85"/>
    </row>
    <row r="416" spans="1:23" s="40" customFormat="1" hidden="1">
      <c r="A416" s="324"/>
      <c r="B416" s="323"/>
      <c r="C416" s="323"/>
      <c r="D416" s="323"/>
      <c r="E416" s="323"/>
      <c r="F416" s="323"/>
      <c r="G416" s="323" t="s">
        <v>15</v>
      </c>
      <c r="H416" s="323" t="s">
        <v>16</v>
      </c>
      <c r="I416" s="323"/>
      <c r="J416" s="219" t="s">
        <v>249</v>
      </c>
      <c r="K416" s="323" t="s">
        <v>250</v>
      </c>
      <c r="L416" s="323" t="s">
        <v>251</v>
      </c>
      <c r="M416" s="320" t="s">
        <v>172</v>
      </c>
      <c r="N416" s="332" t="s">
        <v>173</v>
      </c>
      <c r="O416" s="84"/>
      <c r="P416" s="84"/>
      <c r="Q416" s="84"/>
      <c r="R416" s="84"/>
      <c r="S416" s="85"/>
      <c r="T416" s="85"/>
      <c r="U416" s="85"/>
      <c r="V416" s="85"/>
      <c r="W416" s="85"/>
    </row>
    <row r="417" spans="1:23" s="40" customFormat="1" ht="75" hidden="1">
      <c r="A417" s="324"/>
      <c r="B417" s="87" t="s">
        <v>17</v>
      </c>
      <c r="C417" s="87" t="s">
        <v>18</v>
      </c>
      <c r="D417" s="87" t="s">
        <v>252</v>
      </c>
      <c r="E417" s="87" t="s">
        <v>20</v>
      </c>
      <c r="F417" s="87" t="s">
        <v>21</v>
      </c>
      <c r="G417" s="324"/>
      <c r="H417" s="87" t="s">
        <v>22</v>
      </c>
      <c r="I417" s="87" t="s">
        <v>23</v>
      </c>
      <c r="J417" s="219"/>
      <c r="K417" s="323"/>
      <c r="L417" s="324"/>
      <c r="M417" s="320"/>
      <c r="N417" s="332"/>
      <c r="O417" s="84"/>
      <c r="P417" s="84"/>
      <c r="Q417" s="84"/>
      <c r="R417" s="84"/>
      <c r="S417" s="85"/>
      <c r="T417" s="85"/>
      <c r="U417" s="85"/>
      <c r="V417" s="85"/>
      <c r="W417" s="85"/>
    </row>
    <row r="418" spans="1:23" s="40" customFormat="1" hidden="1">
      <c r="A418" s="71">
        <v>1</v>
      </c>
      <c r="B418" s="71">
        <v>2</v>
      </c>
      <c r="C418" s="71">
        <v>3</v>
      </c>
      <c r="D418" s="71">
        <v>4</v>
      </c>
      <c r="E418" s="71">
        <v>5</v>
      </c>
      <c r="F418" s="71">
        <v>6</v>
      </c>
      <c r="G418" s="71">
        <v>7</v>
      </c>
      <c r="H418" s="71">
        <v>8</v>
      </c>
      <c r="I418" s="71">
        <v>9</v>
      </c>
      <c r="J418" s="1">
        <v>10</v>
      </c>
      <c r="K418" s="71">
        <v>11</v>
      </c>
      <c r="L418" s="71">
        <v>12</v>
      </c>
      <c r="M418" s="61">
        <v>13</v>
      </c>
      <c r="N418" s="61">
        <v>14</v>
      </c>
      <c r="O418" s="84"/>
      <c r="P418" s="84"/>
      <c r="Q418" s="84"/>
      <c r="R418" s="84"/>
      <c r="S418" s="85"/>
      <c r="T418" s="85"/>
      <c r="U418" s="85"/>
      <c r="V418" s="85"/>
      <c r="W418" s="85"/>
    </row>
    <row r="419" spans="1:23" s="40" customFormat="1" ht="75" hidden="1">
      <c r="A419" s="325" t="s">
        <v>125</v>
      </c>
      <c r="B419" s="333" t="s">
        <v>125</v>
      </c>
      <c r="C419" s="333" t="s">
        <v>125</v>
      </c>
      <c r="D419" s="333" t="s">
        <v>125</v>
      </c>
      <c r="E419" s="333" t="s">
        <v>125</v>
      </c>
      <c r="F419" s="333" t="s">
        <v>21</v>
      </c>
      <c r="G419" s="88" t="s">
        <v>253</v>
      </c>
      <c r="H419" s="71" t="s">
        <v>113</v>
      </c>
      <c r="I419" s="71">
        <v>744</v>
      </c>
      <c r="J419" s="1"/>
      <c r="K419" s="89" t="s">
        <v>21</v>
      </c>
      <c r="L419" s="89" t="s">
        <v>21</v>
      </c>
      <c r="M419" s="61">
        <v>5</v>
      </c>
      <c r="N419" s="61">
        <f>J419*0.05</f>
        <v>0</v>
      </c>
      <c r="O419" s="84"/>
      <c r="P419" s="84"/>
      <c r="Q419" s="84"/>
      <c r="R419" s="84"/>
      <c r="S419" s="85"/>
      <c r="T419" s="85"/>
      <c r="U419" s="85"/>
      <c r="V419" s="85"/>
      <c r="W419" s="85"/>
    </row>
    <row r="420" spans="1:23" s="40" customFormat="1" ht="78.75" hidden="1">
      <c r="A420" s="326"/>
      <c r="B420" s="334"/>
      <c r="C420" s="334"/>
      <c r="D420" s="334"/>
      <c r="E420" s="334"/>
      <c r="F420" s="334"/>
      <c r="G420" s="90" t="s">
        <v>114</v>
      </c>
      <c r="H420" s="71" t="s">
        <v>113</v>
      </c>
      <c r="I420" s="71">
        <v>744</v>
      </c>
      <c r="J420" s="1">
        <v>95</v>
      </c>
      <c r="K420" s="71">
        <v>95</v>
      </c>
      <c r="L420" s="71">
        <v>95</v>
      </c>
      <c r="M420" s="61">
        <v>10</v>
      </c>
      <c r="N420" s="61">
        <v>10</v>
      </c>
      <c r="O420" s="84"/>
      <c r="P420" s="84"/>
      <c r="Q420" s="84"/>
      <c r="R420" s="84"/>
      <c r="S420" s="85"/>
      <c r="T420" s="85"/>
      <c r="U420" s="85"/>
      <c r="V420" s="85"/>
      <c r="W420" s="85"/>
    </row>
    <row r="421" spans="1:23" s="40" customFormat="1" ht="126" hidden="1">
      <c r="A421" s="327"/>
      <c r="B421" s="335"/>
      <c r="C421" s="335"/>
      <c r="D421" s="335"/>
      <c r="E421" s="335"/>
      <c r="F421" s="335"/>
      <c r="G421" s="90" t="s">
        <v>123</v>
      </c>
      <c r="H421" s="71" t="s">
        <v>113</v>
      </c>
      <c r="I421" s="71">
        <v>744</v>
      </c>
      <c r="J421" s="1">
        <v>100</v>
      </c>
      <c r="K421" s="71">
        <v>100</v>
      </c>
      <c r="L421" s="71">
        <v>100</v>
      </c>
      <c r="M421" s="61">
        <v>10</v>
      </c>
      <c r="N421" s="61">
        <v>10</v>
      </c>
      <c r="O421" s="84"/>
      <c r="P421" s="84"/>
      <c r="Q421" s="84"/>
      <c r="R421" s="84"/>
      <c r="S421" s="85"/>
      <c r="T421" s="85"/>
      <c r="U421" s="85"/>
      <c r="V421" s="85"/>
      <c r="W421" s="85"/>
    </row>
    <row r="422" spans="1:23" s="40" customFormat="1" hidden="1">
      <c r="A422" s="84"/>
      <c r="B422" s="84"/>
      <c r="C422" s="84"/>
      <c r="D422" s="84"/>
      <c r="E422" s="84"/>
      <c r="F422" s="84"/>
      <c r="G422" s="84"/>
      <c r="H422" s="84"/>
      <c r="I422" s="84"/>
      <c r="J422" s="134"/>
      <c r="K422" s="84"/>
      <c r="L422" s="84"/>
      <c r="M422" s="84"/>
      <c r="N422" s="84"/>
      <c r="O422" s="84"/>
      <c r="P422" s="84"/>
      <c r="Q422" s="84"/>
      <c r="R422" s="84"/>
      <c r="S422" s="85"/>
      <c r="T422" s="85"/>
      <c r="U422" s="85"/>
      <c r="V422" s="85"/>
      <c r="W422" s="85"/>
    </row>
    <row r="423" spans="1:23" s="40" customFormat="1" hidden="1">
      <c r="A423" s="84"/>
      <c r="B423" s="84"/>
      <c r="C423" s="84"/>
      <c r="D423" s="84"/>
      <c r="E423" s="84"/>
      <c r="F423" s="84"/>
      <c r="G423" s="84"/>
      <c r="H423" s="84"/>
      <c r="I423" s="84"/>
      <c r="J423" s="134"/>
      <c r="K423" s="84"/>
      <c r="L423" s="84"/>
      <c r="M423" s="84"/>
      <c r="N423" s="84"/>
      <c r="O423" s="84"/>
      <c r="P423" s="84"/>
      <c r="Q423" s="84"/>
      <c r="R423" s="84"/>
      <c r="S423" s="85"/>
      <c r="T423" s="85"/>
      <c r="U423" s="85"/>
      <c r="V423" s="85"/>
      <c r="W423" s="85"/>
    </row>
    <row r="424" spans="1:23" s="40" customFormat="1" hidden="1">
      <c r="A424" s="322" t="s">
        <v>120</v>
      </c>
      <c r="B424" s="322"/>
      <c r="C424" s="322"/>
      <c r="D424" s="322"/>
      <c r="E424" s="322"/>
      <c r="F424" s="322"/>
      <c r="G424" s="322"/>
      <c r="H424" s="322"/>
      <c r="I424" s="322"/>
      <c r="J424" s="322"/>
      <c r="K424" s="84"/>
      <c r="L424" s="84"/>
      <c r="M424" s="84"/>
      <c r="N424" s="84"/>
      <c r="O424" s="84"/>
      <c r="P424" s="84"/>
      <c r="Q424" s="84"/>
      <c r="R424" s="84"/>
      <c r="S424" s="85"/>
      <c r="T424" s="85"/>
      <c r="U424" s="85"/>
      <c r="V424" s="85"/>
      <c r="W424" s="85"/>
    </row>
    <row r="425" spans="1:23" s="40" customFormat="1" hidden="1">
      <c r="A425" s="84"/>
      <c r="B425" s="84"/>
      <c r="C425" s="84"/>
      <c r="D425" s="84"/>
      <c r="E425" s="84"/>
      <c r="F425" s="84"/>
      <c r="G425" s="84"/>
      <c r="H425" s="84"/>
      <c r="I425" s="84"/>
      <c r="J425" s="134"/>
      <c r="K425" s="84"/>
      <c r="L425" s="84"/>
      <c r="M425" s="84"/>
      <c r="N425" s="84"/>
      <c r="O425" s="84"/>
      <c r="P425" s="84"/>
      <c r="Q425" s="84"/>
      <c r="R425" s="84"/>
      <c r="S425" s="85"/>
      <c r="T425" s="85"/>
      <c r="U425" s="85"/>
      <c r="V425" s="85"/>
      <c r="W425" s="85"/>
    </row>
    <row r="426" spans="1:23" s="40" customFormat="1" hidden="1">
      <c r="A426" s="323" t="s">
        <v>10</v>
      </c>
      <c r="B426" s="323" t="s">
        <v>11</v>
      </c>
      <c r="C426" s="323"/>
      <c r="D426" s="323"/>
      <c r="E426" s="323" t="s">
        <v>12</v>
      </c>
      <c r="F426" s="323"/>
      <c r="G426" s="323" t="s">
        <v>24</v>
      </c>
      <c r="H426" s="323"/>
      <c r="I426" s="323"/>
      <c r="J426" s="323" t="s">
        <v>25</v>
      </c>
      <c r="K426" s="323"/>
      <c r="L426" s="323"/>
      <c r="M426" s="323" t="s">
        <v>26</v>
      </c>
      <c r="N426" s="323"/>
      <c r="O426" s="323"/>
      <c r="P426" s="328" t="s">
        <v>210</v>
      </c>
      <c r="Q426" s="329"/>
      <c r="R426" s="84"/>
      <c r="S426" s="85"/>
      <c r="T426" s="85"/>
      <c r="U426" s="85"/>
      <c r="V426" s="85"/>
      <c r="W426" s="85"/>
    </row>
    <row r="427" spans="1:23" s="40" customFormat="1" hidden="1">
      <c r="A427" s="324"/>
      <c r="B427" s="323"/>
      <c r="C427" s="323"/>
      <c r="D427" s="323"/>
      <c r="E427" s="323"/>
      <c r="F427" s="323"/>
      <c r="G427" s="323" t="s">
        <v>60</v>
      </c>
      <c r="H427" s="323" t="s">
        <v>16</v>
      </c>
      <c r="I427" s="323"/>
      <c r="J427" s="219" t="s">
        <v>219</v>
      </c>
      <c r="K427" s="323" t="s">
        <v>220</v>
      </c>
      <c r="L427" s="323" t="s">
        <v>221</v>
      </c>
      <c r="M427" s="323" t="s">
        <v>219</v>
      </c>
      <c r="N427" s="323" t="s">
        <v>220</v>
      </c>
      <c r="O427" s="323" t="s">
        <v>221</v>
      </c>
      <c r="P427" s="330" t="s">
        <v>172</v>
      </c>
      <c r="Q427" s="332" t="s">
        <v>173</v>
      </c>
      <c r="R427" s="84"/>
      <c r="S427" s="85"/>
      <c r="T427" s="85"/>
      <c r="U427" s="85"/>
      <c r="V427" s="85"/>
      <c r="W427" s="85"/>
    </row>
    <row r="428" spans="1:23" s="40" customFormat="1" ht="75" hidden="1">
      <c r="A428" s="324"/>
      <c r="B428" s="87" t="s">
        <v>17</v>
      </c>
      <c r="C428" s="87" t="s">
        <v>18</v>
      </c>
      <c r="D428" s="87" t="s">
        <v>224</v>
      </c>
      <c r="E428" s="87" t="s">
        <v>20</v>
      </c>
      <c r="F428" s="87" t="s">
        <v>21</v>
      </c>
      <c r="G428" s="324"/>
      <c r="H428" s="87" t="s">
        <v>28</v>
      </c>
      <c r="I428" s="87" t="s">
        <v>23</v>
      </c>
      <c r="J428" s="219"/>
      <c r="K428" s="323"/>
      <c r="L428" s="324"/>
      <c r="M428" s="323"/>
      <c r="N428" s="323"/>
      <c r="O428" s="324"/>
      <c r="P428" s="331"/>
      <c r="Q428" s="332"/>
      <c r="R428" s="84"/>
      <c r="S428" s="85"/>
      <c r="T428" s="85"/>
      <c r="U428" s="85"/>
      <c r="V428" s="85"/>
      <c r="W428" s="85"/>
    </row>
    <row r="429" spans="1:23" s="40" customFormat="1" hidden="1">
      <c r="A429" s="87">
        <v>1</v>
      </c>
      <c r="B429" s="87">
        <v>2</v>
      </c>
      <c r="C429" s="87">
        <v>3</v>
      </c>
      <c r="D429" s="87">
        <v>4</v>
      </c>
      <c r="E429" s="87">
        <v>5</v>
      </c>
      <c r="F429" s="87">
        <v>6</v>
      </c>
      <c r="G429" s="87">
        <v>7</v>
      </c>
      <c r="H429" s="87">
        <v>8</v>
      </c>
      <c r="I429" s="87">
        <v>9</v>
      </c>
      <c r="J429" s="135">
        <v>10</v>
      </c>
      <c r="K429" s="87">
        <v>11</v>
      </c>
      <c r="L429" s="87">
        <v>12</v>
      </c>
      <c r="M429" s="87">
        <v>13</v>
      </c>
      <c r="N429" s="87">
        <v>14</v>
      </c>
      <c r="O429" s="87">
        <v>15</v>
      </c>
      <c r="P429" s="68">
        <v>16</v>
      </c>
      <c r="Q429" s="68">
        <v>17</v>
      </c>
      <c r="R429" s="84"/>
      <c r="S429" s="85"/>
      <c r="T429" s="85"/>
      <c r="U429" s="85"/>
      <c r="V429" s="85"/>
      <c r="W429" s="85"/>
    </row>
    <row r="430" spans="1:23" s="48" customFormat="1" ht="56.25" hidden="1">
      <c r="A430" s="81" t="s">
        <v>257</v>
      </c>
      <c r="B430" s="71" t="s">
        <v>29</v>
      </c>
      <c r="C430" s="71" t="s">
        <v>29</v>
      </c>
      <c r="D430" s="71" t="s">
        <v>225</v>
      </c>
      <c r="E430" s="71" t="s">
        <v>98</v>
      </c>
      <c r="F430" s="71" t="s">
        <v>21</v>
      </c>
      <c r="G430" s="71" t="s">
        <v>226</v>
      </c>
      <c r="H430" s="71" t="s">
        <v>227</v>
      </c>
      <c r="I430" s="72" t="s">
        <v>228</v>
      </c>
      <c r="J430" s="47"/>
      <c r="K430" s="91">
        <f t="shared" ref="K430:K435" si="13">J430</f>
        <v>0</v>
      </c>
      <c r="L430" s="91">
        <f t="shared" ref="L430:L435" si="14">J430</f>
        <v>0</v>
      </c>
      <c r="M430" s="71" t="s">
        <v>21</v>
      </c>
      <c r="N430" s="71" t="s">
        <v>21</v>
      </c>
      <c r="O430" s="71" t="s">
        <v>21</v>
      </c>
      <c r="P430" s="61">
        <v>10</v>
      </c>
      <c r="Q430" s="64">
        <f t="shared" ref="Q430:Q437" si="15">J430*0.1</f>
        <v>0</v>
      </c>
      <c r="R430" s="84"/>
      <c r="S430" s="85"/>
      <c r="T430" s="85"/>
      <c r="U430" s="85"/>
      <c r="V430" s="85"/>
      <c r="W430" s="85"/>
    </row>
    <row r="431" spans="1:23" s="48" customFormat="1" ht="56.25" hidden="1">
      <c r="A431" s="81" t="s">
        <v>258</v>
      </c>
      <c r="B431" s="71" t="s">
        <v>29</v>
      </c>
      <c r="C431" s="71" t="s">
        <v>29</v>
      </c>
      <c r="D431" s="71" t="s">
        <v>229</v>
      </c>
      <c r="E431" s="71" t="s">
        <v>98</v>
      </c>
      <c r="F431" s="71" t="s">
        <v>21</v>
      </c>
      <c r="G431" s="71" t="s">
        <v>226</v>
      </c>
      <c r="H431" s="71" t="s">
        <v>227</v>
      </c>
      <c r="I431" s="72" t="s">
        <v>228</v>
      </c>
      <c r="J431" s="47"/>
      <c r="K431" s="91">
        <f t="shared" si="13"/>
        <v>0</v>
      </c>
      <c r="L431" s="91">
        <f t="shared" si="14"/>
        <v>0</v>
      </c>
      <c r="M431" s="71" t="s">
        <v>21</v>
      </c>
      <c r="N431" s="71" t="s">
        <v>21</v>
      </c>
      <c r="O431" s="71" t="s">
        <v>21</v>
      </c>
      <c r="P431" s="61">
        <v>10</v>
      </c>
      <c r="Q431" s="64">
        <f t="shared" si="15"/>
        <v>0</v>
      </c>
      <c r="R431" s="84"/>
      <c r="S431" s="85"/>
      <c r="T431" s="85"/>
      <c r="U431" s="85"/>
      <c r="V431" s="85"/>
      <c r="W431" s="85"/>
    </row>
    <row r="432" spans="1:23" s="48" customFormat="1" ht="56.25" hidden="1">
      <c r="A432" s="81" t="s">
        <v>259</v>
      </c>
      <c r="B432" s="71" t="s">
        <v>29</v>
      </c>
      <c r="C432" s="71" t="s">
        <v>29</v>
      </c>
      <c r="D432" s="71" t="s">
        <v>230</v>
      </c>
      <c r="E432" s="71" t="s">
        <v>98</v>
      </c>
      <c r="F432" s="71" t="s">
        <v>21</v>
      </c>
      <c r="G432" s="71" t="s">
        <v>226</v>
      </c>
      <c r="H432" s="71" t="s">
        <v>227</v>
      </c>
      <c r="I432" s="72" t="s">
        <v>228</v>
      </c>
      <c r="J432" s="47"/>
      <c r="K432" s="91">
        <f t="shared" si="13"/>
        <v>0</v>
      </c>
      <c r="L432" s="91">
        <f t="shared" si="14"/>
        <v>0</v>
      </c>
      <c r="M432" s="71" t="s">
        <v>21</v>
      </c>
      <c r="N432" s="71" t="s">
        <v>21</v>
      </c>
      <c r="O432" s="71" t="s">
        <v>21</v>
      </c>
      <c r="P432" s="61">
        <v>10</v>
      </c>
      <c r="Q432" s="64">
        <f t="shared" si="15"/>
        <v>0</v>
      </c>
      <c r="R432" s="84"/>
      <c r="S432" s="85"/>
      <c r="T432" s="85"/>
      <c r="U432" s="85"/>
      <c r="V432" s="85"/>
      <c r="W432" s="85"/>
    </row>
    <row r="433" spans="1:23" s="48" customFormat="1" ht="56.25" hidden="1">
      <c r="A433" s="81" t="s">
        <v>260</v>
      </c>
      <c r="B433" s="71" t="s">
        <v>29</v>
      </c>
      <c r="C433" s="71" t="s">
        <v>29</v>
      </c>
      <c r="D433" s="71" t="s">
        <v>231</v>
      </c>
      <c r="E433" s="71" t="s">
        <v>98</v>
      </c>
      <c r="F433" s="71" t="s">
        <v>21</v>
      </c>
      <c r="G433" s="71" t="s">
        <v>226</v>
      </c>
      <c r="H433" s="71" t="s">
        <v>227</v>
      </c>
      <c r="I433" s="72" t="s">
        <v>228</v>
      </c>
      <c r="J433" s="47"/>
      <c r="K433" s="91">
        <f t="shared" si="13"/>
        <v>0</v>
      </c>
      <c r="L433" s="91">
        <f t="shared" si="14"/>
        <v>0</v>
      </c>
      <c r="M433" s="71" t="s">
        <v>21</v>
      </c>
      <c r="N433" s="71" t="s">
        <v>21</v>
      </c>
      <c r="O433" s="71" t="s">
        <v>21</v>
      </c>
      <c r="P433" s="61">
        <v>10</v>
      </c>
      <c r="Q433" s="64">
        <f t="shared" si="15"/>
        <v>0</v>
      </c>
      <c r="R433" s="84"/>
      <c r="S433" s="85"/>
      <c r="T433" s="85"/>
      <c r="U433" s="85"/>
      <c r="V433" s="85"/>
      <c r="W433" s="85"/>
    </row>
    <row r="434" spans="1:23" s="48" customFormat="1" ht="56.25" hidden="1">
      <c r="A434" s="81" t="s">
        <v>261</v>
      </c>
      <c r="B434" s="71" t="s">
        <v>29</v>
      </c>
      <c r="C434" s="71" t="s">
        <v>29</v>
      </c>
      <c r="D434" s="71" t="s">
        <v>232</v>
      </c>
      <c r="E434" s="71" t="s">
        <v>98</v>
      </c>
      <c r="F434" s="71" t="s">
        <v>21</v>
      </c>
      <c r="G434" s="71" t="s">
        <v>226</v>
      </c>
      <c r="H434" s="71" t="s">
        <v>227</v>
      </c>
      <c r="I434" s="72" t="s">
        <v>228</v>
      </c>
      <c r="J434" s="47"/>
      <c r="K434" s="91">
        <f t="shared" si="13"/>
        <v>0</v>
      </c>
      <c r="L434" s="91">
        <f t="shared" si="14"/>
        <v>0</v>
      </c>
      <c r="M434" s="71" t="s">
        <v>21</v>
      </c>
      <c r="N434" s="71" t="s">
        <v>21</v>
      </c>
      <c r="O434" s="71" t="s">
        <v>21</v>
      </c>
      <c r="P434" s="61">
        <v>10</v>
      </c>
      <c r="Q434" s="64">
        <f t="shared" si="15"/>
        <v>0</v>
      </c>
      <c r="R434" s="84"/>
      <c r="S434" s="85"/>
      <c r="T434" s="85"/>
      <c r="U434" s="85"/>
      <c r="V434" s="85"/>
      <c r="W434" s="85"/>
    </row>
    <row r="435" spans="1:23" s="48" customFormat="1" ht="56.25" hidden="1">
      <c r="A435" s="81" t="s">
        <v>262</v>
      </c>
      <c r="B435" s="71" t="s">
        <v>29</v>
      </c>
      <c r="C435" s="71" t="s">
        <v>29</v>
      </c>
      <c r="D435" s="71" t="s">
        <v>233</v>
      </c>
      <c r="E435" s="71" t="s">
        <v>98</v>
      </c>
      <c r="F435" s="71" t="s">
        <v>21</v>
      </c>
      <c r="G435" s="71" t="s">
        <v>226</v>
      </c>
      <c r="H435" s="71" t="s">
        <v>227</v>
      </c>
      <c r="I435" s="72" t="s">
        <v>228</v>
      </c>
      <c r="J435" s="47"/>
      <c r="K435" s="91">
        <f t="shared" si="13"/>
        <v>0</v>
      </c>
      <c r="L435" s="91">
        <f t="shared" si="14"/>
        <v>0</v>
      </c>
      <c r="M435" s="71" t="s">
        <v>21</v>
      </c>
      <c r="N435" s="71" t="s">
        <v>21</v>
      </c>
      <c r="O435" s="71" t="s">
        <v>21</v>
      </c>
      <c r="P435" s="61">
        <v>10</v>
      </c>
      <c r="Q435" s="64">
        <f t="shared" si="15"/>
        <v>0</v>
      </c>
      <c r="R435" s="84"/>
      <c r="S435" s="85"/>
      <c r="T435" s="85"/>
      <c r="U435" s="85"/>
      <c r="V435" s="85"/>
      <c r="W435" s="85"/>
    </row>
    <row r="436" spans="1:23" s="48" customFormat="1" hidden="1">
      <c r="A436" s="92"/>
      <c r="B436" s="71"/>
      <c r="C436" s="71"/>
      <c r="D436" s="71"/>
      <c r="E436" s="71"/>
      <c r="F436" s="89"/>
      <c r="G436" s="71"/>
      <c r="H436" s="71"/>
      <c r="I436" s="72"/>
      <c r="J436" s="47"/>
      <c r="K436" s="91"/>
      <c r="L436" s="91"/>
      <c r="M436" s="71"/>
      <c r="N436" s="71"/>
      <c r="O436" s="71"/>
      <c r="P436" s="61">
        <v>10</v>
      </c>
      <c r="Q436" s="64">
        <f t="shared" si="15"/>
        <v>0</v>
      </c>
      <c r="R436" s="84"/>
      <c r="S436" s="85"/>
      <c r="T436" s="85"/>
      <c r="U436" s="85"/>
      <c r="V436" s="85"/>
      <c r="W436" s="85"/>
    </row>
    <row r="437" spans="1:23" s="48" customFormat="1" hidden="1">
      <c r="A437" s="92" t="s">
        <v>34</v>
      </c>
      <c r="B437" s="89"/>
      <c r="C437" s="71"/>
      <c r="D437" s="71"/>
      <c r="E437" s="89"/>
      <c r="F437" s="89"/>
      <c r="G437" s="71"/>
      <c r="H437" s="71"/>
      <c r="I437" s="72"/>
      <c r="J437" s="50">
        <f>SUM(J430:J436)</f>
        <v>0</v>
      </c>
      <c r="K437" s="93">
        <f>SUM(K430:K436)</f>
        <v>0</v>
      </c>
      <c r="L437" s="93">
        <f>SUM(L430:L436)</f>
        <v>0</v>
      </c>
      <c r="M437" s="71"/>
      <c r="N437" s="71"/>
      <c r="O437" s="71"/>
      <c r="P437" s="61">
        <v>10</v>
      </c>
      <c r="Q437" s="64">
        <f t="shared" si="15"/>
        <v>0</v>
      </c>
      <c r="R437" s="85"/>
      <c r="S437" s="85"/>
      <c r="T437" s="85"/>
      <c r="U437" s="85"/>
      <c r="V437" s="85"/>
      <c r="W437" s="85"/>
    </row>
    <row r="438" spans="1:23" s="48" customFormat="1">
      <c r="A438" s="316" t="s">
        <v>277</v>
      </c>
      <c r="B438" s="317"/>
      <c r="C438" s="317"/>
      <c r="D438" s="317"/>
      <c r="E438" s="317"/>
      <c r="F438" s="317"/>
      <c r="G438" s="317"/>
      <c r="H438" s="317"/>
      <c r="I438" s="317"/>
      <c r="J438" s="317"/>
      <c r="K438" s="317"/>
      <c r="L438" s="317"/>
      <c r="M438" s="317"/>
      <c r="N438" s="317"/>
      <c r="O438" s="317"/>
      <c r="P438" s="57"/>
      <c r="Q438" s="94"/>
      <c r="R438" s="85"/>
      <c r="S438" s="85"/>
      <c r="T438" s="85"/>
      <c r="U438" s="85"/>
      <c r="V438" s="85"/>
      <c r="W438" s="85"/>
    </row>
    <row r="439" spans="1:23" s="48" customFormat="1" ht="7.5" customHeight="1">
      <c r="A439" s="95"/>
      <c r="B439" s="96"/>
      <c r="C439" s="96"/>
      <c r="D439" s="96"/>
      <c r="E439" s="96"/>
      <c r="F439" s="96"/>
      <c r="G439" s="96"/>
      <c r="H439" s="96"/>
      <c r="I439" s="96"/>
      <c r="J439" s="5"/>
      <c r="K439" s="96"/>
      <c r="L439" s="96"/>
      <c r="M439" s="96"/>
      <c r="N439" s="96"/>
      <c r="O439" s="96"/>
      <c r="P439" s="57"/>
      <c r="Q439" s="94"/>
      <c r="R439" s="85"/>
      <c r="S439" s="85"/>
      <c r="T439" s="85"/>
      <c r="U439" s="85"/>
      <c r="V439" s="85"/>
      <c r="W439" s="85"/>
    </row>
    <row r="440" spans="1:23" ht="45.75" customHeight="1">
      <c r="A440" s="316" t="s">
        <v>280</v>
      </c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8" t="s">
        <v>186</v>
      </c>
      <c r="N440" s="320" t="s">
        <v>21</v>
      </c>
      <c r="O440" s="59"/>
      <c r="P440" s="59"/>
      <c r="Q440" s="58"/>
      <c r="R440" s="58"/>
      <c r="S440" s="58"/>
      <c r="T440" s="58"/>
      <c r="U440" s="58"/>
      <c r="V440" s="58"/>
      <c r="W440" s="58"/>
    </row>
    <row r="441" spans="1:23">
      <c r="A441" s="321" t="s">
        <v>281</v>
      </c>
      <c r="B441" s="321"/>
      <c r="C441" s="321"/>
      <c r="D441" s="321"/>
      <c r="E441" s="321"/>
      <c r="F441" s="321"/>
      <c r="G441" s="321"/>
      <c r="H441" s="321"/>
      <c r="I441" s="321"/>
      <c r="J441" s="321"/>
      <c r="K441" s="321"/>
      <c r="L441" s="321"/>
      <c r="M441" s="319"/>
      <c r="N441" s="320"/>
      <c r="O441" s="59"/>
      <c r="P441" s="59"/>
      <c r="Q441" s="58"/>
      <c r="R441" s="58"/>
      <c r="S441" s="58"/>
      <c r="T441" s="58"/>
      <c r="U441" s="58"/>
      <c r="V441" s="58"/>
      <c r="W441" s="58"/>
    </row>
    <row r="442" spans="1:23" ht="20.25" customHeight="1">
      <c r="A442" s="59" t="s">
        <v>282</v>
      </c>
      <c r="B442" s="59"/>
      <c r="C442" s="59"/>
      <c r="D442" s="59"/>
      <c r="E442" s="59"/>
      <c r="F442" s="59"/>
      <c r="G442" s="59"/>
      <c r="H442" s="59"/>
      <c r="I442" s="59"/>
      <c r="J442" s="6"/>
      <c r="K442" s="59"/>
      <c r="L442" s="59"/>
      <c r="M442" s="319"/>
      <c r="N442" s="320"/>
      <c r="O442" s="59"/>
      <c r="P442" s="59"/>
      <c r="Q442" s="58"/>
      <c r="R442" s="58"/>
      <c r="S442" s="58"/>
      <c r="T442" s="58"/>
      <c r="U442" s="58"/>
      <c r="V442" s="58"/>
      <c r="W442" s="58"/>
    </row>
    <row r="443" spans="1:23">
      <c r="A443" s="321" t="s">
        <v>278</v>
      </c>
      <c r="B443" s="321"/>
      <c r="C443" s="321"/>
      <c r="D443" s="321"/>
      <c r="E443" s="321"/>
      <c r="F443" s="321"/>
      <c r="G443" s="321"/>
      <c r="H443" s="321"/>
      <c r="I443" s="321"/>
      <c r="J443" s="321"/>
      <c r="K443" s="321"/>
      <c r="L443" s="321"/>
      <c r="M443" s="59"/>
      <c r="N443" s="57"/>
      <c r="O443" s="59"/>
      <c r="P443" s="59"/>
      <c r="Q443" s="58"/>
      <c r="R443" s="58"/>
      <c r="S443" s="58"/>
      <c r="T443" s="58"/>
      <c r="U443" s="58"/>
      <c r="V443" s="58"/>
      <c r="W443" s="58"/>
    </row>
    <row r="444" spans="1:23">
      <c r="A444" s="287" t="s">
        <v>279</v>
      </c>
      <c r="B444" s="287"/>
      <c r="C444" s="287"/>
      <c r="D444" s="287"/>
      <c r="E444" s="287"/>
      <c r="F444" s="287"/>
      <c r="G444" s="287"/>
      <c r="H444" s="287"/>
      <c r="I444" s="287"/>
      <c r="J444" s="287"/>
      <c r="K444" s="59"/>
      <c r="L444" s="59"/>
      <c r="M444" s="59"/>
      <c r="N444" s="57"/>
      <c r="O444" s="59"/>
      <c r="P444" s="59"/>
      <c r="Q444" s="58"/>
      <c r="R444" s="58"/>
      <c r="S444" s="58"/>
      <c r="T444" s="58"/>
      <c r="U444" s="58"/>
      <c r="V444" s="58"/>
      <c r="W444" s="58"/>
    </row>
    <row r="445" spans="1:23" s="48" customFormat="1" ht="96" customHeight="1">
      <c r="A445" s="186" t="s">
        <v>271</v>
      </c>
      <c r="B445" s="186" t="s">
        <v>265</v>
      </c>
      <c r="C445" s="186"/>
      <c r="D445" s="186"/>
      <c r="E445" s="186" t="s">
        <v>266</v>
      </c>
      <c r="F445" s="186"/>
      <c r="G445" s="186" t="s">
        <v>267</v>
      </c>
      <c r="H445" s="186"/>
      <c r="I445" s="186"/>
      <c r="J445" s="186" t="s">
        <v>268</v>
      </c>
      <c r="K445" s="186"/>
      <c r="L445" s="186"/>
      <c r="M445" s="186" t="s">
        <v>272</v>
      </c>
      <c r="N445" s="186"/>
      <c r="O445" s="57"/>
      <c r="P445" s="94"/>
      <c r="Q445" s="85"/>
      <c r="R445" s="85"/>
      <c r="S445" s="85"/>
      <c r="T445" s="85"/>
      <c r="U445" s="85"/>
      <c r="V445" s="85"/>
      <c r="W445" s="85"/>
    </row>
    <row r="446" spans="1:23" s="48" customFormat="1" ht="87.75" customHeight="1">
      <c r="A446" s="186"/>
      <c r="B446" s="195" t="s">
        <v>275</v>
      </c>
      <c r="C446" s="195" t="s">
        <v>275</v>
      </c>
      <c r="D446" s="195" t="s">
        <v>275</v>
      </c>
      <c r="E446" s="195" t="s">
        <v>275</v>
      </c>
      <c r="F446" s="195" t="s">
        <v>275</v>
      </c>
      <c r="G446" s="186" t="s">
        <v>273</v>
      </c>
      <c r="H446" s="186" t="s">
        <v>269</v>
      </c>
      <c r="I446" s="186"/>
      <c r="J446" s="187" t="s">
        <v>381</v>
      </c>
      <c r="K446" s="187" t="s">
        <v>382</v>
      </c>
      <c r="L446" s="187" t="s">
        <v>383</v>
      </c>
      <c r="M446" s="186" t="s">
        <v>172</v>
      </c>
      <c r="N446" s="186" t="s">
        <v>173</v>
      </c>
      <c r="O446" s="57"/>
      <c r="P446" s="94"/>
      <c r="Q446" s="85"/>
      <c r="R446" s="85"/>
      <c r="S446" s="85"/>
      <c r="T446" s="85"/>
      <c r="U446" s="85"/>
      <c r="V446" s="85"/>
      <c r="W446" s="85"/>
    </row>
    <row r="447" spans="1:23" s="48" customFormat="1" ht="58.5" customHeight="1">
      <c r="A447" s="186"/>
      <c r="B447" s="196"/>
      <c r="C447" s="196"/>
      <c r="D447" s="196"/>
      <c r="E447" s="196"/>
      <c r="F447" s="196"/>
      <c r="G447" s="186"/>
      <c r="H447" s="97" t="s">
        <v>22</v>
      </c>
      <c r="I447" s="103" t="s">
        <v>276</v>
      </c>
      <c r="J447" s="187"/>
      <c r="K447" s="187"/>
      <c r="L447" s="198"/>
      <c r="M447" s="186"/>
      <c r="N447" s="186"/>
      <c r="O447" s="57"/>
      <c r="P447" s="94"/>
      <c r="Q447" s="85"/>
      <c r="R447" s="85"/>
      <c r="S447" s="85"/>
      <c r="T447" s="85"/>
      <c r="U447" s="85"/>
      <c r="V447" s="85"/>
      <c r="W447" s="85"/>
    </row>
    <row r="448" spans="1:23" s="48" customFormat="1">
      <c r="A448" s="97">
        <v>1</v>
      </c>
      <c r="B448" s="97">
        <v>2</v>
      </c>
      <c r="C448" s="97">
        <v>3</v>
      </c>
      <c r="D448" s="97">
        <v>4</v>
      </c>
      <c r="E448" s="97">
        <v>5</v>
      </c>
      <c r="F448" s="97">
        <v>6</v>
      </c>
      <c r="G448" s="97">
        <v>7</v>
      </c>
      <c r="H448" s="97">
        <v>8</v>
      </c>
      <c r="I448" s="97">
        <v>9</v>
      </c>
      <c r="J448" s="150">
        <v>10</v>
      </c>
      <c r="K448" s="97">
        <v>11</v>
      </c>
      <c r="L448" s="97">
        <v>12</v>
      </c>
      <c r="M448" s="97">
        <v>13</v>
      </c>
      <c r="N448" s="97">
        <v>14</v>
      </c>
      <c r="O448" s="57"/>
      <c r="P448" s="94"/>
      <c r="Q448" s="85"/>
      <c r="R448" s="85"/>
      <c r="S448" s="85"/>
      <c r="T448" s="85"/>
      <c r="U448" s="85"/>
      <c r="V448" s="85"/>
      <c r="W448" s="85"/>
    </row>
    <row r="449" spans="1:31" s="48" customFormat="1">
      <c r="A449" s="186" t="s">
        <v>21</v>
      </c>
      <c r="B449" s="186" t="s">
        <v>21</v>
      </c>
      <c r="C449" s="186" t="s">
        <v>21</v>
      </c>
      <c r="D449" s="186" t="s">
        <v>21</v>
      </c>
      <c r="E449" s="186" t="s">
        <v>21</v>
      </c>
      <c r="F449" s="186" t="s">
        <v>21</v>
      </c>
      <c r="G449" s="97" t="s">
        <v>21</v>
      </c>
      <c r="H449" s="97" t="s">
        <v>21</v>
      </c>
      <c r="I449" s="97" t="s">
        <v>21</v>
      </c>
      <c r="J449" s="150" t="s">
        <v>21</v>
      </c>
      <c r="K449" s="97" t="s">
        <v>21</v>
      </c>
      <c r="L449" s="97" t="s">
        <v>21</v>
      </c>
      <c r="M449" s="97" t="s">
        <v>21</v>
      </c>
      <c r="N449" s="97" t="s">
        <v>21</v>
      </c>
      <c r="O449" s="57"/>
      <c r="P449" s="94"/>
      <c r="Q449" s="85"/>
      <c r="R449" s="85"/>
      <c r="S449" s="85"/>
      <c r="T449" s="85"/>
      <c r="U449" s="85"/>
      <c r="V449" s="85"/>
      <c r="W449" s="85"/>
    </row>
    <row r="450" spans="1:31" s="48" customFormat="1">
      <c r="A450" s="186"/>
      <c r="B450" s="186"/>
      <c r="C450" s="186"/>
      <c r="D450" s="186"/>
      <c r="E450" s="186"/>
      <c r="F450" s="186"/>
      <c r="G450" s="97" t="s">
        <v>21</v>
      </c>
      <c r="H450" s="97" t="s">
        <v>21</v>
      </c>
      <c r="I450" s="97" t="s">
        <v>21</v>
      </c>
      <c r="J450" s="150" t="s">
        <v>21</v>
      </c>
      <c r="K450" s="97" t="s">
        <v>21</v>
      </c>
      <c r="L450" s="97" t="s">
        <v>21</v>
      </c>
      <c r="M450" s="97" t="s">
        <v>21</v>
      </c>
      <c r="N450" s="97" t="s">
        <v>21</v>
      </c>
      <c r="O450" s="57"/>
      <c r="P450" s="94"/>
      <c r="Q450" s="85"/>
      <c r="R450" s="85"/>
      <c r="S450" s="85"/>
      <c r="T450" s="85"/>
      <c r="U450" s="85"/>
      <c r="V450" s="85"/>
      <c r="W450" s="85"/>
    </row>
    <row r="451" spans="1:31" s="48" customFormat="1">
      <c r="A451" s="102"/>
      <c r="B451" s="102"/>
      <c r="C451" s="102"/>
      <c r="D451" s="102"/>
      <c r="E451" s="102"/>
      <c r="F451" s="102"/>
      <c r="G451" s="102"/>
      <c r="H451" s="102"/>
      <c r="I451" s="102"/>
      <c r="J451" s="160"/>
      <c r="K451" s="102"/>
      <c r="L451" s="102"/>
      <c r="M451" s="102"/>
      <c r="N451" s="102"/>
      <c r="O451" s="57"/>
      <c r="P451" s="94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</row>
    <row r="452" spans="1:31" s="48" customFormat="1">
      <c r="A452" s="287" t="s">
        <v>287</v>
      </c>
      <c r="B452" s="287"/>
      <c r="C452" s="287"/>
      <c r="D452" s="287"/>
      <c r="E452" s="287"/>
      <c r="F452" s="287"/>
      <c r="G452" s="287"/>
      <c r="H452" s="287"/>
      <c r="I452" s="287"/>
      <c r="J452" s="287"/>
      <c r="K452" s="101"/>
      <c r="L452" s="101"/>
      <c r="M452" s="99"/>
      <c r="N452" s="99"/>
      <c r="O452" s="99"/>
      <c r="P452" s="57"/>
      <c r="Q452" s="94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</row>
    <row r="453" spans="1:31" s="48" customFormat="1" ht="95.25" customHeight="1">
      <c r="A453" s="186" t="s">
        <v>271</v>
      </c>
      <c r="B453" s="186" t="s">
        <v>265</v>
      </c>
      <c r="C453" s="186"/>
      <c r="D453" s="186"/>
      <c r="E453" s="186" t="s">
        <v>266</v>
      </c>
      <c r="F453" s="186"/>
      <c r="G453" s="186" t="s">
        <v>270</v>
      </c>
      <c r="H453" s="186"/>
      <c r="I453" s="186"/>
      <c r="J453" s="279" t="s">
        <v>268</v>
      </c>
      <c r="K453" s="280"/>
      <c r="L453" s="281"/>
      <c r="M453" s="282" t="s">
        <v>283</v>
      </c>
      <c r="N453" s="283"/>
      <c r="O453" s="284"/>
      <c r="P453" s="223" t="s">
        <v>272</v>
      </c>
      <c r="Q453" s="22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</row>
    <row r="454" spans="1:31" s="48" customFormat="1" ht="57.75" customHeight="1">
      <c r="A454" s="186"/>
      <c r="B454" s="195" t="s">
        <v>275</v>
      </c>
      <c r="C454" s="195" t="s">
        <v>275</v>
      </c>
      <c r="D454" s="195" t="s">
        <v>275</v>
      </c>
      <c r="E454" s="195" t="s">
        <v>275</v>
      </c>
      <c r="F454" s="195" t="s">
        <v>275</v>
      </c>
      <c r="G454" s="195" t="s">
        <v>273</v>
      </c>
      <c r="H454" s="223" t="s">
        <v>269</v>
      </c>
      <c r="I454" s="223"/>
      <c r="J454" s="187" t="s">
        <v>381</v>
      </c>
      <c r="K454" s="187" t="s">
        <v>382</v>
      </c>
      <c r="L454" s="187" t="s">
        <v>383</v>
      </c>
      <c r="M454" s="187" t="s">
        <v>381</v>
      </c>
      <c r="N454" s="187" t="s">
        <v>382</v>
      </c>
      <c r="O454" s="187" t="s">
        <v>383</v>
      </c>
      <c r="P454" s="186" t="s">
        <v>172</v>
      </c>
      <c r="Q454" s="186" t="s">
        <v>173</v>
      </c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</row>
    <row r="455" spans="1:31" s="48" customFormat="1" ht="51" customHeight="1">
      <c r="A455" s="186"/>
      <c r="B455" s="196"/>
      <c r="C455" s="196"/>
      <c r="D455" s="196"/>
      <c r="E455" s="196"/>
      <c r="F455" s="196"/>
      <c r="G455" s="196"/>
      <c r="H455" s="108" t="s">
        <v>22</v>
      </c>
      <c r="I455" s="103" t="s">
        <v>276</v>
      </c>
      <c r="J455" s="187"/>
      <c r="K455" s="187"/>
      <c r="L455" s="198"/>
      <c r="M455" s="187"/>
      <c r="N455" s="187"/>
      <c r="O455" s="198"/>
      <c r="P455" s="186"/>
      <c r="Q455" s="186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</row>
    <row r="456" spans="1:31" s="48" customFormat="1">
      <c r="A456" s="97">
        <v>1</v>
      </c>
      <c r="B456" s="97">
        <v>2</v>
      </c>
      <c r="C456" s="97">
        <v>3</v>
      </c>
      <c r="D456" s="106">
        <v>4</v>
      </c>
      <c r="E456" s="97">
        <v>5</v>
      </c>
      <c r="F456" s="97">
        <v>6</v>
      </c>
      <c r="G456" s="107">
        <v>7</v>
      </c>
      <c r="H456" s="97">
        <v>8</v>
      </c>
      <c r="I456" s="97">
        <v>9</v>
      </c>
      <c r="J456" s="150">
        <v>10</v>
      </c>
      <c r="K456" s="97">
        <v>11</v>
      </c>
      <c r="L456" s="97">
        <v>12</v>
      </c>
      <c r="M456" s="97">
        <v>13</v>
      </c>
      <c r="N456" s="97">
        <v>14</v>
      </c>
      <c r="O456" s="97">
        <v>15</v>
      </c>
      <c r="P456" s="97">
        <v>16</v>
      </c>
      <c r="Q456" s="97">
        <v>17</v>
      </c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</row>
    <row r="457" spans="1:31" s="48" customFormat="1">
      <c r="A457" s="204" t="s">
        <v>21</v>
      </c>
      <c r="B457" s="204" t="s">
        <v>21</v>
      </c>
      <c r="C457" s="204" t="s">
        <v>21</v>
      </c>
      <c r="D457" s="195" t="s">
        <v>21</v>
      </c>
      <c r="E457" s="195" t="s">
        <v>21</v>
      </c>
      <c r="F457" s="186" t="s">
        <v>21</v>
      </c>
      <c r="G457" s="97" t="s">
        <v>21</v>
      </c>
      <c r="H457" s="97" t="s">
        <v>21</v>
      </c>
      <c r="I457" s="97" t="s">
        <v>21</v>
      </c>
      <c r="J457" s="150" t="s">
        <v>21</v>
      </c>
      <c r="K457" s="97" t="s">
        <v>21</v>
      </c>
      <c r="L457" s="97" t="s">
        <v>21</v>
      </c>
      <c r="M457" s="97" t="s">
        <v>21</v>
      </c>
      <c r="N457" s="97" t="s">
        <v>21</v>
      </c>
      <c r="O457" s="97" t="s">
        <v>21</v>
      </c>
      <c r="P457" s="97" t="s">
        <v>21</v>
      </c>
      <c r="Q457" s="97" t="s">
        <v>21</v>
      </c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</row>
    <row r="458" spans="1:31" s="48" customFormat="1">
      <c r="A458" s="204"/>
      <c r="B458" s="204"/>
      <c r="C458" s="204"/>
      <c r="D458" s="196"/>
      <c r="E458" s="196"/>
      <c r="F458" s="186"/>
      <c r="G458" s="97" t="s">
        <v>21</v>
      </c>
      <c r="H458" s="97" t="s">
        <v>21</v>
      </c>
      <c r="I458" s="97" t="s">
        <v>21</v>
      </c>
      <c r="J458" s="150" t="s">
        <v>21</v>
      </c>
      <c r="K458" s="97" t="s">
        <v>21</v>
      </c>
      <c r="L458" s="97" t="s">
        <v>21</v>
      </c>
      <c r="M458" s="97" t="s">
        <v>21</v>
      </c>
      <c r="N458" s="97" t="s">
        <v>21</v>
      </c>
      <c r="O458" s="97" t="s">
        <v>21</v>
      </c>
      <c r="P458" s="97" t="s">
        <v>21</v>
      </c>
      <c r="Q458" s="97" t="s">
        <v>21</v>
      </c>
      <c r="R458" s="3"/>
      <c r="S458" s="3"/>
      <c r="T458" s="3"/>
      <c r="U458" s="3"/>
      <c r="V458" s="3"/>
      <c r="W458" s="3"/>
      <c r="X458" s="85"/>
      <c r="Y458" s="85"/>
      <c r="Z458" s="85"/>
      <c r="AA458" s="85"/>
      <c r="AB458" s="85"/>
      <c r="AC458" s="85"/>
      <c r="AD458" s="85"/>
      <c r="AE458" s="85"/>
    </row>
    <row r="459" spans="1:31" s="48" customFormat="1">
      <c r="A459" s="102"/>
      <c r="B459" s="102"/>
      <c r="C459" s="102"/>
      <c r="D459" s="104"/>
      <c r="E459" s="102"/>
      <c r="F459" s="102"/>
      <c r="G459" s="105"/>
      <c r="H459" s="102"/>
      <c r="I459" s="102"/>
      <c r="J459" s="160"/>
      <c r="K459" s="102"/>
      <c r="L459" s="102"/>
      <c r="M459" s="102"/>
      <c r="N459" s="102"/>
      <c r="O459" s="102"/>
      <c r="P459" s="102"/>
      <c r="Q459" s="102"/>
      <c r="R459" s="3"/>
      <c r="S459" s="3"/>
      <c r="T459" s="3"/>
      <c r="U459" s="3"/>
      <c r="V459" s="3"/>
      <c r="W459" s="3"/>
      <c r="X459" s="85"/>
      <c r="Y459" s="85"/>
      <c r="Z459" s="85"/>
      <c r="AA459" s="85"/>
      <c r="AB459" s="85"/>
      <c r="AC459" s="85"/>
      <c r="AD459" s="85"/>
      <c r="AE459" s="85"/>
    </row>
    <row r="460" spans="1:31" s="48" customFormat="1" ht="5.25" customHeight="1">
      <c r="A460" s="98"/>
      <c r="B460" s="86"/>
      <c r="C460" s="99"/>
      <c r="D460" s="99"/>
      <c r="E460" s="86"/>
      <c r="F460" s="86"/>
      <c r="G460" s="99"/>
      <c r="H460" s="99"/>
      <c r="I460" s="100"/>
      <c r="J460" s="154"/>
      <c r="K460" s="101"/>
      <c r="L460" s="101"/>
      <c r="M460" s="99"/>
      <c r="N460" s="99"/>
      <c r="O460" s="99"/>
      <c r="P460" s="57"/>
      <c r="Q460" s="94"/>
      <c r="R460" s="3"/>
      <c r="S460" s="3"/>
      <c r="T460" s="3"/>
      <c r="U460" s="3"/>
      <c r="V460" s="3"/>
      <c r="W460" s="3"/>
      <c r="X460" s="85"/>
      <c r="Y460" s="85"/>
      <c r="Z460" s="85"/>
      <c r="AA460" s="85"/>
      <c r="AB460" s="85"/>
      <c r="AC460" s="85"/>
      <c r="AD460" s="85"/>
      <c r="AE460" s="85"/>
    </row>
    <row r="461" spans="1:31">
      <c r="A461" s="227" t="s">
        <v>264</v>
      </c>
      <c r="B461" s="228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6"/>
    </row>
    <row r="462" spans="1:31">
      <c r="A462" s="215" t="s">
        <v>70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5"/>
      <c r="O462" s="215"/>
      <c r="P462" s="6"/>
    </row>
    <row r="463" spans="1:31">
      <c r="A463" s="221" t="s">
        <v>71</v>
      </c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6"/>
      <c r="N463" s="6"/>
      <c r="O463" s="6"/>
      <c r="P463" s="6"/>
    </row>
    <row r="464" spans="1:31">
      <c r="A464" s="221" t="s">
        <v>72</v>
      </c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6"/>
      <c r="N464" s="6"/>
      <c r="O464" s="6"/>
      <c r="P464" s="6"/>
    </row>
    <row r="465" spans="1:16" ht="16.5" customHeight="1">
      <c r="A465" s="221" t="s">
        <v>73</v>
      </c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6"/>
      <c r="N465" s="6"/>
      <c r="O465" s="6"/>
      <c r="P465" s="6"/>
    </row>
    <row r="466" spans="1:16">
      <c r="A466" s="221" t="s">
        <v>74</v>
      </c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6"/>
      <c r="N466" s="6"/>
      <c r="O466" s="6"/>
      <c r="P466" s="6"/>
    </row>
    <row r="467" spans="1:16">
      <c r="A467" s="221" t="s">
        <v>75</v>
      </c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6"/>
      <c r="N467" s="6"/>
      <c r="O467" s="6"/>
      <c r="P467" s="6"/>
    </row>
    <row r="468" spans="1:16">
      <c r="A468" s="221" t="s">
        <v>76</v>
      </c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6"/>
      <c r="N468" s="6"/>
      <c r="O468" s="6"/>
      <c r="P468" s="6"/>
    </row>
    <row r="469" spans="1:16">
      <c r="A469" s="221" t="s">
        <v>77</v>
      </c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6"/>
      <c r="N469" s="6"/>
      <c r="O469" s="6"/>
      <c r="P469" s="6"/>
    </row>
    <row r="470" spans="1:16">
      <c r="A470" s="222" t="s">
        <v>78</v>
      </c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6"/>
    </row>
    <row r="471" spans="1:16" ht="60.75" customHeight="1">
      <c r="A471" s="222" t="s">
        <v>127</v>
      </c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</row>
    <row r="472" spans="1:16" ht="60.75" customHeight="1">
      <c r="A472" s="222" t="s">
        <v>128</v>
      </c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</row>
    <row r="473" spans="1:16">
      <c r="A473" s="215" t="s">
        <v>79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215"/>
      <c r="P473" s="6"/>
    </row>
    <row r="474" spans="1:16">
      <c r="A474" s="10" t="s">
        <v>80</v>
      </c>
      <c r="B474" s="187" t="s">
        <v>81</v>
      </c>
      <c r="C474" s="216"/>
      <c r="D474" s="216"/>
      <c r="E474" s="198" t="s">
        <v>82</v>
      </c>
      <c r="F474" s="216"/>
      <c r="G474" s="216"/>
      <c r="H474" s="216"/>
      <c r="I474" s="216"/>
      <c r="J474" s="216"/>
      <c r="K474" s="216"/>
      <c r="L474" s="216"/>
      <c r="M474" s="6"/>
      <c r="N474" s="6"/>
      <c r="O474" s="6"/>
      <c r="P474" s="6"/>
    </row>
    <row r="475" spans="1:16">
      <c r="A475" s="10">
        <v>1</v>
      </c>
      <c r="B475" s="187">
        <v>2</v>
      </c>
      <c r="C475" s="216"/>
      <c r="D475" s="216"/>
      <c r="E475" s="191">
        <v>3</v>
      </c>
      <c r="F475" s="191"/>
      <c r="G475" s="191"/>
      <c r="H475" s="191"/>
      <c r="I475" s="191"/>
      <c r="J475" s="191"/>
      <c r="K475" s="216"/>
      <c r="L475" s="216"/>
      <c r="M475" s="6"/>
      <c r="N475" s="6"/>
      <c r="O475" s="6"/>
      <c r="P475" s="6"/>
    </row>
    <row r="476" spans="1:16" ht="40.5" customHeight="1">
      <c r="A476" s="10" t="s">
        <v>83</v>
      </c>
      <c r="B476" s="187" t="s">
        <v>371</v>
      </c>
      <c r="C476" s="216"/>
      <c r="D476" s="216"/>
      <c r="E476" s="191" t="s">
        <v>84</v>
      </c>
      <c r="F476" s="191"/>
      <c r="G476" s="191"/>
      <c r="H476" s="191"/>
      <c r="I476" s="191"/>
      <c r="J476" s="191"/>
      <c r="K476" s="191"/>
      <c r="L476" s="191"/>
      <c r="M476" s="6"/>
      <c r="N476" s="6"/>
      <c r="O476" s="6"/>
      <c r="P476" s="6"/>
    </row>
    <row r="477" spans="1:16" ht="42.75" customHeight="1">
      <c r="A477" s="10" t="s">
        <v>85</v>
      </c>
      <c r="B477" s="187" t="s">
        <v>86</v>
      </c>
      <c r="C477" s="198"/>
      <c r="D477" s="198"/>
      <c r="E477" s="191" t="s">
        <v>84</v>
      </c>
      <c r="F477" s="191"/>
      <c r="G477" s="191"/>
      <c r="H477" s="191"/>
      <c r="I477" s="191"/>
      <c r="J477" s="191"/>
      <c r="K477" s="191"/>
      <c r="L477" s="191"/>
      <c r="M477" s="6"/>
      <c r="N477" s="6"/>
      <c r="O477" s="6"/>
      <c r="P477" s="6"/>
    </row>
    <row r="478" spans="1:16" ht="42" customHeight="1">
      <c r="A478" s="10" t="s">
        <v>87</v>
      </c>
      <c r="B478" s="187" t="s">
        <v>209</v>
      </c>
      <c r="C478" s="216"/>
      <c r="D478" s="216"/>
      <c r="E478" s="191" t="s">
        <v>84</v>
      </c>
      <c r="F478" s="191"/>
      <c r="G478" s="191"/>
      <c r="H478" s="191"/>
      <c r="I478" s="191"/>
      <c r="J478" s="191"/>
      <c r="K478" s="191"/>
      <c r="L478" s="191"/>
      <c r="M478" s="6"/>
      <c r="N478" s="6"/>
      <c r="O478" s="6"/>
      <c r="P478" s="6"/>
    </row>
    <row r="479" spans="1:16">
      <c r="A479" s="215" t="s">
        <v>88</v>
      </c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6"/>
    </row>
    <row r="480" spans="1:16">
      <c r="A480" s="215" t="s">
        <v>89</v>
      </c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6"/>
    </row>
    <row r="481" spans="1:16">
      <c r="A481" s="215" t="s">
        <v>90</v>
      </c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6"/>
    </row>
    <row r="482" spans="1:16">
      <c r="A482" s="215" t="s">
        <v>175</v>
      </c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</row>
    <row r="483" spans="1:16" ht="21" customHeight="1">
      <c r="A483" s="218" t="s">
        <v>91</v>
      </c>
      <c r="B483" s="218"/>
      <c r="C483" s="218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6"/>
    </row>
    <row r="484" spans="1:16" ht="62.25" customHeight="1">
      <c r="A484" s="218" t="s">
        <v>92</v>
      </c>
      <c r="B484" s="218"/>
      <c r="C484" s="218"/>
      <c r="D484" s="21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6"/>
    </row>
    <row r="485" spans="1:16">
      <c r="A485" s="197" t="s">
        <v>93</v>
      </c>
      <c r="B485" s="197"/>
      <c r="C485" s="197"/>
      <c r="D485" s="197"/>
      <c r="E485" s="197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6"/>
    </row>
    <row r="486" spans="1:1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>
      <c r="A488" s="6" t="s">
        <v>374</v>
      </c>
      <c r="B488" s="6"/>
      <c r="C488" s="6"/>
      <c r="D488" s="6"/>
      <c r="E488" s="6"/>
      <c r="F488" s="6"/>
      <c r="G488" s="6"/>
      <c r="H488" s="6"/>
      <c r="I488" s="6"/>
      <c r="J488" s="6"/>
      <c r="K488" s="6" t="s">
        <v>375</v>
      </c>
      <c r="L488" s="6"/>
      <c r="M488" s="6"/>
      <c r="N488" s="6"/>
      <c r="O488" s="6"/>
    </row>
    <row r="489" spans="1:1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</sheetData>
  <mergeCells count="711">
    <mergeCell ref="F44:F47"/>
    <mergeCell ref="B90:B93"/>
    <mergeCell ref="N27:O27"/>
    <mergeCell ref="E44:E47"/>
    <mergeCell ref="A49:J49"/>
    <mergeCell ref="A50:A52"/>
    <mergeCell ref="A35:L35"/>
    <mergeCell ref="D135:D138"/>
    <mergeCell ref="E135:E138"/>
    <mergeCell ref="F135:F138"/>
    <mergeCell ref="A44:A47"/>
    <mergeCell ref="B44:B47"/>
    <mergeCell ref="C90:C93"/>
    <mergeCell ref="D90:D93"/>
    <mergeCell ref="E90:E93"/>
    <mergeCell ref="F90:F93"/>
    <mergeCell ref="A65:K65"/>
    <mergeCell ref="E66:K66"/>
    <mergeCell ref="M35:M37"/>
    <mergeCell ref="M51:M52"/>
    <mergeCell ref="A48:O48"/>
    <mergeCell ref="A36:L36"/>
    <mergeCell ref="A70:K70"/>
    <mergeCell ref="A71:K71"/>
    <mergeCell ref="N30:O30"/>
    <mergeCell ref="J40:L40"/>
    <mergeCell ref="N23:O23"/>
    <mergeCell ref="A24:J24"/>
    <mergeCell ref="A290:J290"/>
    <mergeCell ref="E281:F282"/>
    <mergeCell ref="G281:I281"/>
    <mergeCell ref="J281:L281"/>
    <mergeCell ref="M281:N281"/>
    <mergeCell ref="G282:G283"/>
    <mergeCell ref="H282:I282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E68:K68"/>
    <mergeCell ref="A69:F69"/>
    <mergeCell ref="B50:D51"/>
    <mergeCell ref="E50:F51"/>
    <mergeCell ref="G50:I50"/>
    <mergeCell ref="J50:L50"/>
    <mergeCell ref="L51:L52"/>
    <mergeCell ref="H51:I51"/>
    <mergeCell ref="J51:J52"/>
    <mergeCell ref="K51:K52"/>
    <mergeCell ref="E67:K67"/>
    <mergeCell ref="A317:O317"/>
    <mergeCell ref="A318:J318"/>
    <mergeCell ref="A72:K72"/>
    <mergeCell ref="N51:N52"/>
    <mergeCell ref="O51:O52"/>
    <mergeCell ref="A63:O63"/>
    <mergeCell ref="A64:O64"/>
    <mergeCell ref="G51:G52"/>
    <mergeCell ref="M311:N311"/>
    <mergeCell ref="A73:I73"/>
    <mergeCell ref="L312:L313"/>
    <mergeCell ref="M312:M313"/>
    <mergeCell ref="N312:N313"/>
    <mergeCell ref="M282:M283"/>
    <mergeCell ref="N282:N283"/>
    <mergeCell ref="J282:J283"/>
    <mergeCell ref="K282:K283"/>
    <mergeCell ref="A90:A93"/>
    <mergeCell ref="J86:L86"/>
    <mergeCell ref="A81:L81"/>
    <mergeCell ref="A82:L82"/>
    <mergeCell ref="A84:L84"/>
    <mergeCell ref="A86:A88"/>
    <mergeCell ref="A85:J85"/>
    <mergeCell ref="A310:J310"/>
    <mergeCell ref="A311:A313"/>
    <mergeCell ref="B311:D312"/>
    <mergeCell ref="E311:F312"/>
    <mergeCell ref="G311:I311"/>
    <mergeCell ref="J311:L311"/>
    <mergeCell ref="G312:G313"/>
    <mergeCell ref="H312:I312"/>
    <mergeCell ref="J312:J313"/>
    <mergeCell ref="K312:K31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09:L309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G141:I141"/>
    <mergeCell ref="J141:L141"/>
    <mergeCell ref="A126:L126"/>
    <mergeCell ref="A306:L306"/>
    <mergeCell ref="B141:D142"/>
    <mergeCell ref="E141:F142"/>
    <mergeCell ref="M306:M308"/>
    <mergeCell ref="N306:N308"/>
    <mergeCell ref="A307:L307"/>
    <mergeCell ref="H132:I132"/>
    <mergeCell ref="L282:L283"/>
    <mergeCell ref="A285:A287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E168:G168"/>
    <mergeCell ref="H168:L168"/>
    <mergeCell ref="A169:D169"/>
    <mergeCell ref="E169:G169"/>
    <mergeCell ref="H169:L169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96:A98"/>
    <mergeCell ref="H87:I87"/>
    <mergeCell ref="J87:J88"/>
    <mergeCell ref="K87:K88"/>
    <mergeCell ref="L87:L88"/>
    <mergeCell ref="G87:G88"/>
    <mergeCell ref="B86:D87"/>
    <mergeCell ref="E86:F87"/>
    <mergeCell ref="G86:I86"/>
    <mergeCell ref="A111:K111"/>
    <mergeCell ref="E112:K112"/>
    <mergeCell ref="E113:K113"/>
    <mergeCell ref="E114:K114"/>
    <mergeCell ref="K97:K98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G231:G232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G222:I222"/>
    <mergeCell ref="A485:O485"/>
    <mergeCell ref="A483:O483"/>
    <mergeCell ref="A484:O484"/>
    <mergeCell ref="B477:D477"/>
    <mergeCell ref="E477:L477"/>
    <mergeCell ref="A479:O479"/>
    <mergeCell ref="A480:O480"/>
    <mergeCell ref="A481:O481"/>
    <mergeCell ref="B474:D474"/>
    <mergeCell ref="E474:L474"/>
    <mergeCell ref="B475:D475"/>
    <mergeCell ref="E475:L475"/>
    <mergeCell ref="B476:D476"/>
    <mergeCell ref="E476:L476"/>
    <mergeCell ref="B478:D478"/>
    <mergeCell ref="E478:L478"/>
    <mergeCell ref="A482:O482"/>
    <mergeCell ref="A473:O473"/>
    <mergeCell ref="A272:A273"/>
    <mergeCell ref="B272:D272"/>
    <mergeCell ref="E272:I272"/>
    <mergeCell ref="B273:D273"/>
    <mergeCell ref="E273:I273"/>
    <mergeCell ref="A467:L467"/>
    <mergeCell ref="A263:F263"/>
    <mergeCell ref="A264:K264"/>
    <mergeCell ref="A265:K265"/>
    <mergeCell ref="A266:K266"/>
    <mergeCell ref="A267:I267"/>
    <mergeCell ref="A468:L468"/>
    <mergeCell ref="A281:A283"/>
    <mergeCell ref="B281:D282"/>
    <mergeCell ref="E271:I271"/>
    <mergeCell ref="A280:J280"/>
    <mergeCell ref="A469:L469"/>
    <mergeCell ref="A470:O470"/>
    <mergeCell ref="A471:O471"/>
    <mergeCell ref="A472:O472"/>
    <mergeCell ref="A462:O462"/>
    <mergeCell ref="A463:L463"/>
    <mergeCell ref="A464:L464"/>
    <mergeCell ref="A465:L465"/>
    <mergeCell ref="A466:L466"/>
    <mergeCell ref="E262:K262"/>
    <mergeCell ref="A461:O461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6:M278"/>
    <mergeCell ref="N276:N278"/>
    <mergeCell ref="A292:A294"/>
    <mergeCell ref="B292:D293"/>
    <mergeCell ref="E292:F293"/>
    <mergeCell ref="G292:I292"/>
    <mergeCell ref="J292:L292"/>
    <mergeCell ref="M292:O292"/>
    <mergeCell ref="B285:B287"/>
    <mergeCell ref="C285:C287"/>
    <mergeCell ref="J319:L319"/>
    <mergeCell ref="M319:O319"/>
    <mergeCell ref="J222:L222"/>
    <mergeCell ref="G223:G224"/>
    <mergeCell ref="H223:I223"/>
    <mergeCell ref="J223:J224"/>
    <mergeCell ref="K223:K224"/>
    <mergeCell ref="L223:L224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95:J95"/>
    <mergeCell ref="L97:L98"/>
    <mergeCell ref="B96:D97"/>
    <mergeCell ref="E96:F97"/>
    <mergeCell ref="G96:I96"/>
    <mergeCell ref="J96:L96"/>
    <mergeCell ref="P185:Q185"/>
    <mergeCell ref="P186:P187"/>
    <mergeCell ref="Q186:Q187"/>
    <mergeCell ref="P141:Q141"/>
    <mergeCell ref="P142:P143"/>
    <mergeCell ref="Q142:Q14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Q293:Q294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76:D76"/>
    <mergeCell ref="B222:D223"/>
    <mergeCell ref="E222:F223"/>
    <mergeCell ref="P319:Q319"/>
    <mergeCell ref="G320:G321"/>
    <mergeCell ref="H320:I320"/>
    <mergeCell ref="J320:J321"/>
    <mergeCell ref="K320:K321"/>
    <mergeCell ref="L320:L321"/>
    <mergeCell ref="M320:M321"/>
    <mergeCell ref="N320:N321"/>
    <mergeCell ref="O320:O321"/>
    <mergeCell ref="P320:P321"/>
    <mergeCell ref="Q320:Q321"/>
    <mergeCell ref="J285:J286"/>
    <mergeCell ref="K285:K286"/>
    <mergeCell ref="L285:L286"/>
    <mergeCell ref="A275:L275"/>
    <mergeCell ref="A276:L276"/>
    <mergeCell ref="A278:L278"/>
    <mergeCell ref="A279:J279"/>
    <mergeCell ref="D285:D287"/>
    <mergeCell ref="E285:E287"/>
    <mergeCell ref="F285:F287"/>
    <mergeCell ref="P292:Q292"/>
    <mergeCell ref="A333:O333"/>
    <mergeCell ref="A334:O334"/>
    <mergeCell ref="A335:K335"/>
    <mergeCell ref="E336:K336"/>
    <mergeCell ref="E337:K337"/>
    <mergeCell ref="A319:A321"/>
    <mergeCell ref="B319:D320"/>
    <mergeCell ref="E319:F320"/>
    <mergeCell ref="G319:I319"/>
    <mergeCell ref="E338:K338"/>
    <mergeCell ref="A339:F339"/>
    <mergeCell ref="A340:K340"/>
    <mergeCell ref="A341:K341"/>
    <mergeCell ref="A342:K342"/>
    <mergeCell ref="A343:I343"/>
    <mergeCell ref="B344:D344"/>
    <mergeCell ref="E344:I344"/>
    <mergeCell ref="B345:D345"/>
    <mergeCell ref="E345:I345"/>
    <mergeCell ref="A346:A347"/>
    <mergeCell ref="B346:D346"/>
    <mergeCell ref="E346:I346"/>
    <mergeCell ref="B347:D347"/>
    <mergeCell ref="E347:I347"/>
    <mergeCell ref="A348:A349"/>
    <mergeCell ref="B348:D348"/>
    <mergeCell ref="E348:I348"/>
    <mergeCell ref="B349:D349"/>
    <mergeCell ref="E349:I349"/>
    <mergeCell ref="A351:L351"/>
    <mergeCell ref="M351:M353"/>
    <mergeCell ref="N351:N353"/>
    <mergeCell ref="A352:L352"/>
    <mergeCell ref="A353:L353"/>
    <mergeCell ref="A354:L354"/>
    <mergeCell ref="A355:J355"/>
    <mergeCell ref="A356:A358"/>
    <mergeCell ref="B356:D357"/>
    <mergeCell ref="E356:F357"/>
    <mergeCell ref="G356:I356"/>
    <mergeCell ref="J356:L356"/>
    <mergeCell ref="M356:N356"/>
    <mergeCell ref="G357:G358"/>
    <mergeCell ref="H357:I357"/>
    <mergeCell ref="J357:J358"/>
    <mergeCell ref="K357:K358"/>
    <mergeCell ref="L357:L358"/>
    <mergeCell ref="M357:M358"/>
    <mergeCell ref="N357:N358"/>
    <mergeCell ref="A362:O362"/>
    <mergeCell ref="A363:J363"/>
    <mergeCell ref="A364:A366"/>
    <mergeCell ref="B364:D365"/>
    <mergeCell ref="E364:F365"/>
    <mergeCell ref="G364:I364"/>
    <mergeCell ref="J364:L364"/>
    <mergeCell ref="M364:O364"/>
    <mergeCell ref="P364:Q364"/>
    <mergeCell ref="G365:G366"/>
    <mergeCell ref="H365:I365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A390:O390"/>
    <mergeCell ref="A392:K392"/>
    <mergeCell ref="E393:K393"/>
    <mergeCell ref="E394:K394"/>
    <mergeCell ref="E395:K395"/>
    <mergeCell ref="E396:K396"/>
    <mergeCell ref="A397:F397"/>
    <mergeCell ref="A398:K398"/>
    <mergeCell ref="A399:K399"/>
    <mergeCell ref="A400:K400"/>
    <mergeCell ref="A401:I401"/>
    <mergeCell ref="B402:D402"/>
    <mergeCell ref="E402:I402"/>
    <mergeCell ref="B403:D403"/>
    <mergeCell ref="E403:I403"/>
    <mergeCell ref="A404:A405"/>
    <mergeCell ref="B404:D404"/>
    <mergeCell ref="E404:I404"/>
    <mergeCell ref="B405:D405"/>
    <mergeCell ref="E405:I405"/>
    <mergeCell ref="A406:A407"/>
    <mergeCell ref="B406:D406"/>
    <mergeCell ref="E406:I406"/>
    <mergeCell ref="B407:D407"/>
    <mergeCell ref="E407:I407"/>
    <mergeCell ref="A409:L409"/>
    <mergeCell ref="A410:L410"/>
    <mergeCell ref="M410:M412"/>
    <mergeCell ref="N410:N412"/>
    <mergeCell ref="A412:L412"/>
    <mergeCell ref="G415:I415"/>
    <mergeCell ref="A415:A417"/>
    <mergeCell ref="B415:D416"/>
    <mergeCell ref="E415:F416"/>
    <mergeCell ref="A413:J413"/>
    <mergeCell ref="A414:J414"/>
    <mergeCell ref="J415:L415"/>
    <mergeCell ref="M415:N415"/>
    <mergeCell ref="G416:G417"/>
    <mergeCell ref="H416:I416"/>
    <mergeCell ref="J416:J417"/>
    <mergeCell ref="K416:K417"/>
    <mergeCell ref="L416:L417"/>
    <mergeCell ref="M416:M417"/>
    <mergeCell ref="N416:N417"/>
    <mergeCell ref="A424:J424"/>
    <mergeCell ref="A426:A428"/>
    <mergeCell ref="B426:D427"/>
    <mergeCell ref="E426:F427"/>
    <mergeCell ref="G426:I426"/>
    <mergeCell ref="J426:L426"/>
    <mergeCell ref="A419:A421"/>
    <mergeCell ref="M426:O426"/>
    <mergeCell ref="P426:Q426"/>
    <mergeCell ref="G427:G428"/>
    <mergeCell ref="H427:I427"/>
    <mergeCell ref="J427:J428"/>
    <mergeCell ref="K427:K428"/>
    <mergeCell ref="L427:L428"/>
    <mergeCell ref="M427:M428"/>
    <mergeCell ref="N427:N428"/>
    <mergeCell ref="O427:O428"/>
    <mergeCell ref="P427:P428"/>
    <mergeCell ref="Q427:Q428"/>
    <mergeCell ref="B419:B421"/>
    <mergeCell ref="C419:C421"/>
    <mergeCell ref="D419:D421"/>
    <mergeCell ref="E419:E421"/>
    <mergeCell ref="F419:F421"/>
    <mergeCell ref="A438:O438"/>
    <mergeCell ref="A440:L440"/>
    <mergeCell ref="M440:M442"/>
    <mergeCell ref="N440:N442"/>
    <mergeCell ref="A441:L441"/>
    <mergeCell ref="A443:L443"/>
    <mergeCell ref="A444:J444"/>
    <mergeCell ref="A445:A447"/>
    <mergeCell ref="B445:D445"/>
    <mergeCell ref="E445:F445"/>
    <mergeCell ref="G445:I445"/>
    <mergeCell ref="J445:L445"/>
    <mergeCell ref="L446:L447"/>
    <mergeCell ref="M445:N445"/>
    <mergeCell ref="B446:B447"/>
    <mergeCell ref="C446:C447"/>
    <mergeCell ref="D446:D447"/>
    <mergeCell ref="E446:E447"/>
    <mergeCell ref="F446:F447"/>
    <mergeCell ref="G446:G447"/>
    <mergeCell ref="H446:I446"/>
    <mergeCell ref="J446:J447"/>
    <mergeCell ref="K446:K447"/>
    <mergeCell ref="M446:M447"/>
    <mergeCell ref="N446:N447"/>
    <mergeCell ref="A449:A450"/>
    <mergeCell ref="B449:B450"/>
    <mergeCell ref="C449:C450"/>
    <mergeCell ref="D449:D450"/>
    <mergeCell ref="E449:E450"/>
    <mergeCell ref="F449:F450"/>
    <mergeCell ref="P454:P455"/>
    <mergeCell ref="A452:J452"/>
    <mergeCell ref="A453:A455"/>
    <mergeCell ref="B453:D453"/>
    <mergeCell ref="E453:F453"/>
    <mergeCell ref="G453:I453"/>
    <mergeCell ref="J453:L453"/>
    <mergeCell ref="K454:K455"/>
    <mergeCell ref="L454:L455"/>
    <mergeCell ref="M453:O453"/>
    <mergeCell ref="F457:F458"/>
    <mergeCell ref="M454:M455"/>
    <mergeCell ref="N454:N455"/>
    <mergeCell ref="O454:O455"/>
    <mergeCell ref="P453:Q453"/>
    <mergeCell ref="F454:F455"/>
    <mergeCell ref="G454:G455"/>
    <mergeCell ref="H454:I454"/>
    <mergeCell ref="J454:J455"/>
    <mergeCell ref="Q454:Q455"/>
    <mergeCell ref="A457:A458"/>
    <mergeCell ref="B457:B458"/>
    <mergeCell ref="C457:C458"/>
    <mergeCell ref="D457:D458"/>
    <mergeCell ref="E457:E458"/>
    <mergeCell ref="B454:B455"/>
    <mergeCell ref="C454:C455"/>
    <mergeCell ref="D454:D455"/>
    <mergeCell ref="E454:E455"/>
  </mergeCells>
  <hyperlinks>
    <hyperlink ref="M453" location="sub_777" display="sub_777"/>
    <hyperlink ref="P45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  <pageSetUpPr fitToPage="1"/>
  </sheetPr>
  <dimension ref="A3:AE374"/>
  <sheetViews>
    <sheetView view="pageBreakPreview" topLeftCell="A162" zoomScale="60" workbookViewId="0">
      <selection activeCell="A172" sqref="A172:XFD303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415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143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286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259</v>
      </c>
      <c r="K54" s="10">
        <f t="shared" ref="K54:K59" si="0">J54</f>
        <v>259</v>
      </c>
      <c r="L54" s="10">
        <f t="shared" ref="L54:L59" si="1">J54</f>
        <v>259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26.2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26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259</v>
      </c>
      <c r="K62" s="10">
        <f>SUM(K54:K61)</f>
        <v>259</v>
      </c>
      <c r="L62" s="10">
        <f>SUM(L54:L61)</f>
        <v>259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293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294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295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5" customHeight="1">
      <c r="A79" s="192" t="s">
        <v>337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286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208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209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363</v>
      </c>
      <c r="K100" s="10">
        <f t="shared" ref="K100:K105" si="3">J100</f>
        <v>363</v>
      </c>
      <c r="L100" s="10">
        <f t="shared" ref="L100:L105" si="4">J100</f>
        <v>363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36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1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26.2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364</v>
      </c>
      <c r="K108" s="10">
        <f>SUM(K100:K107)</f>
        <v>364</v>
      </c>
      <c r="L108" s="10">
        <f>SUM(L100:L107)</f>
        <v>364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293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294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295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3.75" customHeight="1">
      <c r="A125" s="192" t="s">
        <v>337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32" customHeight="1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286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208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209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69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206</v>
      </c>
      <c r="K145" s="10">
        <f t="shared" ref="K145:K150" si="6">J145</f>
        <v>206</v>
      </c>
      <c r="L145" s="10">
        <f t="shared" ref="L145:L150" si="7">J145</f>
        <v>206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21</v>
      </c>
    </row>
    <row r="146" spans="1:17" ht="225" hidden="1">
      <c r="A146" s="52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53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52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69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206</v>
      </c>
      <c r="K153" s="10">
        <f>SUM(K145:K152)</f>
        <v>206</v>
      </c>
      <c r="L153" s="10">
        <f>SUM(L145:L152)</f>
        <v>206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21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829</v>
      </c>
      <c r="K154" s="10">
        <f>K62+K108+K153</f>
        <v>829</v>
      </c>
      <c r="L154" s="10">
        <f>L62+L108+L153</f>
        <v>829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83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293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294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295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70.5" customHeight="1">
      <c r="A171" s="192" t="s">
        <v>337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26.25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26.2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26.2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26.2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26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26.2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26.25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285" t="s">
        <v>171</v>
      </c>
      <c r="Q185" s="286"/>
    </row>
    <row r="186" spans="1:17" ht="26.2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208" t="s">
        <v>172</v>
      </c>
      <c r="Q186" s="187" t="s">
        <v>173</v>
      </c>
    </row>
    <row r="187" spans="1:17" ht="26.2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209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6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26.2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26.2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26.2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26.2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26.2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26.2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26.2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26.25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26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26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2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26.2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285" t="s">
        <v>171</v>
      </c>
      <c r="Q230" s="286"/>
    </row>
    <row r="231" spans="1:17" ht="26.25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208" t="s">
        <v>172</v>
      </c>
      <c r="Q231" s="187" t="s">
        <v>173</v>
      </c>
    </row>
    <row r="232" spans="1:17" ht="26.2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209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6.2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26.2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26.2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26.2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26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26.2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26.2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26.2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26.2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20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idden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33.75" hidden="1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 ht="26.25" hidden="1" customHeigh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98.25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idden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/>
      <c r="K285" s="131" t="s">
        <v>21</v>
      </c>
      <c r="L285" s="131" t="s">
        <v>21</v>
      </c>
      <c r="M285" s="12">
        <v>5</v>
      </c>
      <c r="N285" s="12">
        <f>J285*0.05</f>
        <v>0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31.25" hidden="1" customHeight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t="12.75" hidden="1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t="7.5" hidden="1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105.75" hidden="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6.5" hidden="1" customHeight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39" hidden="1" customHeight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/>
      <c r="K296" s="47">
        <f>J296</f>
        <v>0</v>
      </c>
      <c r="L296" s="47">
        <f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0</v>
      </c>
      <c r="R297" s="124"/>
    </row>
    <row r="298" spans="1:18" s="39" customFormat="1" ht="39" hidden="1" customHeight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24"/>
    </row>
    <row r="299" spans="1:18" s="39" customFormat="1" ht="41.25" hidden="1" customHeight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39" hidden="1" customHeight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39.75" hidden="1" customHeight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1"/>
      <c r="N303" s="1"/>
      <c r="O303" s="1"/>
      <c r="P303" s="12">
        <v>10</v>
      </c>
      <c r="Q303" s="42">
        <f t="shared" si="11"/>
        <v>0</v>
      </c>
    </row>
    <row r="304" spans="1:18" hidden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8"/>
      <c r="B305" s="218"/>
      <c r="C305" s="218"/>
      <c r="D305" s="21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6"/>
    </row>
    <row r="306" spans="1:16" hidden="1">
      <c r="A306" s="215" t="s">
        <v>35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 hidden="1">
      <c r="A307" s="187" t="s">
        <v>36</v>
      </c>
      <c r="B307" s="187"/>
      <c r="C307" s="187"/>
      <c r="D307" s="187"/>
      <c r="E307" s="187"/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187" t="s">
        <v>22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187">
        <v>5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187" t="s">
        <v>21</v>
      </c>
      <c r="F310" s="191"/>
      <c r="G310" s="191"/>
      <c r="H310" s="191"/>
      <c r="I310" s="191"/>
      <c r="J310" s="191"/>
      <c r="K310" s="191"/>
      <c r="L310" s="6"/>
      <c r="M310" s="6"/>
      <c r="N310" s="6"/>
      <c r="O310" s="6"/>
      <c r="P310" s="6"/>
    </row>
    <row r="311" spans="1:16" hidden="1">
      <c r="A311" s="215" t="s">
        <v>41</v>
      </c>
      <c r="B311" s="215"/>
      <c r="C311" s="215"/>
      <c r="D311" s="215"/>
      <c r="E311" s="215"/>
      <c r="F311" s="21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36" t="s">
        <v>42</v>
      </c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16"/>
      <c r="M312" s="16"/>
      <c r="N312" s="16"/>
      <c r="O312" s="16"/>
      <c r="P312" s="6"/>
    </row>
    <row r="313" spans="1:16" ht="79.5" hidden="1" customHeight="1">
      <c r="A313" s="236" t="s">
        <v>255</v>
      </c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16"/>
      <c r="M313" s="16"/>
      <c r="N313" s="16"/>
      <c r="O313" s="16"/>
      <c r="P313" s="6"/>
    </row>
    <row r="314" spans="1:16" ht="26.25" hidden="1" customHeight="1">
      <c r="A314" s="237" t="s">
        <v>43</v>
      </c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16"/>
      <c r="M314" s="16"/>
      <c r="N314" s="16"/>
      <c r="O314" s="16"/>
      <c r="P314" s="6"/>
    </row>
    <row r="315" spans="1:16" ht="16.5" hidden="1" customHeight="1">
      <c r="A315" s="238" t="s">
        <v>44</v>
      </c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16"/>
      <c r="M315" s="16"/>
      <c r="N315" s="16"/>
      <c r="O315" s="16"/>
      <c r="P315" s="6"/>
    </row>
    <row r="316" spans="1:16" hidden="1">
      <c r="A316" s="215" t="s">
        <v>45</v>
      </c>
      <c r="B316" s="215"/>
      <c r="C316" s="215"/>
      <c r="D316" s="215"/>
      <c r="E316" s="215"/>
      <c r="F316" s="215"/>
      <c r="G316" s="215"/>
      <c r="H316" s="215"/>
      <c r="I316" s="215"/>
      <c r="J316" s="6"/>
      <c r="K316" s="6"/>
      <c r="L316" s="6"/>
      <c r="M316" s="6"/>
      <c r="N316" s="6"/>
      <c r="O316" s="6"/>
      <c r="P316" s="6"/>
    </row>
    <row r="317" spans="1:16" ht="21" hidden="1" customHeight="1">
      <c r="A317" s="191" t="s">
        <v>46</v>
      </c>
      <c r="B317" s="191"/>
      <c r="C317" s="191"/>
      <c r="D317" s="191"/>
      <c r="E317" s="191" t="s">
        <v>47</v>
      </c>
      <c r="F317" s="191"/>
      <c r="G317" s="191"/>
      <c r="H317" s="191" t="s">
        <v>48</v>
      </c>
      <c r="I317" s="191"/>
      <c r="J317" s="191"/>
      <c r="K317" s="191"/>
      <c r="L317" s="191"/>
      <c r="M317" s="6"/>
      <c r="N317" s="6"/>
      <c r="O317" s="6"/>
      <c r="P317" s="6"/>
    </row>
    <row r="318" spans="1:16" ht="24" hidden="1" customHeight="1">
      <c r="A318" s="187">
        <v>1</v>
      </c>
      <c r="B318" s="187"/>
      <c r="C318" s="187"/>
      <c r="D318" s="187"/>
      <c r="E318" s="188">
        <v>2</v>
      </c>
      <c r="F318" s="189"/>
      <c r="G318" s="190"/>
      <c r="H318" s="191">
        <v>3</v>
      </c>
      <c r="I318" s="191"/>
      <c r="J318" s="191"/>
      <c r="K318" s="191"/>
      <c r="L318" s="191"/>
    </row>
    <row r="319" spans="1:16" ht="56.25" hidden="1" customHeight="1">
      <c r="A319" s="192" t="s">
        <v>293</v>
      </c>
      <c r="B319" s="193"/>
      <c r="C319" s="193"/>
      <c r="D319" s="194"/>
      <c r="E319" s="188" t="s">
        <v>50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6.25" hidden="1" customHeight="1">
      <c r="A320" s="192" t="s">
        <v>294</v>
      </c>
      <c r="B320" s="193"/>
      <c r="C320" s="193"/>
      <c r="D320" s="194"/>
      <c r="E320" s="188" t="s">
        <v>52</v>
      </c>
      <c r="F320" s="189"/>
      <c r="G320" s="190"/>
      <c r="H320" s="188" t="s">
        <v>53</v>
      </c>
      <c r="I320" s="189"/>
      <c r="J320" s="189"/>
      <c r="K320" s="189"/>
      <c r="L320" s="190"/>
    </row>
    <row r="321" spans="1:17" ht="56.25" hidden="1" customHeight="1">
      <c r="A321" s="192" t="s">
        <v>295</v>
      </c>
      <c r="B321" s="193"/>
      <c r="C321" s="193"/>
      <c r="D321" s="194"/>
      <c r="E321" s="188" t="s">
        <v>56</v>
      </c>
      <c r="F321" s="189"/>
      <c r="G321" s="190"/>
      <c r="H321" s="188" t="s">
        <v>51</v>
      </c>
      <c r="I321" s="189"/>
      <c r="J321" s="189"/>
      <c r="K321" s="189"/>
      <c r="L321" s="190"/>
    </row>
    <row r="322" spans="1:17" ht="56.25" hidden="1" customHeight="1">
      <c r="A322" s="192" t="s">
        <v>337</v>
      </c>
      <c r="B322" s="193"/>
      <c r="C322" s="193"/>
      <c r="D322" s="194"/>
      <c r="E322" s="188" t="s">
        <v>54</v>
      </c>
      <c r="F322" s="189"/>
      <c r="G322" s="190"/>
      <c r="H322" s="212" t="s">
        <v>174</v>
      </c>
      <c r="I322" s="213"/>
      <c r="J322" s="213"/>
      <c r="K322" s="213"/>
      <c r="L322" s="214"/>
    </row>
    <row r="323" spans="1:17" s="39" customFormat="1">
      <c r="A323" s="227" t="s">
        <v>277</v>
      </c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9"/>
      <c r="Q323" s="149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9"/>
    </row>
    <row r="325" spans="1:17" ht="32.25" customHeight="1">
      <c r="A325" s="227" t="s">
        <v>280</v>
      </c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10" t="s">
        <v>186</v>
      </c>
      <c r="N325" s="191" t="s">
        <v>21</v>
      </c>
      <c r="O325" s="6"/>
      <c r="P325" s="6"/>
    </row>
    <row r="326" spans="1:17" ht="27.75" customHeight="1">
      <c r="A326" s="215" t="s">
        <v>281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1"/>
      <c r="N326" s="191"/>
      <c r="O326" s="6"/>
      <c r="P326" s="6"/>
    </row>
    <row r="327" spans="1:17" ht="20.25" customHeight="1">
      <c r="A327" s="6" t="s">
        <v>282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11"/>
      <c r="N327" s="191"/>
      <c r="O327" s="6"/>
      <c r="P327" s="6"/>
    </row>
    <row r="328" spans="1:17">
      <c r="A328" s="215" t="s">
        <v>278</v>
      </c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6"/>
      <c r="N328" s="9"/>
      <c r="O328" s="6"/>
      <c r="P328" s="6"/>
    </row>
    <row r="329" spans="1:17">
      <c r="A329" s="197" t="s">
        <v>279</v>
      </c>
      <c r="B329" s="197"/>
      <c r="C329" s="197"/>
      <c r="D329" s="197"/>
      <c r="E329" s="197"/>
      <c r="F329" s="197"/>
      <c r="G329" s="197"/>
      <c r="H329" s="197"/>
      <c r="I329" s="197"/>
      <c r="J329" s="197"/>
      <c r="K329" s="6"/>
      <c r="L329" s="6"/>
      <c r="M329" s="6"/>
      <c r="N329" s="9"/>
      <c r="O329" s="6"/>
      <c r="P329" s="6"/>
    </row>
    <row r="330" spans="1:17" s="39" customFormat="1" ht="96" customHeight="1">
      <c r="A330" s="199" t="s">
        <v>271</v>
      </c>
      <c r="B330" s="199" t="s">
        <v>265</v>
      </c>
      <c r="C330" s="199"/>
      <c r="D330" s="199"/>
      <c r="E330" s="199" t="s">
        <v>266</v>
      </c>
      <c r="F330" s="199"/>
      <c r="G330" s="199" t="s">
        <v>267</v>
      </c>
      <c r="H330" s="199"/>
      <c r="I330" s="199"/>
      <c r="J330" s="199" t="s">
        <v>268</v>
      </c>
      <c r="K330" s="199"/>
      <c r="L330" s="199"/>
      <c r="M330" s="199" t="s">
        <v>272</v>
      </c>
      <c r="N330" s="199"/>
      <c r="O330" s="9"/>
      <c r="P330" s="149"/>
    </row>
    <row r="331" spans="1:17" s="39" customFormat="1" ht="87.75" customHeight="1">
      <c r="A331" s="199"/>
      <c r="B331" s="224" t="s">
        <v>275</v>
      </c>
      <c r="C331" s="224" t="s">
        <v>275</v>
      </c>
      <c r="D331" s="224" t="s">
        <v>275</v>
      </c>
      <c r="E331" s="224" t="s">
        <v>275</v>
      </c>
      <c r="F331" s="224" t="s">
        <v>275</v>
      </c>
      <c r="G331" s="199" t="s">
        <v>273</v>
      </c>
      <c r="H331" s="199" t="s">
        <v>269</v>
      </c>
      <c r="I331" s="199"/>
      <c r="J331" s="199" t="s">
        <v>381</v>
      </c>
      <c r="K331" s="199" t="s">
        <v>382</v>
      </c>
      <c r="L331" s="199" t="s">
        <v>389</v>
      </c>
      <c r="M331" s="199" t="s">
        <v>172</v>
      </c>
      <c r="N331" s="199" t="s">
        <v>173</v>
      </c>
      <c r="O331" s="9"/>
      <c r="P331" s="149"/>
    </row>
    <row r="332" spans="1:17" s="39" customFormat="1" ht="58.5" customHeight="1">
      <c r="A332" s="199"/>
      <c r="B332" s="225"/>
      <c r="C332" s="225"/>
      <c r="D332" s="225"/>
      <c r="E332" s="225"/>
      <c r="F332" s="225"/>
      <c r="G332" s="199"/>
      <c r="H332" s="150" t="s">
        <v>22</v>
      </c>
      <c r="I332" s="151" t="s">
        <v>276</v>
      </c>
      <c r="J332" s="278"/>
      <c r="K332" s="199"/>
      <c r="L332" s="199"/>
      <c r="M332" s="199"/>
      <c r="N332" s="199"/>
      <c r="O332" s="9"/>
      <c r="P332" s="149"/>
    </row>
    <row r="333" spans="1:17" s="39" customFormat="1">
      <c r="A333" s="150">
        <v>1</v>
      </c>
      <c r="B333" s="150">
        <v>2</v>
      </c>
      <c r="C333" s="150">
        <v>3</v>
      </c>
      <c r="D333" s="150">
        <v>4</v>
      </c>
      <c r="E333" s="150">
        <v>5</v>
      </c>
      <c r="F333" s="150">
        <v>6</v>
      </c>
      <c r="G333" s="150">
        <v>7</v>
      </c>
      <c r="H333" s="150">
        <v>8</v>
      </c>
      <c r="I333" s="150">
        <v>9</v>
      </c>
      <c r="J333" s="150">
        <v>10</v>
      </c>
      <c r="K333" s="150">
        <v>11</v>
      </c>
      <c r="L333" s="150">
        <v>12</v>
      </c>
      <c r="M333" s="150">
        <v>13</v>
      </c>
      <c r="N333" s="150">
        <v>14</v>
      </c>
      <c r="O333" s="9"/>
      <c r="P333" s="149"/>
    </row>
    <row r="334" spans="1:17" s="39" customFormat="1">
      <c r="A334" s="199" t="s">
        <v>21</v>
      </c>
      <c r="B334" s="199" t="s">
        <v>21</v>
      </c>
      <c r="C334" s="199" t="s">
        <v>21</v>
      </c>
      <c r="D334" s="199" t="s">
        <v>21</v>
      </c>
      <c r="E334" s="199" t="s">
        <v>21</v>
      </c>
      <c r="F334" s="199" t="s">
        <v>21</v>
      </c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99"/>
      <c r="B335" s="199"/>
      <c r="C335" s="199"/>
      <c r="D335" s="199"/>
      <c r="E335" s="199"/>
      <c r="F335" s="199"/>
      <c r="G335" s="150" t="s">
        <v>21</v>
      </c>
      <c r="H335" s="150" t="s">
        <v>21</v>
      </c>
      <c r="I335" s="150" t="s">
        <v>21</v>
      </c>
      <c r="J335" s="150" t="s">
        <v>21</v>
      </c>
      <c r="K335" s="150" t="s">
        <v>21</v>
      </c>
      <c r="L335" s="150" t="s">
        <v>21</v>
      </c>
      <c r="M335" s="150" t="s">
        <v>21</v>
      </c>
      <c r="N335" s="150" t="s">
        <v>21</v>
      </c>
      <c r="O335" s="9"/>
      <c r="P335" s="149"/>
    </row>
    <row r="336" spans="1:17" s="39" customFormat="1">
      <c r="A336" s="153"/>
      <c r="B336" s="153"/>
      <c r="C336" s="153"/>
      <c r="D336" s="153"/>
      <c r="E336" s="153"/>
      <c r="F336" s="153"/>
      <c r="G336" s="153"/>
      <c r="H336" s="153"/>
      <c r="I336" s="153"/>
      <c r="J336" s="160"/>
      <c r="K336" s="153"/>
      <c r="L336" s="153"/>
      <c r="M336" s="153"/>
      <c r="N336" s="153"/>
      <c r="O336" s="9"/>
      <c r="P336" s="149"/>
    </row>
    <row r="337" spans="1:31" s="39" customFormat="1">
      <c r="A337" s="197" t="s">
        <v>287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K337" s="154"/>
      <c r="L337" s="154"/>
      <c r="M337" s="155"/>
      <c r="N337" s="155"/>
      <c r="O337" s="155"/>
      <c r="P337" s="9"/>
      <c r="Q337" s="149"/>
    </row>
    <row r="338" spans="1:31" s="48" customFormat="1" ht="95.25" customHeight="1">
      <c r="A338" s="186" t="s">
        <v>271</v>
      </c>
      <c r="B338" s="186" t="s">
        <v>265</v>
      </c>
      <c r="C338" s="186"/>
      <c r="D338" s="186"/>
      <c r="E338" s="186" t="s">
        <v>266</v>
      </c>
      <c r="F338" s="186"/>
      <c r="G338" s="186" t="s">
        <v>270</v>
      </c>
      <c r="H338" s="186"/>
      <c r="I338" s="186"/>
      <c r="J338" s="279" t="s">
        <v>268</v>
      </c>
      <c r="K338" s="280"/>
      <c r="L338" s="281"/>
      <c r="M338" s="282" t="s">
        <v>283</v>
      </c>
      <c r="N338" s="283"/>
      <c r="O338" s="284"/>
      <c r="P338" s="223" t="s">
        <v>272</v>
      </c>
      <c r="Q338" s="223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57.75" customHeight="1">
      <c r="A339" s="186"/>
      <c r="B339" s="195" t="s">
        <v>275</v>
      </c>
      <c r="C339" s="195" t="s">
        <v>275</v>
      </c>
      <c r="D339" s="195" t="s">
        <v>275</v>
      </c>
      <c r="E339" s="195" t="s">
        <v>275</v>
      </c>
      <c r="F339" s="195" t="s">
        <v>275</v>
      </c>
      <c r="G339" s="195" t="s">
        <v>273</v>
      </c>
      <c r="H339" s="223" t="s">
        <v>269</v>
      </c>
      <c r="I339" s="223"/>
      <c r="J339" s="224" t="s">
        <v>384</v>
      </c>
      <c r="K339" s="195" t="s">
        <v>385</v>
      </c>
      <c r="L339" s="195" t="s">
        <v>386</v>
      </c>
      <c r="M339" s="195" t="s">
        <v>384</v>
      </c>
      <c r="N339" s="195" t="s">
        <v>385</v>
      </c>
      <c r="O339" s="195" t="s">
        <v>386</v>
      </c>
      <c r="P339" s="186" t="s">
        <v>172</v>
      </c>
      <c r="Q339" s="186" t="s">
        <v>173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186"/>
      <c r="B340" s="196"/>
      <c r="C340" s="196"/>
      <c r="D340" s="196"/>
      <c r="E340" s="196"/>
      <c r="F340" s="196"/>
      <c r="G340" s="196"/>
      <c r="H340" s="108" t="s">
        <v>22</v>
      </c>
      <c r="I340" s="103" t="s">
        <v>276</v>
      </c>
      <c r="J340" s="225"/>
      <c r="K340" s="196"/>
      <c r="L340" s="196"/>
      <c r="M340" s="196"/>
      <c r="N340" s="196"/>
      <c r="O340" s="196"/>
      <c r="P340" s="186"/>
      <c r="Q340" s="18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0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 t="s">
        <v>21</v>
      </c>
      <c r="B342" s="204" t="s">
        <v>21</v>
      </c>
      <c r="C342" s="204" t="s">
        <v>21</v>
      </c>
      <c r="D342" s="195" t="s">
        <v>21</v>
      </c>
      <c r="E342" s="195" t="s">
        <v>21</v>
      </c>
      <c r="F342" s="186" t="s">
        <v>21</v>
      </c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04"/>
      <c r="B343" s="204"/>
      <c r="C343" s="204"/>
      <c r="D343" s="196"/>
      <c r="E343" s="196"/>
      <c r="F343" s="186"/>
      <c r="G343" s="97" t="s">
        <v>21</v>
      </c>
      <c r="H343" s="97" t="s">
        <v>21</v>
      </c>
      <c r="I343" s="97" t="s">
        <v>21</v>
      </c>
      <c r="J343" s="150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60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27" t="s">
        <v>264</v>
      </c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6"/>
    </row>
    <row r="346" spans="1:31">
      <c r="A346" s="215" t="s">
        <v>70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31">
      <c r="A347" s="221" t="s">
        <v>71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>
      <c r="A348" s="221" t="s">
        <v>72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 ht="16.5" customHeight="1">
      <c r="A349" s="221" t="s">
        <v>73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74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 ht="9.75" customHeight="1">
      <c r="A351" s="221" t="s">
        <v>254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76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77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 ht="57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6"/>
    </row>
    <row r="355" spans="1:16" ht="26.25" hidden="1" customHeight="1">
      <c r="A355" s="222" t="s">
        <v>127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 ht="36" customHeight="1">
      <c r="A356" s="222" t="s">
        <v>184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>
      <c r="A357" s="215" t="s">
        <v>79</v>
      </c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6"/>
    </row>
    <row r="358" spans="1:16">
      <c r="A358" s="10" t="s">
        <v>80</v>
      </c>
      <c r="B358" s="187" t="s">
        <v>81</v>
      </c>
      <c r="C358" s="216"/>
      <c r="D358" s="216"/>
      <c r="E358" s="198" t="s">
        <v>82</v>
      </c>
      <c r="F358" s="216"/>
      <c r="G358" s="216"/>
      <c r="H358" s="216"/>
      <c r="I358" s="216"/>
      <c r="J358" s="216"/>
      <c r="K358" s="216"/>
      <c r="L358" s="216"/>
      <c r="M358" s="6"/>
      <c r="N358" s="6"/>
      <c r="O358" s="6"/>
      <c r="P358" s="6"/>
    </row>
    <row r="359" spans="1:16">
      <c r="A359" s="10">
        <v>1</v>
      </c>
      <c r="B359" s="187">
        <v>2</v>
      </c>
      <c r="C359" s="216"/>
      <c r="D359" s="216"/>
      <c r="E359" s="191">
        <v>3</v>
      </c>
      <c r="F359" s="191"/>
      <c r="G359" s="191"/>
      <c r="H359" s="191"/>
      <c r="I359" s="191"/>
      <c r="J359" s="191"/>
      <c r="K359" s="216"/>
      <c r="L359" s="216"/>
      <c r="M359" s="6"/>
      <c r="N359" s="6"/>
      <c r="O359" s="6"/>
      <c r="P359" s="6"/>
    </row>
    <row r="360" spans="1:16" ht="24" customHeight="1">
      <c r="A360" s="10" t="s">
        <v>83</v>
      </c>
      <c r="B360" s="187" t="s">
        <v>371</v>
      </c>
      <c r="C360" s="216"/>
      <c r="D360" s="216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.75" customHeight="1">
      <c r="A361" s="10" t="s">
        <v>85</v>
      </c>
      <c r="B361" s="187" t="s">
        <v>86</v>
      </c>
      <c r="C361" s="198"/>
      <c r="D361" s="198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42" customHeight="1">
      <c r="A362" s="10" t="s">
        <v>87</v>
      </c>
      <c r="B362" s="187" t="s">
        <v>209</v>
      </c>
      <c r="C362" s="216"/>
      <c r="D362" s="216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>
      <c r="A363" s="215" t="s">
        <v>88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89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90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175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</row>
    <row r="367" spans="1:16" ht="21" customHeight="1">
      <c r="A367" s="218" t="s">
        <v>91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 ht="62.25" customHeight="1">
      <c r="A368" s="218" t="s">
        <v>92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>
      <c r="A369" s="197" t="s">
        <v>93</v>
      </c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6"/>
    </row>
    <row r="370" spans="1:16" ht="1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ht="13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374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375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7">
    <mergeCell ref="A322:D322"/>
    <mergeCell ref="E322:G322"/>
    <mergeCell ref="H322:L322"/>
    <mergeCell ref="A315:K315"/>
    <mergeCell ref="A316:I316"/>
    <mergeCell ref="A306:O306"/>
    <mergeCell ref="A307:K307"/>
    <mergeCell ref="E308:K308"/>
    <mergeCell ref="E309:K309"/>
    <mergeCell ref="E310:K310"/>
    <mergeCell ref="A321:D321"/>
    <mergeCell ref="A320:D320"/>
    <mergeCell ref="A319:D319"/>
    <mergeCell ref="A311:F311"/>
    <mergeCell ref="A313:K313"/>
    <mergeCell ref="A314:K314"/>
    <mergeCell ref="A312:K312"/>
    <mergeCell ref="A318:D318"/>
    <mergeCell ref="E318:G318"/>
    <mergeCell ref="H318:L318"/>
    <mergeCell ref="A290:J290"/>
    <mergeCell ref="K282:K283"/>
    <mergeCell ref="G292:I292"/>
    <mergeCell ref="J292:L292"/>
    <mergeCell ref="J282:J283"/>
    <mergeCell ref="A305:O305"/>
    <mergeCell ref="L282:L283"/>
    <mergeCell ref="M282:M283"/>
    <mergeCell ref="N282:N283"/>
    <mergeCell ref="A285:A287"/>
    <mergeCell ref="B285:B287"/>
    <mergeCell ref="C285:C287"/>
    <mergeCell ref="D285:D287"/>
    <mergeCell ref="E285:E287"/>
    <mergeCell ref="F285:F287"/>
    <mergeCell ref="H282:I282"/>
    <mergeCell ref="A292:A294"/>
    <mergeCell ref="B292:D293"/>
    <mergeCell ref="E292:F293"/>
    <mergeCell ref="A256:O256"/>
    <mergeCell ref="N12:O12"/>
    <mergeCell ref="N13:O13"/>
    <mergeCell ref="N14:O14"/>
    <mergeCell ref="D135:D138"/>
    <mergeCell ref="E135:E138"/>
    <mergeCell ref="F135:F138"/>
    <mergeCell ref="A73:I73"/>
    <mergeCell ref="C135:C138"/>
    <mergeCell ref="G131:I131"/>
    <mergeCell ref="J131:L131"/>
    <mergeCell ref="A44:A47"/>
    <mergeCell ref="B44:B47"/>
    <mergeCell ref="C44:C47"/>
    <mergeCell ref="D44:D47"/>
    <mergeCell ref="E44:E47"/>
    <mergeCell ref="F44:F47"/>
    <mergeCell ref="A90:A93"/>
    <mergeCell ref="J231:J232"/>
    <mergeCell ref="K231:K232"/>
    <mergeCell ref="L231:L232"/>
    <mergeCell ref="M231:M232"/>
    <mergeCell ref="N231:N232"/>
    <mergeCell ref="O231:O232"/>
    <mergeCell ref="A353:L353"/>
    <mergeCell ref="A354:O354"/>
    <mergeCell ref="A355:O355"/>
    <mergeCell ref="A356:O356"/>
    <mergeCell ref="A348:L348"/>
    <mergeCell ref="A349:L349"/>
    <mergeCell ref="A350:L350"/>
    <mergeCell ref="A351:L35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80:J280"/>
    <mergeCell ref="B271:D271"/>
    <mergeCell ref="E271:I271"/>
    <mergeCell ref="A326:L326"/>
    <mergeCell ref="A328:L328"/>
    <mergeCell ref="A346:O346"/>
    <mergeCell ref="A347:L347"/>
    <mergeCell ref="A352:L352"/>
    <mergeCell ref="A345:O345"/>
    <mergeCell ref="A329:J329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A275:L275"/>
    <mergeCell ref="A276:L276"/>
    <mergeCell ref="M281:N281"/>
    <mergeCell ref="B362:D362"/>
    <mergeCell ref="E362:L362"/>
    <mergeCell ref="A357:O357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B358:D358"/>
    <mergeCell ref="E358:L358"/>
    <mergeCell ref="A323:O323"/>
    <mergeCell ref="A325:L325"/>
    <mergeCell ref="M325:M327"/>
    <mergeCell ref="N325:N327"/>
    <mergeCell ref="A263:F263"/>
    <mergeCell ref="A264:K264"/>
    <mergeCell ref="A265:K265"/>
    <mergeCell ref="A266:K266"/>
    <mergeCell ref="A267:I267"/>
    <mergeCell ref="A278:L278"/>
    <mergeCell ref="A279:J279"/>
    <mergeCell ref="A258:K258"/>
    <mergeCell ref="E259:K259"/>
    <mergeCell ref="E260:K260"/>
    <mergeCell ref="E261:K261"/>
    <mergeCell ref="E262:K262"/>
    <mergeCell ref="B272:D272"/>
    <mergeCell ref="E272:I272"/>
    <mergeCell ref="B273:D273"/>
    <mergeCell ref="E273:I273"/>
    <mergeCell ref="A272:A273"/>
    <mergeCell ref="B268:D268"/>
    <mergeCell ref="E268:I268"/>
    <mergeCell ref="B269:D269"/>
    <mergeCell ref="E269:I269"/>
    <mergeCell ref="A270:A271"/>
    <mergeCell ref="B270:D270"/>
    <mergeCell ref="E270:I270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B211:D211"/>
    <mergeCell ref="E211:I211"/>
    <mergeCell ref="H178:I178"/>
    <mergeCell ref="J178:J179"/>
    <mergeCell ref="K178:K179"/>
    <mergeCell ref="L178:L179"/>
    <mergeCell ref="E321:G321"/>
    <mergeCell ref="H321:L321"/>
    <mergeCell ref="E320:G320"/>
    <mergeCell ref="H320:L320"/>
    <mergeCell ref="E319:G319"/>
    <mergeCell ref="H319:L319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199:O199"/>
    <mergeCell ref="A200:O200"/>
    <mergeCell ref="A201:K201"/>
    <mergeCell ref="E202:K202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A170:D170"/>
    <mergeCell ref="A171:D171"/>
    <mergeCell ref="E171:G171"/>
    <mergeCell ref="H171:L171"/>
    <mergeCell ref="A169:D169"/>
    <mergeCell ref="E169:G169"/>
    <mergeCell ref="H169:L169"/>
    <mergeCell ref="E177:F178"/>
    <mergeCell ref="G177:I177"/>
    <mergeCell ref="J177:L177"/>
    <mergeCell ref="G178:G179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J141:L141"/>
    <mergeCell ref="G142:G143"/>
    <mergeCell ref="H142:I142"/>
    <mergeCell ref="J142:J143"/>
    <mergeCell ref="K142:K143"/>
    <mergeCell ref="O142:O143"/>
    <mergeCell ref="M142:M143"/>
    <mergeCell ref="A161:F161"/>
    <mergeCell ref="A162:K162"/>
    <mergeCell ref="A129:L129"/>
    <mergeCell ref="A130:J130"/>
    <mergeCell ref="A131:A133"/>
    <mergeCell ref="B131:D132"/>
    <mergeCell ref="E131:F132"/>
    <mergeCell ref="N142:N143"/>
    <mergeCell ref="M131:N131"/>
    <mergeCell ref="M132:M133"/>
    <mergeCell ref="N132:N133"/>
    <mergeCell ref="M141:O141"/>
    <mergeCell ref="L142:L143"/>
    <mergeCell ref="A141:A143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A140:J140"/>
    <mergeCell ref="B141:D142"/>
    <mergeCell ref="E141:F142"/>
    <mergeCell ref="G141:I141"/>
    <mergeCell ref="K97:K98"/>
    <mergeCell ref="L97:L98"/>
    <mergeCell ref="A109:O109"/>
    <mergeCell ref="A115:F115"/>
    <mergeCell ref="A116:K116"/>
    <mergeCell ref="A117:K117"/>
    <mergeCell ref="A118:K118"/>
    <mergeCell ref="A119:I119"/>
    <mergeCell ref="A126:L126"/>
    <mergeCell ref="A122:D122"/>
    <mergeCell ref="E122:G122"/>
    <mergeCell ref="H122:L122"/>
    <mergeCell ref="A123:D123"/>
    <mergeCell ref="E121:G121"/>
    <mergeCell ref="H121:L121"/>
    <mergeCell ref="A125:D125"/>
    <mergeCell ref="E125:G125"/>
    <mergeCell ref="H125:L125"/>
    <mergeCell ref="M126:M128"/>
    <mergeCell ref="N126:N128"/>
    <mergeCell ref="A127:L127"/>
    <mergeCell ref="N87:N88"/>
    <mergeCell ref="A81:L81"/>
    <mergeCell ref="M86:N86"/>
    <mergeCell ref="A110:O110"/>
    <mergeCell ref="A111:K111"/>
    <mergeCell ref="E112:K112"/>
    <mergeCell ref="E113:K113"/>
    <mergeCell ref="M97:M98"/>
    <mergeCell ref="N97:N98"/>
    <mergeCell ref="O97:O98"/>
    <mergeCell ref="B90:B93"/>
    <mergeCell ref="C90:C93"/>
    <mergeCell ref="D90:D93"/>
    <mergeCell ref="E90:E93"/>
    <mergeCell ref="F90:F93"/>
    <mergeCell ref="G87:G88"/>
    <mergeCell ref="H87:I87"/>
    <mergeCell ref="A95:J95"/>
    <mergeCell ref="A96:A98"/>
    <mergeCell ref="B96:D97"/>
    <mergeCell ref="E96:F97"/>
    <mergeCell ref="G96:I96"/>
    <mergeCell ref="J96:L96"/>
    <mergeCell ref="G97:G98"/>
    <mergeCell ref="A78:D78"/>
    <mergeCell ref="E78:G78"/>
    <mergeCell ref="H78:L78"/>
    <mergeCell ref="A317:D317"/>
    <mergeCell ref="E317:G317"/>
    <mergeCell ref="H317:L317"/>
    <mergeCell ref="J87:J88"/>
    <mergeCell ref="K87:K88"/>
    <mergeCell ref="L87:L88"/>
    <mergeCell ref="J86:L86"/>
    <mergeCell ref="J281:L281"/>
    <mergeCell ref="G282:G283"/>
    <mergeCell ref="H124:L124"/>
    <mergeCell ref="A168:D168"/>
    <mergeCell ref="E168:G168"/>
    <mergeCell ref="H168:L168"/>
    <mergeCell ref="A82:L82"/>
    <mergeCell ref="A84:L84"/>
    <mergeCell ref="A85:J85"/>
    <mergeCell ref="E86:F87"/>
    <mergeCell ref="G86:I86"/>
    <mergeCell ref="E114:K114"/>
    <mergeCell ref="H97:I97"/>
    <mergeCell ref="J97:J98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369:O369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75:D75"/>
    <mergeCell ref="K27:M27"/>
    <mergeCell ref="N27:O27"/>
    <mergeCell ref="N22:O22"/>
    <mergeCell ref="A23:J23"/>
    <mergeCell ref="K23:M23"/>
    <mergeCell ref="N23:O23"/>
    <mergeCell ref="A24:J24"/>
    <mergeCell ref="M276:M278"/>
    <mergeCell ref="N276:N278"/>
    <mergeCell ref="A281:A283"/>
    <mergeCell ref="B281:D282"/>
    <mergeCell ref="E281:F282"/>
    <mergeCell ref="G281:I281"/>
    <mergeCell ref="P186:P187"/>
    <mergeCell ref="Q186:Q187"/>
    <mergeCell ref="E75:G75"/>
    <mergeCell ref="H75:L75"/>
    <mergeCell ref="A76:D76"/>
    <mergeCell ref="E76:G76"/>
    <mergeCell ref="H76:L76"/>
    <mergeCell ref="A77:D77"/>
    <mergeCell ref="E77:G77"/>
    <mergeCell ref="H77:L77"/>
    <mergeCell ref="E123:G123"/>
    <mergeCell ref="H123:L123"/>
    <mergeCell ref="A124:D124"/>
    <mergeCell ref="E124:G124"/>
    <mergeCell ref="M87:M88"/>
    <mergeCell ref="M81:M83"/>
    <mergeCell ref="N81:N83"/>
    <mergeCell ref="A94:O94"/>
    <mergeCell ref="M96:O96"/>
    <mergeCell ref="E79:G79"/>
    <mergeCell ref="H79:L79"/>
    <mergeCell ref="A79:D79"/>
    <mergeCell ref="A86:A88"/>
    <mergeCell ref="B86:D87"/>
    <mergeCell ref="A48:O48"/>
    <mergeCell ref="A49:J49"/>
    <mergeCell ref="A50:A52"/>
    <mergeCell ref="B50:D51"/>
    <mergeCell ref="E50:F51"/>
    <mergeCell ref="P230:Q230"/>
    <mergeCell ref="P231:P232"/>
    <mergeCell ref="Q231:Q232"/>
    <mergeCell ref="P185:Q185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7:N177"/>
    <mergeCell ref="M178:M179"/>
    <mergeCell ref="N178:N179"/>
    <mergeCell ref="M222:N222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M292:O292"/>
    <mergeCell ref="H331:I331"/>
    <mergeCell ref="J331:J332"/>
    <mergeCell ref="K331:K332"/>
    <mergeCell ref="M331:M332"/>
    <mergeCell ref="N331:N332"/>
    <mergeCell ref="E338:F338"/>
    <mergeCell ref="G338:I338"/>
    <mergeCell ref="J338:L338"/>
    <mergeCell ref="K339:K340"/>
    <mergeCell ref="L339:L340"/>
    <mergeCell ref="M338:O338"/>
    <mergeCell ref="A337:J337"/>
    <mergeCell ref="A338:A340"/>
    <mergeCell ref="B338:D338"/>
    <mergeCell ref="P338:Q338"/>
    <mergeCell ref="F339:F340"/>
    <mergeCell ref="G339:G340"/>
    <mergeCell ref="L15:M15"/>
    <mergeCell ref="N15:O15"/>
    <mergeCell ref="F342:F343"/>
    <mergeCell ref="A74:D74"/>
    <mergeCell ref="E74:G74"/>
    <mergeCell ref="H74:L74"/>
    <mergeCell ref="A120:D120"/>
    <mergeCell ref="E120:G120"/>
    <mergeCell ref="H120:L120"/>
    <mergeCell ref="A121:D121"/>
    <mergeCell ref="M339:M340"/>
    <mergeCell ref="N339:N340"/>
    <mergeCell ref="O339:O340"/>
    <mergeCell ref="A334:A335"/>
    <mergeCell ref="B334:B335"/>
    <mergeCell ref="C334:C335"/>
    <mergeCell ref="D334:D335"/>
    <mergeCell ref="E334:E335"/>
    <mergeCell ref="F334:F335"/>
    <mergeCell ref="H339:I339"/>
    <mergeCell ref="J339:J340"/>
    <mergeCell ref="Q339:Q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  <mergeCell ref="P339:P34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356"/>
  <sheetViews>
    <sheetView view="pageBreakPreview" topLeftCell="A325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407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218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589</v>
      </c>
      <c r="K54" s="10">
        <f t="shared" ref="K54:K59" si="0">J54</f>
        <v>589</v>
      </c>
      <c r="L54" s="10">
        <f t="shared" ref="L54:L59" si="1">J54</f>
        <v>589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59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589</v>
      </c>
      <c r="K62" s="10">
        <f>SUM(K54:K61)</f>
        <v>589</v>
      </c>
      <c r="L62" s="10">
        <f>SUM(L54:L61)</f>
        <v>589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59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2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334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335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335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4.75" customHeight="1">
      <c r="A79" s="192" t="s">
        <v>373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548</v>
      </c>
      <c r="K100" s="10">
        <f t="shared" ref="K100:K105" si="3">J100</f>
        <v>548</v>
      </c>
      <c r="L100" s="10">
        <f t="shared" ref="L100:L105" si="4">J100</f>
        <v>548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55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553</v>
      </c>
      <c r="K108" s="10">
        <f>SUM(K100:K107)</f>
        <v>553</v>
      </c>
      <c r="L108" s="10">
        <f>SUM(L100:L107)</f>
        <v>553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55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.75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334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335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335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373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129</v>
      </c>
      <c r="K145" s="10">
        <f t="shared" ref="K145:K150" si="6">J145</f>
        <v>129</v>
      </c>
      <c r="L145" s="10">
        <f t="shared" ref="L145:L150" si="7">J145</f>
        <v>129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129</v>
      </c>
      <c r="K153" s="10">
        <f>SUM(K145:K152)</f>
        <v>129</v>
      </c>
      <c r="L153" s="10">
        <f>SUM(L145:L152)</f>
        <v>129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1271</v>
      </c>
      <c r="K154" s="10">
        <f>K62+K108+K153</f>
        <v>1271</v>
      </c>
      <c r="L154" s="10">
        <f>L62+L108+L153</f>
        <v>1271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127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.75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334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335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335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45" customHeight="1">
      <c r="A171" s="192" t="s">
        <v>373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23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23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23" ht="40.5" hidden="1" customHeight="1">
      <c r="A275" s="339" t="s">
        <v>234</v>
      </c>
      <c r="B275" s="339"/>
      <c r="C275" s="339"/>
      <c r="D275" s="339"/>
      <c r="E275" s="339"/>
      <c r="F275" s="339"/>
      <c r="G275" s="339"/>
      <c r="H275" s="339"/>
      <c r="I275" s="339"/>
      <c r="J275" s="339"/>
      <c r="K275" s="339"/>
      <c r="L275" s="339"/>
      <c r="M275" s="59"/>
      <c r="N275" s="59"/>
      <c r="O275" s="59"/>
      <c r="P275" s="59"/>
      <c r="Q275" s="58"/>
      <c r="R275" s="58"/>
      <c r="S275" s="58"/>
      <c r="T275" s="58"/>
      <c r="U275" s="58"/>
      <c r="V275" s="58"/>
      <c r="W275" s="58"/>
    </row>
    <row r="276" spans="1:23" s="40" customFormat="1" hidden="1">
      <c r="A276" s="322" t="s">
        <v>235</v>
      </c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18" t="s">
        <v>186</v>
      </c>
      <c r="N276" s="340" t="s">
        <v>263</v>
      </c>
      <c r="O276" s="84"/>
      <c r="P276" s="84"/>
      <c r="Q276" s="84"/>
      <c r="R276" s="84"/>
      <c r="S276" s="85"/>
      <c r="T276" s="85"/>
      <c r="U276" s="85"/>
      <c r="V276" s="85"/>
      <c r="W276" s="85"/>
    </row>
    <row r="277" spans="1:23" s="40" customFormat="1" hidden="1">
      <c r="A277" s="84" t="s">
        <v>8</v>
      </c>
      <c r="B277" s="84"/>
      <c r="C277" s="84"/>
      <c r="D277" s="84"/>
      <c r="E277" s="84"/>
      <c r="F277" s="84"/>
      <c r="G277" s="84"/>
      <c r="H277" s="84"/>
      <c r="I277" s="84"/>
      <c r="J277" s="134"/>
      <c r="K277" s="84"/>
      <c r="L277" s="84"/>
      <c r="M277" s="319"/>
      <c r="N277" s="340"/>
      <c r="O277" s="84"/>
      <c r="P277" s="84"/>
      <c r="Q277" s="84"/>
      <c r="R277" s="84"/>
      <c r="S277" s="85"/>
      <c r="T277" s="85"/>
      <c r="U277" s="85"/>
      <c r="V277" s="85"/>
      <c r="W277" s="85"/>
    </row>
    <row r="278" spans="1:23" s="40" customFormat="1" hidden="1">
      <c r="A278" s="322" t="s">
        <v>9</v>
      </c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19"/>
      <c r="N278" s="340"/>
      <c r="O278" s="84"/>
      <c r="P278" s="84"/>
      <c r="Q278" s="84"/>
      <c r="R278" s="84"/>
      <c r="S278" s="85"/>
      <c r="T278" s="85"/>
      <c r="U278" s="85"/>
      <c r="V278" s="85"/>
      <c r="W278" s="85"/>
    </row>
    <row r="279" spans="1:23" s="40" customFormat="1" hidden="1">
      <c r="A279" s="336" t="s">
        <v>236</v>
      </c>
      <c r="B279" s="336"/>
      <c r="C279" s="336"/>
      <c r="D279" s="336"/>
      <c r="E279" s="336"/>
      <c r="F279" s="336"/>
      <c r="G279" s="336"/>
      <c r="H279" s="336"/>
      <c r="I279" s="336"/>
      <c r="J279" s="336"/>
      <c r="K279" s="84"/>
      <c r="L279" s="84"/>
      <c r="M279" s="84"/>
      <c r="N279" s="86"/>
      <c r="O279" s="84"/>
      <c r="P279" s="84"/>
      <c r="Q279" s="84"/>
      <c r="R279" s="84"/>
      <c r="S279" s="85"/>
      <c r="T279" s="85"/>
      <c r="U279" s="85"/>
      <c r="V279" s="85"/>
      <c r="W279" s="85"/>
    </row>
    <row r="280" spans="1:23" s="40" customFormat="1" hidden="1">
      <c r="A280" s="322" t="s">
        <v>120</v>
      </c>
      <c r="B280" s="322"/>
      <c r="C280" s="322"/>
      <c r="D280" s="322"/>
      <c r="E280" s="322"/>
      <c r="F280" s="322"/>
      <c r="G280" s="322"/>
      <c r="H280" s="322"/>
      <c r="I280" s="322"/>
      <c r="J280" s="322"/>
      <c r="K280" s="84"/>
      <c r="L280" s="84"/>
      <c r="M280" s="84"/>
      <c r="N280" s="84"/>
      <c r="O280" s="84"/>
      <c r="P280" s="84"/>
      <c r="Q280" s="84"/>
      <c r="R280" s="84"/>
      <c r="S280" s="85"/>
      <c r="T280" s="85"/>
      <c r="U280" s="85"/>
      <c r="V280" s="85"/>
      <c r="W280" s="85"/>
    </row>
    <row r="281" spans="1:23" s="40" customFormat="1" hidden="1">
      <c r="A281" s="323" t="s">
        <v>10</v>
      </c>
      <c r="B281" s="323" t="s">
        <v>11</v>
      </c>
      <c r="C281" s="323"/>
      <c r="D281" s="323"/>
      <c r="E281" s="323" t="s">
        <v>12</v>
      </c>
      <c r="F281" s="323"/>
      <c r="G281" s="323" t="s">
        <v>13</v>
      </c>
      <c r="H281" s="323"/>
      <c r="I281" s="323"/>
      <c r="J281" s="323" t="s">
        <v>14</v>
      </c>
      <c r="K281" s="323"/>
      <c r="L281" s="323"/>
      <c r="M281" s="328" t="s">
        <v>171</v>
      </c>
      <c r="N281" s="329"/>
      <c r="O281" s="84"/>
      <c r="P281" s="84"/>
      <c r="Q281" s="84"/>
      <c r="R281" s="84"/>
      <c r="S281" s="85"/>
      <c r="T281" s="85"/>
      <c r="U281" s="85"/>
      <c r="V281" s="85"/>
      <c r="W281" s="85"/>
    </row>
    <row r="282" spans="1:23" s="40" customFormat="1" hidden="1">
      <c r="A282" s="324"/>
      <c r="B282" s="323"/>
      <c r="C282" s="323"/>
      <c r="D282" s="323"/>
      <c r="E282" s="323"/>
      <c r="F282" s="323"/>
      <c r="G282" s="323" t="s">
        <v>15</v>
      </c>
      <c r="H282" s="323" t="s">
        <v>16</v>
      </c>
      <c r="I282" s="323"/>
      <c r="J282" s="219" t="s">
        <v>249</v>
      </c>
      <c r="K282" s="323" t="s">
        <v>250</v>
      </c>
      <c r="L282" s="323" t="s">
        <v>251</v>
      </c>
      <c r="M282" s="320" t="s">
        <v>172</v>
      </c>
      <c r="N282" s="332" t="s">
        <v>173</v>
      </c>
      <c r="O282" s="84"/>
      <c r="P282" s="84"/>
      <c r="Q282" s="84"/>
      <c r="R282" s="84"/>
      <c r="S282" s="85"/>
      <c r="T282" s="85"/>
      <c r="U282" s="85"/>
      <c r="V282" s="85"/>
      <c r="W282" s="85"/>
    </row>
    <row r="283" spans="1:23" s="40" customFormat="1" ht="75" hidden="1">
      <c r="A283" s="324"/>
      <c r="B283" s="87" t="s">
        <v>17</v>
      </c>
      <c r="C283" s="87" t="s">
        <v>18</v>
      </c>
      <c r="D283" s="87" t="s">
        <v>252</v>
      </c>
      <c r="E283" s="87" t="s">
        <v>20</v>
      </c>
      <c r="F283" s="87" t="s">
        <v>21</v>
      </c>
      <c r="G283" s="324"/>
      <c r="H283" s="87" t="s">
        <v>22</v>
      </c>
      <c r="I283" s="87" t="s">
        <v>23</v>
      </c>
      <c r="J283" s="219"/>
      <c r="K283" s="323"/>
      <c r="L283" s="324"/>
      <c r="M283" s="320"/>
      <c r="N283" s="332"/>
      <c r="O283" s="84"/>
      <c r="P283" s="84"/>
      <c r="Q283" s="84"/>
      <c r="R283" s="84"/>
      <c r="S283" s="85"/>
      <c r="T283" s="85"/>
      <c r="U283" s="85"/>
      <c r="V283" s="85"/>
      <c r="W283" s="85"/>
    </row>
    <row r="284" spans="1:23" s="40" customFormat="1" hidden="1">
      <c r="A284" s="71">
        <v>1</v>
      </c>
      <c r="B284" s="71">
        <v>2</v>
      </c>
      <c r="C284" s="71">
        <v>3</v>
      </c>
      <c r="D284" s="71">
        <v>4</v>
      </c>
      <c r="E284" s="71">
        <v>5</v>
      </c>
      <c r="F284" s="71">
        <v>6</v>
      </c>
      <c r="G284" s="71">
        <v>7</v>
      </c>
      <c r="H284" s="71">
        <v>8</v>
      </c>
      <c r="I284" s="71">
        <v>9</v>
      </c>
      <c r="J284" s="1">
        <v>10</v>
      </c>
      <c r="K284" s="71">
        <v>11</v>
      </c>
      <c r="L284" s="71">
        <v>12</v>
      </c>
      <c r="M284" s="61">
        <v>13</v>
      </c>
      <c r="N284" s="61">
        <v>14</v>
      </c>
      <c r="O284" s="84"/>
      <c r="P284" s="84"/>
      <c r="Q284" s="84"/>
      <c r="R284" s="84"/>
      <c r="S284" s="85"/>
      <c r="T284" s="85"/>
      <c r="U284" s="85"/>
      <c r="V284" s="85"/>
      <c r="W284" s="85"/>
    </row>
    <row r="285" spans="1:23" s="40" customFormat="1" ht="75" hidden="1">
      <c r="A285" s="325" t="s">
        <v>125</v>
      </c>
      <c r="B285" s="333" t="s">
        <v>125</v>
      </c>
      <c r="C285" s="333" t="s">
        <v>125</v>
      </c>
      <c r="D285" s="333" t="s">
        <v>125</v>
      </c>
      <c r="E285" s="333" t="s">
        <v>125</v>
      </c>
      <c r="F285" s="333" t="s">
        <v>21</v>
      </c>
      <c r="G285" s="88" t="s">
        <v>253</v>
      </c>
      <c r="H285" s="71" t="s">
        <v>113</v>
      </c>
      <c r="I285" s="71">
        <v>744</v>
      </c>
      <c r="J285" s="1"/>
      <c r="K285" s="89" t="s">
        <v>21</v>
      </c>
      <c r="L285" s="89" t="s">
        <v>21</v>
      </c>
      <c r="M285" s="61">
        <v>5</v>
      </c>
      <c r="N285" s="61">
        <f>J285*0.05</f>
        <v>0</v>
      </c>
      <c r="O285" s="84"/>
      <c r="P285" s="84"/>
      <c r="Q285" s="84"/>
      <c r="R285" s="84"/>
      <c r="S285" s="85"/>
      <c r="T285" s="85"/>
      <c r="U285" s="85"/>
      <c r="V285" s="85"/>
      <c r="W285" s="85"/>
    </row>
    <row r="286" spans="1:23" s="40" customFormat="1" ht="78.75" hidden="1">
      <c r="A286" s="326"/>
      <c r="B286" s="334"/>
      <c r="C286" s="334"/>
      <c r="D286" s="334"/>
      <c r="E286" s="334"/>
      <c r="F286" s="334"/>
      <c r="G286" s="90" t="s">
        <v>114</v>
      </c>
      <c r="H286" s="71" t="s">
        <v>113</v>
      </c>
      <c r="I286" s="71">
        <v>744</v>
      </c>
      <c r="J286" s="1">
        <v>95</v>
      </c>
      <c r="K286" s="71">
        <v>95</v>
      </c>
      <c r="L286" s="71">
        <v>95</v>
      </c>
      <c r="M286" s="61">
        <v>10</v>
      </c>
      <c r="N286" s="61">
        <v>10</v>
      </c>
      <c r="O286" s="84"/>
      <c r="P286" s="84"/>
      <c r="Q286" s="84"/>
      <c r="R286" s="84"/>
      <c r="S286" s="85"/>
      <c r="T286" s="85"/>
      <c r="U286" s="85"/>
      <c r="V286" s="85"/>
      <c r="W286" s="85"/>
    </row>
    <row r="287" spans="1:23" s="40" customFormat="1" ht="126" hidden="1">
      <c r="A287" s="327"/>
      <c r="B287" s="335"/>
      <c r="C287" s="335"/>
      <c r="D287" s="335"/>
      <c r="E287" s="335"/>
      <c r="F287" s="335"/>
      <c r="G287" s="90" t="s">
        <v>123</v>
      </c>
      <c r="H287" s="71" t="s">
        <v>113</v>
      </c>
      <c r="I287" s="71">
        <v>744</v>
      </c>
      <c r="J287" s="1">
        <v>100</v>
      </c>
      <c r="K287" s="71">
        <v>100</v>
      </c>
      <c r="L287" s="71">
        <v>100</v>
      </c>
      <c r="M287" s="61">
        <v>10</v>
      </c>
      <c r="N287" s="61">
        <v>10</v>
      </c>
      <c r="O287" s="84"/>
      <c r="P287" s="84"/>
      <c r="Q287" s="84"/>
      <c r="R287" s="84"/>
      <c r="S287" s="85"/>
      <c r="T287" s="85"/>
      <c r="U287" s="85"/>
      <c r="V287" s="85"/>
      <c r="W287" s="85"/>
    </row>
    <row r="288" spans="1:23" s="40" customFormat="1" hidden="1">
      <c r="A288" s="84"/>
      <c r="B288" s="84"/>
      <c r="C288" s="84"/>
      <c r="D288" s="84"/>
      <c r="E288" s="84"/>
      <c r="F288" s="84"/>
      <c r="G288" s="84"/>
      <c r="H288" s="84"/>
      <c r="I288" s="84"/>
      <c r="J288" s="134"/>
      <c r="K288" s="84"/>
      <c r="L288" s="84"/>
      <c r="M288" s="84"/>
      <c r="N288" s="84"/>
      <c r="O288" s="84"/>
      <c r="P288" s="84"/>
      <c r="Q288" s="84"/>
      <c r="R288" s="84"/>
      <c r="S288" s="85"/>
      <c r="T288" s="85"/>
      <c r="U288" s="85"/>
      <c r="V288" s="85"/>
      <c r="W288" s="85"/>
    </row>
    <row r="289" spans="1:23" s="40" customFormat="1" hidden="1">
      <c r="A289" s="84"/>
      <c r="B289" s="84"/>
      <c r="C289" s="84"/>
      <c r="D289" s="84"/>
      <c r="E289" s="84"/>
      <c r="F289" s="84"/>
      <c r="G289" s="84"/>
      <c r="H289" s="84"/>
      <c r="I289" s="84"/>
      <c r="J289" s="134"/>
      <c r="K289" s="84"/>
      <c r="L289" s="84"/>
      <c r="M289" s="84"/>
      <c r="N289" s="84"/>
      <c r="O289" s="84"/>
      <c r="P289" s="84"/>
      <c r="Q289" s="84"/>
      <c r="R289" s="84"/>
      <c r="S289" s="85"/>
      <c r="T289" s="85"/>
      <c r="U289" s="85"/>
      <c r="V289" s="85"/>
      <c r="W289" s="85"/>
    </row>
    <row r="290" spans="1:23" s="40" customFormat="1" hidden="1">
      <c r="A290" s="322" t="s">
        <v>120</v>
      </c>
      <c r="B290" s="322"/>
      <c r="C290" s="322"/>
      <c r="D290" s="322"/>
      <c r="E290" s="322"/>
      <c r="F290" s="322"/>
      <c r="G290" s="322"/>
      <c r="H290" s="322"/>
      <c r="I290" s="322"/>
      <c r="J290" s="322"/>
      <c r="K290" s="84"/>
      <c r="L290" s="84"/>
      <c r="M290" s="84"/>
      <c r="N290" s="84"/>
      <c r="O290" s="84"/>
      <c r="P290" s="84"/>
      <c r="Q290" s="84"/>
      <c r="R290" s="84"/>
      <c r="S290" s="85"/>
      <c r="T290" s="85"/>
      <c r="U290" s="85"/>
      <c r="V290" s="85"/>
      <c r="W290" s="85"/>
    </row>
    <row r="291" spans="1:23" s="40" customFormat="1" hidden="1">
      <c r="A291" s="84"/>
      <c r="B291" s="84"/>
      <c r="C291" s="84"/>
      <c r="D291" s="84"/>
      <c r="E291" s="84"/>
      <c r="F291" s="84"/>
      <c r="G291" s="84"/>
      <c r="H291" s="84"/>
      <c r="I291" s="84"/>
      <c r="J291" s="134"/>
      <c r="K291" s="84"/>
      <c r="L291" s="84"/>
      <c r="M291" s="84"/>
      <c r="N291" s="84"/>
      <c r="O291" s="84"/>
      <c r="P291" s="84"/>
      <c r="Q291" s="84"/>
      <c r="R291" s="84"/>
      <c r="S291" s="85"/>
      <c r="T291" s="85"/>
      <c r="U291" s="85"/>
      <c r="V291" s="85"/>
      <c r="W291" s="85"/>
    </row>
    <row r="292" spans="1:23" s="40" customFormat="1" hidden="1">
      <c r="A292" s="323" t="s">
        <v>10</v>
      </c>
      <c r="B292" s="323" t="s">
        <v>11</v>
      </c>
      <c r="C292" s="323"/>
      <c r="D292" s="323"/>
      <c r="E292" s="323" t="s">
        <v>12</v>
      </c>
      <c r="F292" s="323"/>
      <c r="G292" s="323" t="s">
        <v>24</v>
      </c>
      <c r="H292" s="323"/>
      <c r="I292" s="323"/>
      <c r="J292" s="323" t="s">
        <v>25</v>
      </c>
      <c r="K292" s="323"/>
      <c r="L292" s="323"/>
      <c r="M292" s="323" t="s">
        <v>26</v>
      </c>
      <c r="N292" s="323"/>
      <c r="O292" s="323"/>
      <c r="P292" s="328" t="s">
        <v>210</v>
      </c>
      <c r="Q292" s="329"/>
      <c r="R292" s="84"/>
      <c r="S292" s="85"/>
      <c r="T292" s="85"/>
      <c r="U292" s="85"/>
      <c r="V292" s="85"/>
      <c r="W292" s="85"/>
    </row>
    <row r="293" spans="1:23" s="40" customFormat="1" hidden="1">
      <c r="A293" s="324"/>
      <c r="B293" s="323"/>
      <c r="C293" s="323"/>
      <c r="D293" s="323"/>
      <c r="E293" s="323"/>
      <c r="F293" s="323"/>
      <c r="G293" s="323" t="s">
        <v>60</v>
      </c>
      <c r="H293" s="323" t="s">
        <v>16</v>
      </c>
      <c r="I293" s="323"/>
      <c r="J293" s="219" t="s">
        <v>219</v>
      </c>
      <c r="K293" s="323" t="s">
        <v>220</v>
      </c>
      <c r="L293" s="323" t="s">
        <v>221</v>
      </c>
      <c r="M293" s="323" t="s">
        <v>219</v>
      </c>
      <c r="N293" s="323" t="s">
        <v>220</v>
      </c>
      <c r="O293" s="323" t="s">
        <v>221</v>
      </c>
      <c r="P293" s="330" t="s">
        <v>172</v>
      </c>
      <c r="Q293" s="332" t="s">
        <v>173</v>
      </c>
      <c r="R293" s="84"/>
      <c r="S293" s="85"/>
      <c r="T293" s="85"/>
      <c r="U293" s="85"/>
      <c r="V293" s="85"/>
      <c r="W293" s="85"/>
    </row>
    <row r="294" spans="1:23" s="40" customFormat="1" ht="75" hidden="1">
      <c r="A294" s="324"/>
      <c r="B294" s="87" t="s">
        <v>17</v>
      </c>
      <c r="C294" s="87" t="s">
        <v>18</v>
      </c>
      <c r="D294" s="87" t="s">
        <v>224</v>
      </c>
      <c r="E294" s="87" t="s">
        <v>20</v>
      </c>
      <c r="F294" s="87" t="s">
        <v>21</v>
      </c>
      <c r="G294" s="324"/>
      <c r="H294" s="87" t="s">
        <v>28</v>
      </c>
      <c r="I294" s="87" t="s">
        <v>23</v>
      </c>
      <c r="J294" s="219"/>
      <c r="K294" s="323"/>
      <c r="L294" s="324"/>
      <c r="M294" s="323"/>
      <c r="N294" s="323"/>
      <c r="O294" s="324"/>
      <c r="P294" s="331"/>
      <c r="Q294" s="332"/>
      <c r="R294" s="84"/>
      <c r="S294" s="85"/>
      <c r="T294" s="85"/>
      <c r="U294" s="85"/>
      <c r="V294" s="85"/>
      <c r="W294" s="85"/>
    </row>
    <row r="295" spans="1:23" s="40" customFormat="1" hidden="1">
      <c r="A295" s="87">
        <v>1</v>
      </c>
      <c r="B295" s="87">
        <v>2</v>
      </c>
      <c r="C295" s="87">
        <v>3</v>
      </c>
      <c r="D295" s="87">
        <v>4</v>
      </c>
      <c r="E295" s="87">
        <v>5</v>
      </c>
      <c r="F295" s="87">
        <v>6</v>
      </c>
      <c r="G295" s="87">
        <v>7</v>
      </c>
      <c r="H295" s="87">
        <v>8</v>
      </c>
      <c r="I295" s="87">
        <v>9</v>
      </c>
      <c r="J295" s="135">
        <v>10</v>
      </c>
      <c r="K295" s="87">
        <v>11</v>
      </c>
      <c r="L295" s="87">
        <v>12</v>
      </c>
      <c r="M295" s="87">
        <v>13</v>
      </c>
      <c r="N295" s="87">
        <v>14</v>
      </c>
      <c r="O295" s="87">
        <v>15</v>
      </c>
      <c r="P295" s="68">
        <v>16</v>
      </c>
      <c r="Q295" s="68">
        <v>17</v>
      </c>
      <c r="R295" s="84"/>
      <c r="S295" s="85"/>
      <c r="T295" s="85"/>
      <c r="U295" s="85"/>
      <c r="V295" s="85"/>
      <c r="W295" s="85"/>
    </row>
    <row r="296" spans="1:23" s="48" customFormat="1" ht="56.25" hidden="1">
      <c r="A296" s="81" t="s">
        <v>257</v>
      </c>
      <c r="B296" s="71" t="s">
        <v>29</v>
      </c>
      <c r="C296" s="71" t="s">
        <v>29</v>
      </c>
      <c r="D296" s="71" t="s">
        <v>225</v>
      </c>
      <c r="E296" s="71" t="s">
        <v>98</v>
      </c>
      <c r="F296" s="71" t="s">
        <v>21</v>
      </c>
      <c r="G296" s="71" t="s">
        <v>226</v>
      </c>
      <c r="H296" s="71" t="s">
        <v>227</v>
      </c>
      <c r="I296" s="72" t="s">
        <v>228</v>
      </c>
      <c r="J296" s="47"/>
      <c r="K296" s="91"/>
      <c r="L296" s="91"/>
      <c r="M296" s="71" t="s">
        <v>21</v>
      </c>
      <c r="N296" s="71" t="s">
        <v>21</v>
      </c>
      <c r="O296" s="71" t="s">
        <v>21</v>
      </c>
      <c r="P296" s="61">
        <v>10</v>
      </c>
      <c r="Q296" s="64">
        <f t="shared" ref="Q296:Q303" si="11">J296*0.1</f>
        <v>0</v>
      </c>
      <c r="R296" s="84"/>
      <c r="S296" s="85"/>
      <c r="T296" s="85"/>
      <c r="U296" s="85"/>
      <c r="V296" s="85"/>
      <c r="W296" s="85"/>
    </row>
    <row r="297" spans="1:23" s="48" customFormat="1" ht="56.25" hidden="1">
      <c r="A297" s="81" t="s">
        <v>258</v>
      </c>
      <c r="B297" s="71" t="s">
        <v>29</v>
      </c>
      <c r="C297" s="71" t="s">
        <v>29</v>
      </c>
      <c r="D297" s="71" t="s">
        <v>229</v>
      </c>
      <c r="E297" s="71" t="s">
        <v>98</v>
      </c>
      <c r="F297" s="71" t="s">
        <v>21</v>
      </c>
      <c r="G297" s="71" t="s">
        <v>226</v>
      </c>
      <c r="H297" s="71" t="s">
        <v>227</v>
      </c>
      <c r="I297" s="72" t="s">
        <v>228</v>
      </c>
      <c r="J297" s="47"/>
      <c r="K297" s="91"/>
      <c r="L297" s="91"/>
      <c r="M297" s="71" t="s">
        <v>21</v>
      </c>
      <c r="N297" s="71" t="s">
        <v>21</v>
      </c>
      <c r="O297" s="71" t="s">
        <v>21</v>
      </c>
      <c r="P297" s="61">
        <v>10</v>
      </c>
      <c r="Q297" s="64">
        <f t="shared" si="11"/>
        <v>0</v>
      </c>
      <c r="R297" s="84"/>
      <c r="S297" s="85"/>
      <c r="T297" s="85"/>
      <c r="U297" s="85"/>
      <c r="V297" s="85"/>
      <c r="W297" s="85"/>
    </row>
    <row r="298" spans="1:23" s="48" customFormat="1" ht="56.25" hidden="1">
      <c r="A298" s="81" t="s">
        <v>259</v>
      </c>
      <c r="B298" s="71" t="s">
        <v>29</v>
      </c>
      <c r="C298" s="71" t="s">
        <v>29</v>
      </c>
      <c r="D298" s="71" t="s">
        <v>230</v>
      </c>
      <c r="E298" s="71" t="s">
        <v>98</v>
      </c>
      <c r="F298" s="71" t="s">
        <v>21</v>
      </c>
      <c r="G298" s="71" t="s">
        <v>226</v>
      </c>
      <c r="H298" s="71" t="s">
        <v>227</v>
      </c>
      <c r="I298" s="72" t="s">
        <v>228</v>
      </c>
      <c r="J298" s="47"/>
      <c r="K298" s="91"/>
      <c r="L298" s="91"/>
      <c r="M298" s="71" t="s">
        <v>21</v>
      </c>
      <c r="N298" s="71" t="s">
        <v>21</v>
      </c>
      <c r="O298" s="71" t="s">
        <v>21</v>
      </c>
      <c r="P298" s="61">
        <v>10</v>
      </c>
      <c r="Q298" s="64">
        <f t="shared" si="11"/>
        <v>0</v>
      </c>
      <c r="R298" s="84"/>
      <c r="S298" s="85"/>
      <c r="T298" s="85"/>
      <c r="U298" s="85"/>
      <c r="V298" s="85"/>
      <c r="W298" s="85"/>
    </row>
    <row r="299" spans="1:23" s="48" customFormat="1" ht="56.25" hidden="1">
      <c r="A299" s="81" t="s">
        <v>260</v>
      </c>
      <c r="B299" s="71" t="s">
        <v>29</v>
      </c>
      <c r="C299" s="71" t="s">
        <v>29</v>
      </c>
      <c r="D299" s="71" t="s">
        <v>231</v>
      </c>
      <c r="E299" s="71" t="s">
        <v>98</v>
      </c>
      <c r="F299" s="71" t="s">
        <v>21</v>
      </c>
      <c r="G299" s="71" t="s">
        <v>226</v>
      </c>
      <c r="H299" s="71" t="s">
        <v>227</v>
      </c>
      <c r="I299" s="72" t="s">
        <v>228</v>
      </c>
      <c r="J299" s="47"/>
      <c r="K299" s="91"/>
      <c r="L299" s="91"/>
      <c r="M299" s="71" t="s">
        <v>21</v>
      </c>
      <c r="N299" s="71" t="s">
        <v>21</v>
      </c>
      <c r="O299" s="71" t="s">
        <v>21</v>
      </c>
      <c r="P299" s="61">
        <v>10</v>
      </c>
      <c r="Q299" s="64">
        <f t="shared" si="11"/>
        <v>0</v>
      </c>
      <c r="R299" s="84"/>
      <c r="S299" s="85"/>
      <c r="T299" s="85"/>
      <c r="U299" s="85"/>
      <c r="V299" s="85"/>
      <c r="W299" s="85"/>
    </row>
    <row r="300" spans="1:23" s="48" customFormat="1" ht="56.25" hidden="1">
      <c r="A300" s="81" t="s">
        <v>261</v>
      </c>
      <c r="B300" s="71" t="s">
        <v>29</v>
      </c>
      <c r="C300" s="71" t="s">
        <v>29</v>
      </c>
      <c r="D300" s="71" t="s">
        <v>232</v>
      </c>
      <c r="E300" s="71" t="s">
        <v>98</v>
      </c>
      <c r="F300" s="71" t="s">
        <v>21</v>
      </c>
      <c r="G300" s="71" t="s">
        <v>226</v>
      </c>
      <c r="H300" s="71" t="s">
        <v>227</v>
      </c>
      <c r="I300" s="72" t="s">
        <v>228</v>
      </c>
      <c r="J300" s="47"/>
      <c r="K300" s="91"/>
      <c r="L300" s="91"/>
      <c r="M300" s="71" t="s">
        <v>21</v>
      </c>
      <c r="N300" s="71" t="s">
        <v>21</v>
      </c>
      <c r="O300" s="71" t="s">
        <v>21</v>
      </c>
      <c r="P300" s="61">
        <v>10</v>
      </c>
      <c r="Q300" s="64">
        <f t="shared" si="11"/>
        <v>0</v>
      </c>
      <c r="R300" s="84"/>
      <c r="S300" s="85"/>
      <c r="T300" s="85"/>
      <c r="U300" s="85"/>
      <c r="V300" s="85"/>
      <c r="W300" s="85"/>
    </row>
    <row r="301" spans="1:23" s="48" customFormat="1" ht="56.25" hidden="1">
      <c r="A301" s="81" t="s">
        <v>262</v>
      </c>
      <c r="B301" s="71" t="s">
        <v>29</v>
      </c>
      <c r="C301" s="71" t="s">
        <v>29</v>
      </c>
      <c r="D301" s="71" t="s">
        <v>233</v>
      </c>
      <c r="E301" s="71" t="s">
        <v>98</v>
      </c>
      <c r="F301" s="71" t="s">
        <v>21</v>
      </c>
      <c r="G301" s="71" t="s">
        <v>226</v>
      </c>
      <c r="H301" s="71" t="s">
        <v>227</v>
      </c>
      <c r="I301" s="72" t="s">
        <v>228</v>
      </c>
      <c r="J301" s="47"/>
      <c r="K301" s="91"/>
      <c r="L301" s="91"/>
      <c r="M301" s="71" t="s">
        <v>21</v>
      </c>
      <c r="N301" s="71" t="s">
        <v>21</v>
      </c>
      <c r="O301" s="71" t="s">
        <v>21</v>
      </c>
      <c r="P301" s="61">
        <v>10</v>
      </c>
      <c r="Q301" s="64">
        <f t="shared" si="11"/>
        <v>0</v>
      </c>
      <c r="R301" s="84"/>
      <c r="S301" s="85"/>
      <c r="T301" s="85"/>
      <c r="U301" s="85"/>
      <c r="V301" s="85"/>
      <c r="W301" s="85"/>
    </row>
    <row r="302" spans="1:23" s="48" customFormat="1" hidden="1">
      <c r="A302" s="92"/>
      <c r="B302" s="71"/>
      <c r="C302" s="71"/>
      <c r="D302" s="71"/>
      <c r="E302" s="71"/>
      <c r="F302" s="89"/>
      <c r="G302" s="71"/>
      <c r="H302" s="71"/>
      <c r="I302" s="72"/>
      <c r="J302" s="47"/>
      <c r="K302" s="91"/>
      <c r="L302" s="91"/>
      <c r="M302" s="71"/>
      <c r="N302" s="71"/>
      <c r="O302" s="71"/>
      <c r="P302" s="61">
        <v>10</v>
      </c>
      <c r="Q302" s="64">
        <f t="shared" si="11"/>
        <v>0</v>
      </c>
      <c r="R302" s="84"/>
      <c r="S302" s="85"/>
      <c r="T302" s="85"/>
      <c r="U302" s="85"/>
      <c r="V302" s="85"/>
      <c r="W302" s="85"/>
    </row>
    <row r="303" spans="1:23" s="48" customFormat="1" hidden="1">
      <c r="A303" s="92" t="s">
        <v>34</v>
      </c>
      <c r="B303" s="89"/>
      <c r="C303" s="71"/>
      <c r="D303" s="71"/>
      <c r="E303" s="89"/>
      <c r="F303" s="89"/>
      <c r="G303" s="71"/>
      <c r="H303" s="71"/>
      <c r="I303" s="72"/>
      <c r="J303" s="50">
        <f>SUM(J296:J302)</f>
        <v>0</v>
      </c>
      <c r="K303" s="93">
        <f>SUM(K296:K302)</f>
        <v>0</v>
      </c>
      <c r="L303" s="93">
        <f>SUM(L296:L302)</f>
        <v>0</v>
      </c>
      <c r="M303" s="71"/>
      <c r="N303" s="71"/>
      <c r="O303" s="71"/>
      <c r="P303" s="61">
        <v>10</v>
      </c>
      <c r="Q303" s="64">
        <f t="shared" si="11"/>
        <v>0</v>
      </c>
      <c r="R303" s="85"/>
      <c r="S303" s="85"/>
      <c r="T303" s="85"/>
      <c r="U303" s="85"/>
      <c r="V303" s="85"/>
      <c r="W303" s="85"/>
    </row>
    <row r="304" spans="1:23" s="48" customFormat="1">
      <c r="A304" s="316" t="s">
        <v>277</v>
      </c>
      <c r="B304" s="317"/>
      <c r="C304" s="317"/>
      <c r="D304" s="317"/>
      <c r="E304" s="317"/>
      <c r="F304" s="317"/>
      <c r="G304" s="317"/>
      <c r="H304" s="317"/>
      <c r="I304" s="317"/>
      <c r="J304" s="317"/>
      <c r="K304" s="317"/>
      <c r="L304" s="317"/>
      <c r="M304" s="317"/>
      <c r="N304" s="317"/>
      <c r="O304" s="317"/>
      <c r="P304" s="57"/>
      <c r="Q304" s="94"/>
      <c r="R304" s="85"/>
      <c r="S304" s="85"/>
      <c r="T304" s="85"/>
      <c r="U304" s="85"/>
      <c r="V304" s="85"/>
      <c r="W304" s="85"/>
    </row>
    <row r="305" spans="1:31" s="48" customFormat="1">
      <c r="A305" s="95"/>
      <c r="B305" s="96"/>
      <c r="C305" s="96"/>
      <c r="D305" s="96"/>
      <c r="E305" s="96"/>
      <c r="F305" s="96"/>
      <c r="G305" s="96"/>
      <c r="H305" s="96"/>
      <c r="I305" s="96"/>
      <c r="J305" s="5"/>
      <c r="K305" s="96"/>
      <c r="L305" s="96"/>
      <c r="M305" s="96"/>
      <c r="N305" s="96"/>
      <c r="O305" s="96"/>
      <c r="P305" s="57"/>
      <c r="Q305" s="94"/>
      <c r="R305" s="85"/>
      <c r="S305" s="85"/>
      <c r="T305" s="85"/>
      <c r="U305" s="85"/>
      <c r="V305" s="85"/>
      <c r="W305" s="85"/>
    </row>
    <row r="306" spans="1:31" ht="32.25" customHeight="1">
      <c r="A306" s="316" t="s">
        <v>280</v>
      </c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8" t="s">
        <v>186</v>
      </c>
      <c r="N306" s="320" t="s">
        <v>21</v>
      </c>
      <c r="O306" s="59"/>
      <c r="P306" s="59"/>
      <c r="Q306" s="58"/>
      <c r="R306" s="58"/>
      <c r="S306" s="58"/>
      <c r="T306" s="58"/>
      <c r="U306" s="58"/>
      <c r="V306" s="58"/>
      <c r="W306" s="58"/>
    </row>
    <row r="307" spans="1:31" ht="28.5" customHeight="1">
      <c r="A307" s="321" t="s">
        <v>281</v>
      </c>
      <c r="B307" s="321"/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319"/>
      <c r="N307" s="320"/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31" ht="20.25" customHeight="1">
      <c r="A308" s="59" t="s">
        <v>282</v>
      </c>
      <c r="B308" s="59"/>
      <c r="C308" s="59"/>
      <c r="D308" s="59"/>
      <c r="E308" s="59"/>
      <c r="F308" s="59"/>
      <c r="G308" s="59"/>
      <c r="H308" s="59"/>
      <c r="I308" s="59"/>
      <c r="J308" s="6"/>
      <c r="K308" s="59"/>
      <c r="L308" s="59"/>
      <c r="M308" s="319"/>
      <c r="N308" s="320"/>
      <c r="O308" s="59"/>
      <c r="P308" s="59"/>
      <c r="Q308" s="58"/>
      <c r="R308" s="58"/>
      <c r="S308" s="58"/>
      <c r="T308" s="58"/>
      <c r="U308" s="58"/>
      <c r="V308" s="58"/>
      <c r="W308" s="58"/>
    </row>
    <row r="309" spans="1:31">
      <c r="A309" s="321" t="s">
        <v>278</v>
      </c>
      <c r="B309" s="321"/>
      <c r="C309" s="321"/>
      <c r="D309" s="321"/>
      <c r="E309" s="321"/>
      <c r="F309" s="321"/>
      <c r="G309" s="321"/>
      <c r="H309" s="321"/>
      <c r="I309" s="321"/>
      <c r="J309" s="321"/>
      <c r="K309" s="321"/>
      <c r="L309" s="321"/>
      <c r="M309" s="59"/>
      <c r="N309" s="57"/>
      <c r="O309" s="59"/>
      <c r="P309" s="59"/>
      <c r="Q309" s="58"/>
      <c r="R309" s="58"/>
      <c r="S309" s="58"/>
      <c r="T309" s="58"/>
      <c r="U309" s="58"/>
      <c r="V309" s="58"/>
      <c r="W309" s="58"/>
    </row>
    <row r="310" spans="1:31">
      <c r="A310" s="287" t="s">
        <v>279</v>
      </c>
      <c r="B310" s="287"/>
      <c r="C310" s="287"/>
      <c r="D310" s="287"/>
      <c r="E310" s="287"/>
      <c r="F310" s="287"/>
      <c r="G310" s="287"/>
      <c r="H310" s="287"/>
      <c r="I310" s="287"/>
      <c r="J310" s="287"/>
      <c r="K310" s="59"/>
      <c r="L310" s="59"/>
      <c r="M310" s="59"/>
      <c r="N310" s="57"/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31" s="48" customFormat="1" ht="96" customHeight="1">
      <c r="A311" s="186" t="s">
        <v>271</v>
      </c>
      <c r="B311" s="186" t="s">
        <v>265</v>
      </c>
      <c r="C311" s="186"/>
      <c r="D311" s="186"/>
      <c r="E311" s="186" t="s">
        <v>266</v>
      </c>
      <c r="F311" s="186"/>
      <c r="G311" s="186" t="s">
        <v>267</v>
      </c>
      <c r="H311" s="186"/>
      <c r="I311" s="186"/>
      <c r="J311" s="186" t="s">
        <v>268</v>
      </c>
      <c r="K311" s="186"/>
      <c r="L311" s="186"/>
      <c r="M311" s="186" t="s">
        <v>272</v>
      </c>
      <c r="N311" s="186"/>
      <c r="O311" s="57"/>
      <c r="P311" s="94"/>
      <c r="Q311" s="85"/>
      <c r="R311" s="85"/>
      <c r="S311" s="85"/>
      <c r="T311" s="85"/>
      <c r="U311" s="85"/>
      <c r="V311" s="85"/>
      <c r="W311" s="85"/>
    </row>
    <row r="312" spans="1:31" s="48" customFormat="1" ht="87.75" customHeight="1">
      <c r="A312" s="186"/>
      <c r="B312" s="195" t="s">
        <v>275</v>
      </c>
      <c r="C312" s="195" t="s">
        <v>275</v>
      </c>
      <c r="D312" s="195" t="s">
        <v>275</v>
      </c>
      <c r="E312" s="195" t="s">
        <v>275</v>
      </c>
      <c r="F312" s="195" t="s">
        <v>275</v>
      </c>
      <c r="G312" s="186" t="s">
        <v>273</v>
      </c>
      <c r="H312" s="186" t="s">
        <v>269</v>
      </c>
      <c r="I312" s="186"/>
      <c r="J312" s="187" t="s">
        <v>381</v>
      </c>
      <c r="K312" s="187" t="s">
        <v>382</v>
      </c>
      <c r="L312" s="187" t="s">
        <v>383</v>
      </c>
      <c r="M312" s="186" t="s">
        <v>172</v>
      </c>
      <c r="N312" s="186" t="s">
        <v>173</v>
      </c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58.5" customHeight="1">
      <c r="A313" s="186"/>
      <c r="B313" s="196"/>
      <c r="C313" s="196"/>
      <c r="D313" s="196"/>
      <c r="E313" s="196"/>
      <c r="F313" s="196"/>
      <c r="G313" s="186"/>
      <c r="H313" s="97" t="s">
        <v>22</v>
      </c>
      <c r="I313" s="103" t="s">
        <v>276</v>
      </c>
      <c r="J313" s="187"/>
      <c r="K313" s="187"/>
      <c r="L313" s="198"/>
      <c r="M313" s="186"/>
      <c r="N313" s="186"/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>
      <c r="A314" s="97">
        <v>1</v>
      </c>
      <c r="B314" s="97">
        <v>2</v>
      </c>
      <c r="C314" s="97">
        <v>3</v>
      </c>
      <c r="D314" s="97">
        <v>4</v>
      </c>
      <c r="E314" s="97">
        <v>5</v>
      </c>
      <c r="F314" s="97">
        <v>6</v>
      </c>
      <c r="G314" s="97">
        <v>7</v>
      </c>
      <c r="H314" s="97">
        <v>8</v>
      </c>
      <c r="I314" s="97">
        <v>9</v>
      </c>
      <c r="J314" s="150">
        <v>10</v>
      </c>
      <c r="K314" s="97">
        <v>11</v>
      </c>
      <c r="L314" s="97">
        <v>12</v>
      </c>
      <c r="M314" s="97">
        <v>13</v>
      </c>
      <c r="N314" s="97">
        <v>14</v>
      </c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186" t="s">
        <v>21</v>
      </c>
      <c r="B315" s="186" t="s">
        <v>21</v>
      </c>
      <c r="C315" s="186" t="s">
        <v>21</v>
      </c>
      <c r="D315" s="186" t="s">
        <v>21</v>
      </c>
      <c r="E315" s="186" t="s">
        <v>21</v>
      </c>
      <c r="F315" s="186" t="s">
        <v>21</v>
      </c>
      <c r="G315" s="97" t="s">
        <v>21</v>
      </c>
      <c r="H315" s="97" t="s">
        <v>21</v>
      </c>
      <c r="I315" s="97" t="s">
        <v>21</v>
      </c>
      <c r="J315" s="150" t="s">
        <v>21</v>
      </c>
      <c r="K315" s="97" t="s">
        <v>21</v>
      </c>
      <c r="L315" s="97" t="s">
        <v>21</v>
      </c>
      <c r="M315" s="97" t="s">
        <v>21</v>
      </c>
      <c r="N315" s="97" t="s">
        <v>21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186"/>
      <c r="B316" s="186"/>
      <c r="C316" s="186"/>
      <c r="D316" s="186"/>
      <c r="E316" s="186"/>
      <c r="F316" s="186"/>
      <c r="G316" s="97" t="s">
        <v>21</v>
      </c>
      <c r="H316" s="97" t="s">
        <v>21</v>
      </c>
      <c r="I316" s="97" t="s">
        <v>21</v>
      </c>
      <c r="J316" s="150" t="s">
        <v>21</v>
      </c>
      <c r="K316" s="97" t="s">
        <v>21</v>
      </c>
      <c r="L316" s="97" t="s">
        <v>21</v>
      </c>
      <c r="M316" s="97" t="s">
        <v>21</v>
      </c>
      <c r="N316" s="97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102"/>
      <c r="B317" s="102"/>
      <c r="C317" s="102"/>
      <c r="D317" s="102"/>
      <c r="E317" s="102"/>
      <c r="F317" s="102"/>
      <c r="G317" s="102"/>
      <c r="H317" s="102"/>
      <c r="I317" s="102"/>
      <c r="J317" s="160"/>
      <c r="K317" s="102"/>
      <c r="L317" s="102"/>
      <c r="M317" s="102"/>
      <c r="N317" s="102"/>
      <c r="O317" s="57"/>
      <c r="P317" s="94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</row>
    <row r="318" spans="1:31" s="48" customFormat="1">
      <c r="A318" s="287" t="s">
        <v>287</v>
      </c>
      <c r="B318" s="287"/>
      <c r="C318" s="287"/>
      <c r="D318" s="287"/>
      <c r="E318" s="287"/>
      <c r="F318" s="287"/>
      <c r="G318" s="287"/>
      <c r="H318" s="287"/>
      <c r="I318" s="287"/>
      <c r="J318" s="287"/>
      <c r="K318" s="101"/>
      <c r="L318" s="101"/>
      <c r="M318" s="99"/>
      <c r="N318" s="99"/>
      <c r="O318" s="99"/>
      <c r="P318" s="57"/>
      <c r="Q318" s="94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 ht="95.25" customHeight="1">
      <c r="A319" s="186" t="s">
        <v>271</v>
      </c>
      <c r="B319" s="186" t="s">
        <v>265</v>
      </c>
      <c r="C319" s="186"/>
      <c r="D319" s="186"/>
      <c r="E319" s="186" t="s">
        <v>266</v>
      </c>
      <c r="F319" s="186"/>
      <c r="G319" s="186" t="s">
        <v>270</v>
      </c>
      <c r="H319" s="186"/>
      <c r="I319" s="186"/>
      <c r="J319" s="279" t="s">
        <v>268</v>
      </c>
      <c r="K319" s="280"/>
      <c r="L319" s="281"/>
      <c r="M319" s="282" t="s">
        <v>283</v>
      </c>
      <c r="N319" s="283"/>
      <c r="O319" s="284"/>
      <c r="P319" s="223" t="s">
        <v>272</v>
      </c>
      <c r="Q319" s="223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57.75" customHeight="1">
      <c r="A320" s="186"/>
      <c r="B320" s="195" t="s">
        <v>275</v>
      </c>
      <c r="C320" s="195" t="s">
        <v>275</v>
      </c>
      <c r="D320" s="195" t="s">
        <v>275</v>
      </c>
      <c r="E320" s="195" t="s">
        <v>275</v>
      </c>
      <c r="F320" s="195" t="s">
        <v>275</v>
      </c>
      <c r="G320" s="195" t="s">
        <v>273</v>
      </c>
      <c r="H320" s="223" t="s">
        <v>269</v>
      </c>
      <c r="I320" s="223"/>
      <c r="J320" s="187" t="s">
        <v>381</v>
      </c>
      <c r="K320" s="187" t="s">
        <v>382</v>
      </c>
      <c r="L320" s="187" t="s">
        <v>383</v>
      </c>
      <c r="M320" s="187" t="s">
        <v>381</v>
      </c>
      <c r="N320" s="187" t="s">
        <v>382</v>
      </c>
      <c r="O320" s="187" t="s">
        <v>383</v>
      </c>
      <c r="P320" s="186" t="s">
        <v>172</v>
      </c>
      <c r="Q320" s="186" t="s">
        <v>173</v>
      </c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75">
      <c r="A321" s="186"/>
      <c r="B321" s="196"/>
      <c r="C321" s="196"/>
      <c r="D321" s="196"/>
      <c r="E321" s="196"/>
      <c r="F321" s="196"/>
      <c r="G321" s="196"/>
      <c r="H321" s="108" t="s">
        <v>22</v>
      </c>
      <c r="I321" s="103" t="s">
        <v>276</v>
      </c>
      <c r="J321" s="187"/>
      <c r="K321" s="187"/>
      <c r="L321" s="198"/>
      <c r="M321" s="187"/>
      <c r="N321" s="187"/>
      <c r="O321" s="198"/>
      <c r="P321" s="186"/>
      <c r="Q321" s="186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>
      <c r="A322" s="97">
        <v>1</v>
      </c>
      <c r="B322" s="97">
        <v>2</v>
      </c>
      <c r="C322" s="97">
        <v>3</v>
      </c>
      <c r="D322" s="106">
        <v>4</v>
      </c>
      <c r="E322" s="97">
        <v>5</v>
      </c>
      <c r="F322" s="97">
        <v>6</v>
      </c>
      <c r="G322" s="107">
        <v>7</v>
      </c>
      <c r="H322" s="97">
        <v>8</v>
      </c>
      <c r="I322" s="97">
        <v>9</v>
      </c>
      <c r="J322" s="150">
        <v>10</v>
      </c>
      <c r="K322" s="97">
        <v>11</v>
      </c>
      <c r="L322" s="97">
        <v>12</v>
      </c>
      <c r="M322" s="97">
        <v>13</v>
      </c>
      <c r="N322" s="97">
        <v>14</v>
      </c>
      <c r="O322" s="97">
        <v>15</v>
      </c>
      <c r="P322" s="97">
        <v>16</v>
      </c>
      <c r="Q322" s="97">
        <v>17</v>
      </c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204" t="s">
        <v>21</v>
      </c>
      <c r="B323" s="204" t="s">
        <v>21</v>
      </c>
      <c r="C323" s="204" t="s">
        <v>21</v>
      </c>
      <c r="D323" s="195" t="s">
        <v>21</v>
      </c>
      <c r="E323" s="195" t="s">
        <v>21</v>
      </c>
      <c r="F323" s="186" t="s">
        <v>21</v>
      </c>
      <c r="G323" s="97" t="s">
        <v>21</v>
      </c>
      <c r="H323" s="97" t="s">
        <v>21</v>
      </c>
      <c r="I323" s="97" t="s">
        <v>21</v>
      </c>
      <c r="J323" s="150" t="s">
        <v>21</v>
      </c>
      <c r="K323" s="97" t="s">
        <v>21</v>
      </c>
      <c r="L323" s="97" t="s">
        <v>21</v>
      </c>
      <c r="M323" s="97" t="s">
        <v>21</v>
      </c>
      <c r="N323" s="97" t="s">
        <v>21</v>
      </c>
      <c r="O323" s="97" t="s">
        <v>21</v>
      </c>
      <c r="P323" s="97" t="s">
        <v>21</v>
      </c>
      <c r="Q323" s="97" t="s">
        <v>21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04"/>
      <c r="B324" s="204"/>
      <c r="C324" s="204"/>
      <c r="D324" s="196"/>
      <c r="E324" s="196"/>
      <c r="F324" s="186"/>
      <c r="G324" s="97" t="s">
        <v>21</v>
      </c>
      <c r="H324" s="97" t="s">
        <v>21</v>
      </c>
      <c r="I324" s="97" t="s">
        <v>21</v>
      </c>
      <c r="J324" s="150" t="s">
        <v>21</v>
      </c>
      <c r="K324" s="97" t="s">
        <v>21</v>
      </c>
      <c r="L324" s="97" t="s">
        <v>21</v>
      </c>
      <c r="M324" s="97" t="s">
        <v>21</v>
      </c>
      <c r="N324" s="97" t="s">
        <v>21</v>
      </c>
      <c r="O324" s="97" t="s">
        <v>21</v>
      </c>
      <c r="P324" s="97" t="s">
        <v>21</v>
      </c>
      <c r="Q324" s="97" t="s">
        <v>21</v>
      </c>
      <c r="R324" s="3"/>
      <c r="S324" s="3"/>
      <c r="T324" s="3"/>
      <c r="U324" s="3"/>
      <c r="V324" s="3"/>
      <c r="W324" s="3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102"/>
      <c r="B325" s="102"/>
      <c r="C325" s="102"/>
      <c r="D325" s="104"/>
      <c r="E325" s="102"/>
      <c r="F325" s="102"/>
      <c r="G325" s="105"/>
      <c r="H325" s="102"/>
      <c r="I325" s="102"/>
      <c r="J325" s="160"/>
      <c r="K325" s="102"/>
      <c r="L325" s="102"/>
      <c r="M325" s="102"/>
      <c r="N325" s="102"/>
      <c r="O325" s="102"/>
      <c r="P325" s="102"/>
      <c r="Q325" s="102"/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98"/>
      <c r="B326" s="86"/>
      <c r="C326" s="99"/>
      <c r="D326" s="99"/>
      <c r="E326" s="86"/>
      <c r="F326" s="86"/>
      <c r="G326" s="99"/>
      <c r="H326" s="99"/>
      <c r="I326" s="100"/>
      <c r="J326" s="154"/>
      <c r="K326" s="101"/>
      <c r="L326" s="101"/>
      <c r="M326" s="99"/>
      <c r="N326" s="99"/>
      <c r="O326" s="99"/>
      <c r="P326" s="57"/>
      <c r="Q326" s="94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>
      <c r="A327" s="227" t="s">
        <v>264</v>
      </c>
      <c r="B327" s="228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6"/>
    </row>
    <row r="328" spans="1:31">
      <c r="A328" s="215" t="s">
        <v>70</v>
      </c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6"/>
    </row>
    <row r="329" spans="1:31">
      <c r="A329" s="221" t="s">
        <v>71</v>
      </c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6"/>
      <c r="N329" s="6"/>
      <c r="O329" s="6"/>
      <c r="P329" s="6"/>
    </row>
    <row r="330" spans="1:31">
      <c r="A330" s="221" t="s">
        <v>72</v>
      </c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6"/>
      <c r="N330" s="6"/>
      <c r="O330" s="6"/>
      <c r="P330" s="6"/>
    </row>
    <row r="331" spans="1:31" ht="16.5" customHeight="1">
      <c r="A331" s="221" t="s">
        <v>73</v>
      </c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6"/>
      <c r="N331" s="6"/>
      <c r="O331" s="6"/>
      <c r="P331" s="6"/>
    </row>
    <row r="332" spans="1:31">
      <c r="A332" s="221" t="s">
        <v>74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31">
      <c r="A333" s="221" t="s">
        <v>75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31">
      <c r="A334" s="221" t="s">
        <v>76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31">
      <c r="A335" s="221" t="s">
        <v>77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31">
      <c r="A336" s="222" t="s">
        <v>78</v>
      </c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6"/>
    </row>
    <row r="337" spans="1:16" ht="60.75" customHeight="1">
      <c r="A337" s="222" t="s">
        <v>127</v>
      </c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</row>
    <row r="338" spans="1:16" ht="60.75" customHeight="1">
      <c r="A338" s="222" t="s">
        <v>128</v>
      </c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</row>
    <row r="339" spans="1:16">
      <c r="A339" s="215" t="s">
        <v>79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6"/>
    </row>
    <row r="340" spans="1:16">
      <c r="A340" s="10" t="s">
        <v>80</v>
      </c>
      <c r="B340" s="187" t="s">
        <v>81</v>
      </c>
      <c r="C340" s="216"/>
      <c r="D340" s="216"/>
      <c r="E340" s="198" t="s">
        <v>82</v>
      </c>
      <c r="F340" s="216"/>
      <c r="G340" s="216"/>
      <c r="H340" s="216"/>
      <c r="I340" s="216"/>
      <c r="J340" s="216"/>
      <c r="K340" s="216"/>
      <c r="L340" s="216"/>
      <c r="M340" s="6"/>
      <c r="N340" s="6"/>
      <c r="O340" s="6"/>
      <c r="P340" s="6"/>
    </row>
    <row r="341" spans="1:16">
      <c r="A341" s="10">
        <v>1</v>
      </c>
      <c r="B341" s="187">
        <v>2</v>
      </c>
      <c r="C341" s="216"/>
      <c r="D341" s="216"/>
      <c r="E341" s="191">
        <v>3</v>
      </c>
      <c r="F341" s="191"/>
      <c r="G341" s="191"/>
      <c r="H341" s="191"/>
      <c r="I341" s="191"/>
      <c r="J341" s="191"/>
      <c r="K341" s="216"/>
      <c r="L341" s="216"/>
      <c r="M341" s="6"/>
      <c r="N341" s="6"/>
      <c r="O341" s="6"/>
      <c r="P341" s="6"/>
    </row>
    <row r="342" spans="1:16" ht="40.5" customHeight="1">
      <c r="A342" s="10" t="s">
        <v>83</v>
      </c>
      <c r="B342" s="187" t="s">
        <v>371</v>
      </c>
      <c r="C342" s="216"/>
      <c r="D342" s="216"/>
      <c r="E342" s="191" t="s">
        <v>84</v>
      </c>
      <c r="F342" s="191"/>
      <c r="G342" s="191"/>
      <c r="H342" s="191"/>
      <c r="I342" s="191"/>
      <c r="J342" s="191"/>
      <c r="K342" s="191"/>
      <c r="L342" s="191"/>
      <c r="M342" s="6"/>
      <c r="N342" s="6"/>
      <c r="O342" s="6"/>
      <c r="P342" s="6"/>
    </row>
    <row r="343" spans="1:16" ht="42.75" customHeight="1">
      <c r="A343" s="10" t="s">
        <v>85</v>
      </c>
      <c r="B343" s="187" t="s">
        <v>86</v>
      </c>
      <c r="C343" s="198"/>
      <c r="D343" s="198"/>
      <c r="E343" s="191" t="s">
        <v>84</v>
      </c>
      <c r="F343" s="191"/>
      <c r="G343" s="191"/>
      <c r="H343" s="191"/>
      <c r="I343" s="191"/>
      <c r="J343" s="191"/>
      <c r="K343" s="191"/>
      <c r="L343" s="191"/>
      <c r="M343" s="6"/>
      <c r="N343" s="6"/>
      <c r="O343" s="6"/>
      <c r="P343" s="6"/>
    </row>
    <row r="344" spans="1:16" ht="42" customHeight="1">
      <c r="A344" s="10" t="s">
        <v>87</v>
      </c>
      <c r="B344" s="187" t="s">
        <v>209</v>
      </c>
      <c r="C344" s="216"/>
      <c r="D344" s="216"/>
      <c r="E344" s="191" t="s">
        <v>84</v>
      </c>
      <c r="F344" s="191"/>
      <c r="G344" s="191"/>
      <c r="H344" s="191"/>
      <c r="I344" s="191"/>
      <c r="J344" s="191"/>
      <c r="K344" s="191"/>
      <c r="L344" s="191"/>
      <c r="M344" s="6"/>
      <c r="N344" s="6"/>
      <c r="O344" s="6"/>
      <c r="P344" s="6"/>
    </row>
    <row r="345" spans="1:16">
      <c r="A345" s="215" t="s">
        <v>88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16">
      <c r="A346" s="215" t="s">
        <v>89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16">
      <c r="A347" s="215" t="s">
        <v>90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16">
      <c r="A348" s="215" t="s">
        <v>175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</row>
    <row r="349" spans="1:16" ht="21" customHeight="1">
      <c r="A349" s="218" t="s">
        <v>91</v>
      </c>
      <c r="B349" s="218"/>
      <c r="C349" s="218"/>
      <c r="D349" s="21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6"/>
    </row>
    <row r="350" spans="1:16" ht="62.25" customHeight="1">
      <c r="A350" s="218" t="s">
        <v>92</v>
      </c>
      <c r="B350" s="218"/>
      <c r="C350" s="218"/>
      <c r="D350" s="21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6"/>
    </row>
    <row r="351" spans="1:16">
      <c r="A351" s="197" t="s">
        <v>93</v>
      </c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6"/>
    </row>
    <row r="352" spans="1:1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 t="s">
        <v>374</v>
      </c>
      <c r="B354" s="6"/>
      <c r="C354" s="6"/>
      <c r="D354" s="6"/>
      <c r="E354" s="6"/>
      <c r="F354" s="6"/>
      <c r="G354" s="6"/>
      <c r="H354" s="6"/>
      <c r="I354" s="6"/>
      <c r="J354" s="6"/>
      <c r="K354" s="6" t="s">
        <v>375</v>
      </c>
      <c r="L354" s="6"/>
      <c r="M354" s="6"/>
      <c r="N354" s="6"/>
      <c r="O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</sheetData>
  <mergeCells count="537">
    <mergeCell ref="A119:I119"/>
    <mergeCell ref="A121:D121"/>
    <mergeCell ref="E121:G121"/>
    <mergeCell ref="H121:L121"/>
    <mergeCell ref="H75:L75"/>
    <mergeCell ref="H76:L76"/>
    <mergeCell ref="A77:D77"/>
    <mergeCell ref="E77:G77"/>
    <mergeCell ref="H77:L77"/>
    <mergeCell ref="E79:G79"/>
    <mergeCell ref="A71:K71"/>
    <mergeCell ref="A72:K72"/>
    <mergeCell ref="A115:F115"/>
    <mergeCell ref="A116:K116"/>
    <mergeCell ref="A117:K117"/>
    <mergeCell ref="A118:K118"/>
    <mergeCell ref="A111:K111"/>
    <mergeCell ref="E112:K112"/>
    <mergeCell ref="E113:K113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68:K68"/>
    <mergeCell ref="E50:F51"/>
    <mergeCell ref="F44:F47"/>
    <mergeCell ref="M40:N40"/>
    <mergeCell ref="M41:M42"/>
    <mergeCell ref="N41:N42"/>
    <mergeCell ref="M50:O50"/>
    <mergeCell ref="G51:G52"/>
    <mergeCell ref="H51:I51"/>
    <mergeCell ref="O51:O52"/>
    <mergeCell ref="J51:J52"/>
    <mergeCell ref="K51:K52"/>
    <mergeCell ref="L51:L52"/>
    <mergeCell ref="M51:M52"/>
    <mergeCell ref="G50:I50"/>
    <mergeCell ref="J50:L50"/>
    <mergeCell ref="H125:L125"/>
    <mergeCell ref="N51:N52"/>
    <mergeCell ref="A63:O63"/>
    <mergeCell ref="A64:O64"/>
    <mergeCell ref="A65:K65"/>
    <mergeCell ref="E66:K66"/>
    <mergeCell ref="E67:K67"/>
    <mergeCell ref="A90:A93"/>
    <mergeCell ref="B90:B93"/>
    <mergeCell ref="K87:K88"/>
    <mergeCell ref="L87:L88"/>
    <mergeCell ref="F90:F93"/>
    <mergeCell ref="G86:I86"/>
    <mergeCell ref="J86:L86"/>
    <mergeCell ref="C90:C93"/>
    <mergeCell ref="D90:D93"/>
    <mergeCell ref="E90:E93"/>
    <mergeCell ref="J87:J88"/>
    <mergeCell ref="G87:G88"/>
    <mergeCell ref="B86:D87"/>
    <mergeCell ref="E86:F87"/>
    <mergeCell ref="A69:F69"/>
    <mergeCell ref="A73:I73"/>
    <mergeCell ref="A85:J85"/>
    <mergeCell ref="A70:K70"/>
    <mergeCell ref="A124:D124"/>
    <mergeCell ref="E124:G124"/>
    <mergeCell ref="A130:J130"/>
    <mergeCell ref="L132:L133"/>
    <mergeCell ref="J141:L141"/>
    <mergeCell ref="A127:L127"/>
    <mergeCell ref="A129:L129"/>
    <mergeCell ref="A75:D75"/>
    <mergeCell ref="E75:G75"/>
    <mergeCell ref="E120:G120"/>
    <mergeCell ref="A86:A88"/>
    <mergeCell ref="A95:J95"/>
    <mergeCell ref="A96:A98"/>
    <mergeCell ref="H87:I87"/>
    <mergeCell ref="A82:L82"/>
    <mergeCell ref="A84:L84"/>
    <mergeCell ref="L97:L98"/>
    <mergeCell ref="A123:D123"/>
    <mergeCell ref="E123:G123"/>
    <mergeCell ref="H123:L123"/>
    <mergeCell ref="H124:L124"/>
    <mergeCell ref="A125:D125"/>
    <mergeCell ref="E125:G125"/>
    <mergeCell ref="G131:I131"/>
    <mergeCell ref="J131:L131"/>
    <mergeCell ref="G132:G133"/>
    <mergeCell ref="H142:I142"/>
    <mergeCell ref="E158:K158"/>
    <mergeCell ref="A141:A143"/>
    <mergeCell ref="F135:F138"/>
    <mergeCell ref="A140:J140"/>
    <mergeCell ref="B141:D142"/>
    <mergeCell ref="E141:F142"/>
    <mergeCell ref="A131:A133"/>
    <mergeCell ref="B131:D132"/>
    <mergeCell ref="D135:D138"/>
    <mergeCell ref="E135:E138"/>
    <mergeCell ref="A164:K164"/>
    <mergeCell ref="A165:I165"/>
    <mergeCell ref="A155:O155"/>
    <mergeCell ref="A156:O156"/>
    <mergeCell ref="A167:D167"/>
    <mergeCell ref="E167:G167"/>
    <mergeCell ref="H167:L167"/>
    <mergeCell ref="A166:D166"/>
    <mergeCell ref="E166:G166"/>
    <mergeCell ref="A161:F161"/>
    <mergeCell ref="A162:K162"/>
    <mergeCell ref="A163:K163"/>
    <mergeCell ref="A168:D168"/>
    <mergeCell ref="E168:G168"/>
    <mergeCell ref="H168:L168"/>
    <mergeCell ref="A169:D169"/>
    <mergeCell ref="E169:G169"/>
    <mergeCell ref="H169:L169"/>
    <mergeCell ref="A171:D171"/>
    <mergeCell ref="E171:G171"/>
    <mergeCell ref="H171:L171"/>
    <mergeCell ref="M97:M98"/>
    <mergeCell ref="N97:N98"/>
    <mergeCell ref="O97:O98"/>
    <mergeCell ref="E160:K160"/>
    <mergeCell ref="A135:A138"/>
    <mergeCell ref="B135:B138"/>
    <mergeCell ref="G141:I141"/>
    <mergeCell ref="A139:O139"/>
    <mergeCell ref="J142:J143"/>
    <mergeCell ref="K142:K143"/>
    <mergeCell ref="M141:O141"/>
    <mergeCell ref="G142:G143"/>
    <mergeCell ref="C135:C138"/>
    <mergeCell ref="M142:M143"/>
    <mergeCell ref="N142:N143"/>
    <mergeCell ref="L142:L143"/>
    <mergeCell ref="J132:J133"/>
    <mergeCell ref="K132:K133"/>
    <mergeCell ref="B96:D97"/>
    <mergeCell ref="J96:L96"/>
    <mergeCell ref="O142:O143"/>
    <mergeCell ref="A126:L126"/>
    <mergeCell ref="H132:I132"/>
    <mergeCell ref="E131:F132"/>
    <mergeCell ref="A170:D170"/>
    <mergeCell ref="E181:E182"/>
    <mergeCell ref="F181:F182"/>
    <mergeCell ref="M185:O185"/>
    <mergeCell ref="G186:G187"/>
    <mergeCell ref="H186:I186"/>
    <mergeCell ref="J186:J187"/>
    <mergeCell ref="K186:K187"/>
    <mergeCell ref="D181:D182"/>
    <mergeCell ref="A184:J184"/>
    <mergeCell ref="A185:A187"/>
    <mergeCell ref="B185:D186"/>
    <mergeCell ref="E185:F186"/>
    <mergeCell ref="G185:I185"/>
    <mergeCell ref="J185:L185"/>
    <mergeCell ref="N186:N187"/>
    <mergeCell ref="A183:O183"/>
    <mergeCell ref="A181:A182"/>
    <mergeCell ref="B181:B182"/>
    <mergeCell ref="C181:C182"/>
    <mergeCell ref="E202:K202"/>
    <mergeCell ref="E203:K203"/>
    <mergeCell ref="E204:K204"/>
    <mergeCell ref="A205:F205"/>
    <mergeCell ref="A199:O199"/>
    <mergeCell ref="A200:O200"/>
    <mergeCell ref="A201:K201"/>
    <mergeCell ref="A222:A224"/>
    <mergeCell ref="J222:L222"/>
    <mergeCell ref="H223:I223"/>
    <mergeCell ref="G222:I222"/>
    <mergeCell ref="G223:G224"/>
    <mergeCell ref="A208:K208"/>
    <mergeCell ref="A209:I209"/>
    <mergeCell ref="A214:A215"/>
    <mergeCell ref="B214:D214"/>
    <mergeCell ref="E214:I214"/>
    <mergeCell ref="B215:D215"/>
    <mergeCell ref="E215:I215"/>
    <mergeCell ref="A217:L217"/>
    <mergeCell ref="G231:G232"/>
    <mergeCell ref="H231:I231"/>
    <mergeCell ref="M231:M232"/>
    <mergeCell ref="J231:J232"/>
    <mergeCell ref="K231:K232"/>
    <mergeCell ref="L231:L232"/>
    <mergeCell ref="G230:I230"/>
    <mergeCell ref="J230:L230"/>
    <mergeCell ref="M230:O230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A351:O351"/>
    <mergeCell ref="A349:O349"/>
    <mergeCell ref="A350:O350"/>
    <mergeCell ref="B343:D343"/>
    <mergeCell ref="E343:L343"/>
    <mergeCell ref="A345:O345"/>
    <mergeCell ref="A346:O346"/>
    <mergeCell ref="A347:O347"/>
    <mergeCell ref="B340:D340"/>
    <mergeCell ref="E340:L340"/>
    <mergeCell ref="B341:D341"/>
    <mergeCell ref="E341:L341"/>
    <mergeCell ref="B342:D342"/>
    <mergeCell ref="E342:L342"/>
    <mergeCell ref="B344:D344"/>
    <mergeCell ref="E344:L344"/>
    <mergeCell ref="A348:O348"/>
    <mergeCell ref="A339:O339"/>
    <mergeCell ref="A272:A273"/>
    <mergeCell ref="B272:D272"/>
    <mergeCell ref="E272:I272"/>
    <mergeCell ref="B273:D273"/>
    <mergeCell ref="E273:I273"/>
    <mergeCell ref="A333:L333"/>
    <mergeCell ref="A266:K266"/>
    <mergeCell ref="A267:I267"/>
    <mergeCell ref="A334:L334"/>
    <mergeCell ref="E271:I271"/>
    <mergeCell ref="A279:J279"/>
    <mergeCell ref="A280:J280"/>
    <mergeCell ref="J281:L281"/>
    <mergeCell ref="A335:L335"/>
    <mergeCell ref="A336:O336"/>
    <mergeCell ref="A337:O337"/>
    <mergeCell ref="A338:O338"/>
    <mergeCell ref="A328:O328"/>
    <mergeCell ref="A329:L329"/>
    <mergeCell ref="A330:L330"/>
    <mergeCell ref="A331:L331"/>
    <mergeCell ref="A332:L332"/>
    <mergeCell ref="A327:O327"/>
    <mergeCell ref="A212:A213"/>
    <mergeCell ref="B212:D212"/>
    <mergeCell ref="E212:I212"/>
    <mergeCell ref="B213:D213"/>
    <mergeCell ref="E213:I213"/>
    <mergeCell ref="B210:D210"/>
    <mergeCell ref="B211:D211"/>
    <mergeCell ref="J97:J98"/>
    <mergeCell ref="E210:I210"/>
    <mergeCell ref="A122:D122"/>
    <mergeCell ref="E122:G122"/>
    <mergeCell ref="H122:L122"/>
    <mergeCell ref="E114:K114"/>
    <mergeCell ref="K97:K98"/>
    <mergeCell ref="A120:D120"/>
    <mergeCell ref="H120:L120"/>
    <mergeCell ref="A206:K206"/>
    <mergeCell ref="A207:K207"/>
    <mergeCell ref="E177:F178"/>
    <mergeCell ref="G177:I177"/>
    <mergeCell ref="J177:L177"/>
    <mergeCell ref="A172:L172"/>
    <mergeCell ref="E170:G170"/>
    <mergeCell ref="H170:L170"/>
    <mergeCell ref="P50:Q50"/>
    <mergeCell ref="P51:P52"/>
    <mergeCell ref="Q51:Q52"/>
    <mergeCell ref="A48:O48"/>
    <mergeCell ref="A49:J49"/>
    <mergeCell ref="A50:A52"/>
    <mergeCell ref="E96:F97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B50:D51"/>
    <mergeCell ref="E76:G76"/>
    <mergeCell ref="H79:L79"/>
    <mergeCell ref="A79:D79"/>
    <mergeCell ref="A78:D78"/>
    <mergeCell ref="E78:G78"/>
    <mergeCell ref="H78:L78"/>
    <mergeCell ref="G96:I96"/>
    <mergeCell ref="P185:Q185"/>
    <mergeCell ref="P186:P187"/>
    <mergeCell ref="Q186:Q187"/>
    <mergeCell ref="P141:Q141"/>
    <mergeCell ref="P142:P143"/>
    <mergeCell ref="Q142:Q143"/>
    <mergeCell ref="O186:O187"/>
    <mergeCell ref="L186:L187"/>
    <mergeCell ref="M186:M187"/>
    <mergeCell ref="H166:L166"/>
    <mergeCell ref="A157:K157"/>
    <mergeCell ref="E159:K159"/>
    <mergeCell ref="G178:G179"/>
    <mergeCell ref="H178:I178"/>
    <mergeCell ref="J178:J179"/>
    <mergeCell ref="K178:K179"/>
    <mergeCell ref="L178:L179"/>
    <mergeCell ref="M172:M174"/>
    <mergeCell ref="N172:N174"/>
    <mergeCell ref="A173:L173"/>
    <mergeCell ref="A175:L175"/>
    <mergeCell ref="A176:J176"/>
    <mergeCell ref="A177:A179"/>
    <mergeCell ref="B177:D17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4:D74"/>
    <mergeCell ref="E74:G74"/>
    <mergeCell ref="H74:L74"/>
    <mergeCell ref="A76:D76"/>
    <mergeCell ref="A81:L81"/>
    <mergeCell ref="B222:D223"/>
    <mergeCell ref="A275:L275"/>
    <mergeCell ref="A276:L276"/>
    <mergeCell ref="M276:M278"/>
    <mergeCell ref="N276:N278"/>
    <mergeCell ref="A278:L278"/>
    <mergeCell ref="E262:K262"/>
    <mergeCell ref="A263:F263"/>
    <mergeCell ref="A264:K264"/>
    <mergeCell ref="A265:K265"/>
    <mergeCell ref="J223:J224"/>
    <mergeCell ref="K223:K224"/>
    <mergeCell ref="L223:L224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22:F223"/>
    <mergeCell ref="E211:I211"/>
    <mergeCell ref="M281:N281"/>
    <mergeCell ref="G282:G283"/>
    <mergeCell ref="H282:I282"/>
    <mergeCell ref="J282:J283"/>
    <mergeCell ref="K282:K283"/>
    <mergeCell ref="L282:L283"/>
    <mergeCell ref="M282:M283"/>
    <mergeCell ref="N282:N283"/>
    <mergeCell ref="B285:B287"/>
    <mergeCell ref="C285:C287"/>
    <mergeCell ref="D285:D287"/>
    <mergeCell ref="E285:E287"/>
    <mergeCell ref="F285:F287"/>
    <mergeCell ref="G281:I281"/>
    <mergeCell ref="A281:A283"/>
    <mergeCell ref="B281:D282"/>
    <mergeCell ref="E281:F282"/>
    <mergeCell ref="A290:J290"/>
    <mergeCell ref="A292:A294"/>
    <mergeCell ref="B292:D293"/>
    <mergeCell ref="E292:F293"/>
    <mergeCell ref="G292:I292"/>
    <mergeCell ref="J292:L292"/>
    <mergeCell ref="A285:A287"/>
    <mergeCell ref="M292:O292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A304:O304"/>
    <mergeCell ref="A306:L306"/>
    <mergeCell ref="M306:M308"/>
    <mergeCell ref="N306:N308"/>
    <mergeCell ref="A307:L307"/>
    <mergeCell ref="A309:L309"/>
    <mergeCell ref="A310:J310"/>
    <mergeCell ref="A311:A313"/>
    <mergeCell ref="B311:D311"/>
    <mergeCell ref="E311:F311"/>
    <mergeCell ref="G311:I311"/>
    <mergeCell ref="J311:L311"/>
    <mergeCell ref="L312:L313"/>
    <mergeCell ref="M311:N311"/>
    <mergeCell ref="B312:B313"/>
    <mergeCell ref="C312:C313"/>
    <mergeCell ref="D312:D313"/>
    <mergeCell ref="E312:E313"/>
    <mergeCell ref="F312:F313"/>
    <mergeCell ref="G312:G313"/>
    <mergeCell ref="H312:I312"/>
    <mergeCell ref="J312:J313"/>
    <mergeCell ref="K312:K313"/>
    <mergeCell ref="M312:M313"/>
    <mergeCell ref="N312:N313"/>
    <mergeCell ref="A315:A316"/>
    <mergeCell ref="B315:B316"/>
    <mergeCell ref="C315:C316"/>
    <mergeCell ref="D315:D316"/>
    <mergeCell ref="E315:E316"/>
    <mergeCell ref="F315:F316"/>
    <mergeCell ref="P320:P321"/>
    <mergeCell ref="A318:J318"/>
    <mergeCell ref="A319:A321"/>
    <mergeCell ref="B319:D319"/>
    <mergeCell ref="E319:F319"/>
    <mergeCell ref="G319:I319"/>
    <mergeCell ref="J319:L319"/>
    <mergeCell ref="K320:K321"/>
    <mergeCell ref="L320:L321"/>
    <mergeCell ref="M319:O319"/>
    <mergeCell ref="F323:F324"/>
    <mergeCell ref="M320:M321"/>
    <mergeCell ref="N320:N321"/>
    <mergeCell ref="O320:O321"/>
    <mergeCell ref="P319:Q319"/>
    <mergeCell ref="F320:F321"/>
    <mergeCell ref="G320:G321"/>
    <mergeCell ref="H320:I320"/>
    <mergeCell ref="J320:J321"/>
    <mergeCell ref="Q320:Q321"/>
    <mergeCell ref="A323:A324"/>
    <mergeCell ref="B323:B324"/>
    <mergeCell ref="C323:C324"/>
    <mergeCell ref="D323:D324"/>
    <mergeCell ref="E323:E324"/>
    <mergeCell ref="B320:B321"/>
    <mergeCell ref="C320:C321"/>
    <mergeCell ref="D320:D321"/>
    <mergeCell ref="E320:E321"/>
  </mergeCells>
  <hyperlinks>
    <hyperlink ref="M319" location="sub_777" display="sub_777"/>
    <hyperlink ref="P31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340"/>
  <sheetViews>
    <sheetView view="pageBreakPreview" topLeftCell="A289" zoomScale="60" zoomScaleNormal="100" workbookViewId="0">
      <selection activeCell="J301" activeCellId="5" sqref="J296 J297 J298 J299 J300 J301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372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163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136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f>SUM('2:38'!J54)</f>
        <v>10463</v>
      </c>
      <c r="K54" s="10">
        <f t="shared" ref="K54:K59" si="0">J54</f>
        <v>10463</v>
      </c>
      <c r="L54" s="10">
        <f t="shared" ref="L54:L59" si="1">J54</f>
        <v>10463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1046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>
        <f>SUM('2:38'!J55)</f>
        <v>614</v>
      </c>
      <c r="K55" s="10">
        <f t="shared" si="0"/>
        <v>614</v>
      </c>
      <c r="L55" s="10">
        <f t="shared" si="1"/>
        <v>614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61</v>
      </c>
    </row>
    <row r="56" spans="1:17" ht="75">
      <c r="A56" s="137" t="s">
        <v>241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f>SUM('2:38'!J56)</f>
        <v>188</v>
      </c>
      <c r="K56" s="10">
        <f t="shared" si="0"/>
        <v>188</v>
      </c>
      <c r="L56" s="10">
        <f t="shared" si="1"/>
        <v>188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19</v>
      </c>
    </row>
    <row r="57" spans="1:17" ht="105" customHeight="1">
      <c r="A57" s="136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f>SUM('2:38'!J57)</f>
        <v>43</v>
      </c>
      <c r="K57" s="10">
        <f t="shared" si="0"/>
        <v>43</v>
      </c>
      <c r="L57" s="10">
        <f t="shared" si="1"/>
        <v>43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4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>
        <f>SUM('2:38'!J58)</f>
        <v>0</v>
      </c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36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f>SUM('2:38'!J59)</f>
        <v>37</v>
      </c>
      <c r="K59" s="10">
        <f t="shared" si="0"/>
        <v>37</v>
      </c>
      <c r="L59" s="10">
        <f t="shared" si="1"/>
        <v>37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4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>
        <f>SUM('2:38'!J60)</f>
        <v>0</v>
      </c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>
        <f>SUM('2:38'!J61)</f>
        <v>0</v>
      </c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11345</v>
      </c>
      <c r="K62" s="10">
        <f>SUM(K54:K61)</f>
        <v>11345</v>
      </c>
      <c r="L62" s="10">
        <f>SUM(L54:L61)</f>
        <v>11345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1135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290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291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292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5" customHeight="1">
      <c r="A79" s="192" t="s">
        <v>292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8" t="s">
        <v>336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f>SUM('2:38'!J100)</f>
        <v>11109</v>
      </c>
      <c r="K100" s="10">
        <f t="shared" ref="K100:K105" si="3">J100</f>
        <v>11109</v>
      </c>
      <c r="L100" s="10">
        <f t="shared" ref="L100:L105" si="4">J100</f>
        <v>11109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1111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>
        <f>SUM('2:38'!J101)</f>
        <v>655</v>
      </c>
      <c r="K101" s="10">
        <f t="shared" si="3"/>
        <v>655</v>
      </c>
      <c r="L101" s="10">
        <f t="shared" si="4"/>
        <v>655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66</v>
      </c>
    </row>
    <row r="102" spans="1:17" ht="75">
      <c r="A102" s="136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f>SUM('2:38'!J102)</f>
        <v>540</v>
      </c>
      <c r="K102" s="10">
        <f t="shared" si="3"/>
        <v>540</v>
      </c>
      <c r="L102" s="10">
        <f t="shared" si="4"/>
        <v>540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54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>
        <f>SUM('2:38'!J103)</f>
        <v>0</v>
      </c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f>SUM('2:38'!J104)</f>
        <v>70</v>
      </c>
      <c r="K104" s="10">
        <f t="shared" si="3"/>
        <v>70</v>
      </c>
      <c r="L104" s="10">
        <f t="shared" si="4"/>
        <v>70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7</v>
      </c>
    </row>
    <row r="105" spans="1:17" ht="84.75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f>SUM('2:38'!J105)</f>
        <v>24</v>
      </c>
      <c r="K105" s="10">
        <f t="shared" si="3"/>
        <v>24</v>
      </c>
      <c r="L105" s="10">
        <f t="shared" si="4"/>
        <v>24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2</v>
      </c>
    </row>
    <row r="106" spans="1:17" ht="37.5">
      <c r="A106" s="136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f>SUM('2:38'!J106)</f>
        <v>184</v>
      </c>
      <c r="K106" s="10">
        <f>SUM('3:38'!K105)</f>
        <v>24</v>
      </c>
      <c r="L106" s="10">
        <f>SUM('3:38'!L105)</f>
        <v>24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18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>
        <f>SUM('2:38'!J106)</f>
        <v>184</v>
      </c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18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12766</v>
      </c>
      <c r="K108" s="10">
        <f>SUM(K100:K107)</f>
        <v>12422</v>
      </c>
      <c r="L108" s="10">
        <f>SUM(L100:L107)</f>
        <v>12422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1277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87">
        <v>1</v>
      </c>
      <c r="B120" s="187"/>
      <c r="C120" s="187"/>
      <c r="D120" s="187"/>
      <c r="E120" s="188">
        <v>2</v>
      </c>
      <c r="F120" s="189"/>
      <c r="G120" s="190"/>
      <c r="H120" s="191">
        <v>3</v>
      </c>
      <c r="I120" s="191"/>
      <c r="J120" s="191"/>
      <c r="K120" s="191"/>
      <c r="L120" s="191"/>
    </row>
    <row r="121" spans="1:16" ht="57.75" customHeight="1">
      <c r="A121" s="192" t="s">
        <v>290</v>
      </c>
      <c r="B121" s="193"/>
      <c r="C121" s="193"/>
      <c r="D121" s="194"/>
      <c r="E121" s="188" t="s">
        <v>50</v>
      </c>
      <c r="F121" s="189"/>
      <c r="G121" s="190"/>
      <c r="H121" s="188" t="s">
        <v>51</v>
      </c>
      <c r="I121" s="189"/>
      <c r="J121" s="189"/>
      <c r="K121" s="189"/>
      <c r="L121" s="190"/>
    </row>
    <row r="122" spans="1:16" ht="63.75" customHeight="1">
      <c r="A122" s="192" t="s">
        <v>291</v>
      </c>
      <c r="B122" s="193"/>
      <c r="C122" s="193"/>
      <c r="D122" s="194"/>
      <c r="E122" s="188" t="s">
        <v>52</v>
      </c>
      <c r="F122" s="189"/>
      <c r="G122" s="190"/>
      <c r="H122" s="188" t="s">
        <v>53</v>
      </c>
      <c r="I122" s="189"/>
      <c r="J122" s="189"/>
      <c r="K122" s="189"/>
      <c r="L122" s="190"/>
    </row>
    <row r="123" spans="1:16" ht="57.75" customHeight="1">
      <c r="A123" s="192" t="s">
        <v>292</v>
      </c>
      <c r="B123" s="193"/>
      <c r="C123" s="193"/>
      <c r="D123" s="194"/>
      <c r="E123" s="188" t="s">
        <v>56</v>
      </c>
      <c r="F123" s="189"/>
      <c r="G123" s="190"/>
      <c r="H123" s="188" t="s">
        <v>51</v>
      </c>
      <c r="I123" s="189"/>
      <c r="J123" s="189"/>
      <c r="K123" s="189"/>
      <c r="L123" s="190"/>
    </row>
    <row r="124" spans="1:16" ht="45" customHeight="1">
      <c r="A124" s="192" t="s">
        <v>292</v>
      </c>
      <c r="B124" s="193"/>
      <c r="C124" s="193"/>
      <c r="D124" s="194"/>
      <c r="E124" s="188" t="s">
        <v>54</v>
      </c>
      <c r="F124" s="189"/>
      <c r="G124" s="190"/>
      <c r="H124" s="212" t="s">
        <v>174</v>
      </c>
      <c r="I124" s="213"/>
      <c r="J124" s="213"/>
      <c r="K124" s="213"/>
      <c r="L124" s="21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36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90.7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219</v>
      </c>
      <c r="K132" s="187" t="s">
        <v>220</v>
      </c>
      <c r="L132" s="187" t="s">
        <v>221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87" t="s">
        <v>381</v>
      </c>
      <c r="K134" s="187" t="s">
        <v>382</v>
      </c>
      <c r="L134" s="187" t="s">
        <v>383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87"/>
      <c r="K135" s="187"/>
      <c r="L135" s="198"/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219</v>
      </c>
      <c r="K142" s="187" t="s">
        <v>220</v>
      </c>
      <c r="L142" s="187" t="s">
        <v>221</v>
      </c>
      <c r="M142" s="187" t="s">
        <v>219</v>
      </c>
      <c r="N142" s="187" t="s">
        <v>220</v>
      </c>
      <c r="O142" s="187" t="s">
        <v>221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f>SUM('2:38'!J145)</f>
        <v>2461</v>
      </c>
      <c r="K145" s="10">
        <f t="shared" ref="K145:K150" si="6">J145</f>
        <v>2461</v>
      </c>
      <c r="L145" s="10">
        <f t="shared" ref="L145:L150" si="7">J145</f>
        <v>2461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246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>
        <f>SUM('2:38'!J146)</f>
        <v>123</v>
      </c>
      <c r="K146" s="10">
        <f t="shared" si="6"/>
        <v>123</v>
      </c>
      <c r="L146" s="10">
        <f t="shared" si="7"/>
        <v>123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12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>
        <f>SUM('2:38'!J147)</f>
        <v>0</v>
      </c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>
        <f>SUM('2:38'!J148)</f>
        <v>0</v>
      </c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>
        <f>SUM('2:38'!J149)</f>
        <v>9</v>
      </c>
      <c r="K149" s="10">
        <f t="shared" si="6"/>
        <v>9</v>
      </c>
      <c r="L149" s="10">
        <f t="shared" si="7"/>
        <v>9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1</v>
      </c>
    </row>
    <row r="150" spans="1:17" ht="75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f>SUM('2:38'!J150)</f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>
        <f>SUM('2:38'!J151)</f>
        <v>47</v>
      </c>
      <c r="K151" s="10">
        <f>SUM('3:38'!K145)</f>
        <v>2370</v>
      </c>
      <c r="L151" s="10">
        <f>SUM('3:38'!L145)</f>
        <v>2371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>
        <f>SUM('2:38'!J146)</f>
        <v>123</v>
      </c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12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2764</v>
      </c>
      <c r="K153" s="10">
        <f>SUM(K145:K152)</f>
        <v>4964</v>
      </c>
      <c r="L153" s="10">
        <f>SUM(L145:L152)</f>
        <v>4965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276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26875</v>
      </c>
      <c r="K154" s="10">
        <f>K62+K108+K153</f>
        <v>28731</v>
      </c>
      <c r="L154" s="10">
        <f>L62+L108+L153</f>
        <v>28732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2688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87">
        <v>1</v>
      </c>
      <c r="B166" s="187"/>
      <c r="C166" s="187"/>
      <c r="D166" s="187"/>
      <c r="E166" s="188">
        <v>2</v>
      </c>
      <c r="F166" s="189"/>
      <c r="G166" s="190"/>
      <c r="H166" s="191">
        <v>3</v>
      </c>
      <c r="I166" s="191"/>
      <c r="J166" s="191"/>
      <c r="K166" s="191"/>
      <c r="L166" s="191"/>
    </row>
    <row r="167" spans="1:16" ht="57.75" customHeight="1">
      <c r="A167" s="192" t="s">
        <v>290</v>
      </c>
      <c r="B167" s="193"/>
      <c r="C167" s="193"/>
      <c r="D167" s="194"/>
      <c r="E167" s="188" t="s">
        <v>50</v>
      </c>
      <c r="F167" s="189"/>
      <c r="G167" s="190"/>
      <c r="H167" s="188" t="s">
        <v>51</v>
      </c>
      <c r="I167" s="189"/>
      <c r="J167" s="189"/>
      <c r="K167" s="189"/>
      <c r="L167" s="190"/>
    </row>
    <row r="168" spans="1:16" ht="63.75" customHeight="1">
      <c r="A168" s="192" t="s">
        <v>291</v>
      </c>
      <c r="B168" s="193"/>
      <c r="C168" s="193"/>
      <c r="D168" s="194"/>
      <c r="E168" s="188" t="s">
        <v>52</v>
      </c>
      <c r="F168" s="189"/>
      <c r="G168" s="190"/>
      <c r="H168" s="188" t="s">
        <v>53</v>
      </c>
      <c r="I168" s="189"/>
      <c r="J168" s="189"/>
      <c r="K168" s="189"/>
      <c r="L168" s="190"/>
    </row>
    <row r="169" spans="1:16" ht="57.75" customHeight="1">
      <c r="A169" s="192" t="s">
        <v>292</v>
      </c>
      <c r="B169" s="193"/>
      <c r="C169" s="193"/>
      <c r="D169" s="194"/>
      <c r="E169" s="188" t="s">
        <v>56</v>
      </c>
      <c r="F169" s="189"/>
      <c r="G169" s="190"/>
      <c r="H169" s="188" t="s">
        <v>51</v>
      </c>
      <c r="I169" s="189"/>
      <c r="J169" s="189"/>
      <c r="K169" s="189"/>
      <c r="L169" s="190"/>
    </row>
    <row r="170" spans="1:16" ht="45" customHeight="1">
      <c r="A170" s="192" t="s">
        <v>292</v>
      </c>
      <c r="B170" s="193"/>
      <c r="C170" s="193"/>
      <c r="D170" s="194"/>
      <c r="E170" s="188" t="s">
        <v>54</v>
      </c>
      <c r="F170" s="189"/>
      <c r="G170" s="190"/>
      <c r="H170" s="212" t="s">
        <v>174</v>
      </c>
      <c r="I170" s="213"/>
      <c r="J170" s="213"/>
      <c r="K170" s="213"/>
      <c r="L170" s="214"/>
    </row>
    <row r="171" spans="1:16" ht="13.5" customHeight="1">
      <c r="A171" s="9"/>
      <c r="B171" s="9"/>
      <c r="C171" s="9"/>
      <c r="D171" s="9"/>
      <c r="E171" s="9"/>
      <c r="F171" s="9"/>
      <c r="G171" s="9"/>
      <c r="H171" s="9"/>
      <c r="I171" s="9"/>
      <c r="J171" s="6"/>
      <c r="K171" s="6"/>
      <c r="L171" s="6"/>
      <c r="M171" s="6"/>
      <c r="N171" s="6"/>
      <c r="O171" s="6"/>
      <c r="P171" s="6"/>
    </row>
    <row r="172" spans="1:16" ht="42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>
      <c r="A181" s="242" t="s">
        <v>125</v>
      </c>
      <c r="B181" s="244" t="s">
        <v>125</v>
      </c>
      <c r="C181" s="244" t="s">
        <v>125</v>
      </c>
      <c r="D181" s="244" t="s">
        <v>125</v>
      </c>
      <c r="E181" s="244" t="s">
        <v>125</v>
      </c>
      <c r="F181" s="24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>
      <c r="A182" s="243"/>
      <c r="B182" s="245"/>
      <c r="C182" s="245"/>
      <c r="D182" s="245"/>
      <c r="E182" s="245"/>
      <c r="F182" s="24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>
      <c r="A189" s="139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>
        <f>SUM('3:38'!J183)</f>
        <v>300</v>
      </c>
      <c r="K189" s="10">
        <f>SUM('3:38'!K183)</f>
        <v>700</v>
      </c>
      <c r="L189" s="10">
        <f>SUM('3:38'!L183)</f>
        <v>700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30</v>
      </c>
    </row>
    <row r="190" spans="1:17" ht="75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>
        <f>SUM('3:38'!J184)</f>
        <v>0</v>
      </c>
      <c r="K190" s="10">
        <f>SUM('3:38'!K184)</f>
        <v>0</v>
      </c>
      <c r="L190" s="10">
        <f>SUM('3:38'!L184)</f>
        <v>0</v>
      </c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>
        <f>SUM('3:38'!J185)</f>
        <v>0</v>
      </c>
      <c r="K191" s="10">
        <f>SUM('3:38'!K185)</f>
        <v>0</v>
      </c>
      <c r="L191" s="10">
        <f>SUM('3:38'!L185)</f>
        <v>0</v>
      </c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>
        <f>SUM('3:38'!J186)</f>
        <v>0</v>
      </c>
      <c r="K192" s="10">
        <f>SUM('3:38'!K186)</f>
        <v>0</v>
      </c>
      <c r="L192" s="10">
        <f>SUM('3:38'!L186)</f>
        <v>0</v>
      </c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>
        <f>SUM('3:38'!J187)</f>
        <v>0</v>
      </c>
      <c r="K193" s="10">
        <f>SUM('3:38'!K187)</f>
        <v>0</v>
      </c>
      <c r="L193" s="10">
        <f>SUM('3:38'!L187)</f>
        <v>0</v>
      </c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40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>
        <f>SUM('3:38'!J188)</f>
        <v>220</v>
      </c>
      <c r="K194" s="10">
        <f>SUM('3:38'!K188)</f>
        <v>242</v>
      </c>
      <c r="L194" s="10">
        <f>SUM('3:38'!L188)</f>
        <v>264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22</v>
      </c>
    </row>
    <row r="195" spans="1:17" ht="93.75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>
        <f>SUM('3:38'!J189)</f>
        <v>70</v>
      </c>
      <c r="K195" s="10">
        <f>SUM('3:38'!K189)</f>
        <v>77</v>
      </c>
      <c r="L195" s="10">
        <f>SUM('3:38'!L189)</f>
        <v>84</v>
      </c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4</v>
      </c>
    </row>
    <row r="196" spans="1:17" ht="93.75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>
        <f>SUM('3:38'!J190)</f>
        <v>0</v>
      </c>
      <c r="K196" s="10">
        <f>SUM('3:38'!K190)</f>
        <v>0</v>
      </c>
      <c r="L196" s="10">
        <f>SUM('3:38'!L190)</f>
        <v>0</v>
      </c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590</v>
      </c>
      <c r="K198" s="10">
        <f>SUM(K189:K197)</f>
        <v>1019</v>
      </c>
      <c r="L198" s="10">
        <f>SUM(L189:L197)</f>
        <v>1048</v>
      </c>
      <c r="M198" s="10"/>
      <c r="N198" s="10"/>
      <c r="O198" s="10"/>
      <c r="P198" s="12">
        <v>10</v>
      </c>
      <c r="Q198" s="42">
        <f>J198*0.1</f>
        <v>59</v>
      </c>
    </row>
    <row r="199" spans="1:17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>
      <c r="A226" s="242" t="s">
        <v>125</v>
      </c>
      <c r="B226" s="244" t="s">
        <v>125</v>
      </c>
      <c r="C226" s="244" t="s">
        <v>125</v>
      </c>
      <c r="D226" s="208" t="s">
        <v>21</v>
      </c>
      <c r="E226" s="244" t="s">
        <v>125</v>
      </c>
      <c r="F226" s="20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>
      <c r="A227" s="243"/>
      <c r="B227" s="245"/>
      <c r="C227" s="245"/>
      <c r="D227" s="209"/>
      <c r="E227" s="245"/>
      <c r="F227" s="20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>
        <f>SUM('3:38'!J228)</f>
        <v>200</v>
      </c>
      <c r="K234" s="10">
        <f>SUM('3:38'!K228)</f>
        <v>100</v>
      </c>
      <c r="L234" s="10">
        <f>SUM('3:38'!L228)</f>
        <v>100</v>
      </c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20</v>
      </c>
    </row>
    <row r="235" spans="1:17" ht="75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>
        <f>SUM('3:38'!J229)</f>
        <v>0</v>
      </c>
      <c r="K235" s="10">
        <f>SUM('3:38'!K229)</f>
        <v>0</v>
      </c>
      <c r="L235" s="10">
        <f>SUM('3:38'!L229)</f>
        <v>0</v>
      </c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>
        <f>SUM('3:38'!J230)</f>
        <v>0</v>
      </c>
      <c r="K236" s="10">
        <f>SUM('3:38'!K230)</f>
        <v>0</v>
      </c>
      <c r="L236" s="10">
        <f>SUM('3:38'!L230)</f>
        <v>0</v>
      </c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>
        <f>SUM('3:38'!J231)</f>
        <v>0</v>
      </c>
      <c r="K237" s="10">
        <f>SUM('3:38'!K231)</f>
        <v>0</v>
      </c>
      <c r="L237" s="10">
        <f>SUM('3:38'!L231)</f>
        <v>0</v>
      </c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>
        <f>SUM('3:38'!J232)</f>
        <v>10</v>
      </c>
      <c r="K238" s="10">
        <f>SUM('3:38'!K232)</f>
        <v>11</v>
      </c>
      <c r="L238" s="10">
        <f>SUM('3:38'!L232)</f>
        <v>12</v>
      </c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1</v>
      </c>
    </row>
    <row r="239" spans="1:17" ht="56.25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>
        <f>SUM('3:38'!J233)</f>
        <v>210</v>
      </c>
      <c r="K239" s="10">
        <f>SUM('3:38'!K233)</f>
        <v>231</v>
      </c>
      <c r="L239" s="10">
        <f>SUM('3:38'!L233)</f>
        <v>252</v>
      </c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21</v>
      </c>
    </row>
    <row r="240" spans="1:17" ht="75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>
        <f>SUM('3:38'!J234)</f>
        <v>70</v>
      </c>
      <c r="K240" s="10">
        <f>SUM('3:38'!K234)</f>
        <v>77</v>
      </c>
      <c r="L240" s="10">
        <f>SUM('3:38'!L234)</f>
        <v>84</v>
      </c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7</v>
      </c>
    </row>
    <row r="241" spans="1:17" ht="56.25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>
        <f>SUM('3:38'!J235)</f>
        <v>0</v>
      </c>
      <c r="K241" s="10">
        <f>SUM('3:38'!K235)</f>
        <v>0</v>
      </c>
      <c r="L241" s="10">
        <f>SUM('3:38'!L235)</f>
        <v>0</v>
      </c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>
        <f>SUM('3:38'!J236)</f>
        <v>0</v>
      </c>
      <c r="K242" s="10">
        <f>SUM('3:38'!K236)</f>
        <v>0</v>
      </c>
      <c r="L242" s="10">
        <f>SUM('3:38'!L236)</f>
        <v>0</v>
      </c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>
        <f>SUM('3:38'!J237)</f>
        <v>0</v>
      </c>
      <c r="K243" s="10">
        <f>SUM('3:38'!K237)</f>
        <v>0</v>
      </c>
      <c r="L243" s="10">
        <f>SUM('3:38'!L237)</f>
        <v>0</v>
      </c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>
        <f>SUM('3:38'!J238)</f>
        <v>0</v>
      </c>
      <c r="K244" s="10">
        <f>SUM('3:38'!K238)</f>
        <v>0</v>
      </c>
      <c r="L244" s="10">
        <f>SUM('3:38'!L238)</f>
        <v>0</v>
      </c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>
        <f>SUM('3:38'!J239)</f>
        <v>0</v>
      </c>
      <c r="K245" s="10">
        <f>SUM('3:38'!K239)</f>
        <v>0</v>
      </c>
      <c r="L245" s="10">
        <f>SUM('3:38'!L239)</f>
        <v>0</v>
      </c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f>SUM('3:38'!J240)</f>
        <v>0</v>
      </c>
      <c r="K246" s="10">
        <f>SUM('3:38'!K240)</f>
        <v>0</v>
      </c>
      <c r="L246" s="10">
        <f>SUM('3:38'!L240)</f>
        <v>0</v>
      </c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f>SUM('3:38'!J241)</f>
        <v>0</v>
      </c>
      <c r="K247" s="10">
        <f>SUM('3:38'!K241)</f>
        <v>0</v>
      </c>
      <c r="L247" s="10">
        <f>SUM('3:38'!L241)</f>
        <v>0</v>
      </c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>
        <f>SUM('3:38'!J242)</f>
        <v>0</v>
      </c>
      <c r="K248" s="10">
        <f>SUM('3:38'!K242)</f>
        <v>0</v>
      </c>
      <c r="L248" s="10">
        <f>SUM('3:38'!L242)</f>
        <v>0</v>
      </c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>
        <f>SUM('3:38'!J243)</f>
        <v>0</v>
      </c>
      <c r="K249" s="10">
        <f>SUM('3:38'!K243)</f>
        <v>0</v>
      </c>
      <c r="L249" s="10">
        <f>SUM('3:38'!L243)</f>
        <v>0</v>
      </c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>
        <f>SUM('3:38'!J244)</f>
        <v>0</v>
      </c>
      <c r="K250" s="10">
        <f>SUM('3:38'!K244)</f>
        <v>0</v>
      </c>
      <c r="L250" s="10">
        <f>SUM('3:38'!L244)</f>
        <v>0</v>
      </c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>
        <f>SUM('3:38'!J245)</f>
        <v>0</v>
      </c>
      <c r="K251" s="10">
        <f>SUM('3:38'!K245)</f>
        <v>0</v>
      </c>
      <c r="L251" s="10">
        <f>SUM('3:38'!L245)</f>
        <v>0</v>
      </c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>
        <f>SUM('3:38'!J246)</f>
        <v>9</v>
      </c>
      <c r="K252" s="10">
        <f>SUM('3:38'!K246)</f>
        <v>9</v>
      </c>
      <c r="L252" s="10">
        <f>SUM('3:38'!L246)</f>
        <v>9</v>
      </c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1</v>
      </c>
    </row>
    <row r="253" spans="1:17" ht="75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>
        <f>SUM('3:38'!J247)</f>
        <v>20</v>
      </c>
      <c r="K253" s="10">
        <f>SUM('3:38'!K247)</f>
        <v>20</v>
      </c>
      <c r="L253" s="10">
        <f>SUM('3:38'!L247)</f>
        <v>20</v>
      </c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2</v>
      </c>
    </row>
    <row r="254" spans="1:17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519</v>
      </c>
      <c r="K255" s="10">
        <f>SUM(K234:K254)</f>
        <v>448</v>
      </c>
      <c r="L255" s="10">
        <f>SUM(L234:L254)</f>
        <v>477</v>
      </c>
      <c r="M255" s="10"/>
      <c r="N255" s="10"/>
      <c r="O255" s="10"/>
      <c r="P255" s="12">
        <v>5</v>
      </c>
      <c r="Q255" s="42">
        <f>J255*0.05</f>
        <v>26</v>
      </c>
    </row>
    <row r="256" spans="1:17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249</v>
      </c>
      <c r="K282" s="219" t="s">
        <v>250</v>
      </c>
      <c r="L282" s="219" t="s">
        <v>251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20"/>
      <c r="M283" s="191"/>
      <c r="N283" s="187"/>
      <c r="O283" s="124"/>
      <c r="P283" s="124"/>
      <c r="Q283" s="124"/>
      <c r="R283" s="124"/>
    </row>
    <row r="284" spans="1:18" s="39" customFormat="1" ht="93.75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35" t="s">
        <v>381</v>
      </c>
      <c r="K284" s="121" t="s">
        <v>388</v>
      </c>
      <c r="L284" s="121" t="s">
        <v>383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87" t="s">
        <v>381</v>
      </c>
      <c r="K285" s="187" t="s">
        <v>382</v>
      </c>
      <c r="L285" s="187" t="s">
        <v>383</v>
      </c>
      <c r="M285" s="12">
        <v>5</v>
      </c>
      <c r="N285" s="12" t="e">
        <f>J285*0.05</f>
        <v>#VALUE!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87"/>
      <c r="K286" s="187"/>
      <c r="L286" s="198"/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219</v>
      </c>
      <c r="K293" s="219" t="s">
        <v>220</v>
      </c>
      <c r="L293" s="219" t="s">
        <v>221</v>
      </c>
      <c r="M293" s="219" t="s">
        <v>219</v>
      </c>
      <c r="N293" s="219" t="s">
        <v>220</v>
      </c>
      <c r="O293" s="219" t="s">
        <v>221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20"/>
      <c r="M294" s="219"/>
      <c r="N294" s="219"/>
      <c r="O294" s="220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176">
        <f>'3'!J297+'4'!J296+'5'!J296+'6'!J297+'9'!J296+'10'!J296+'12'!J294+'16'!J297+'20'!J296+'21'!J296+'23'!J296+'24'!J296+'26'!J296+'28'!J296+'30'!J296+'31'!J296+'32'!J296+'34'!J296+'35'!J297+'36'!J296+'38'!J296+'2'!J298</f>
        <v>42508</v>
      </c>
      <c r="K296" s="176">
        <f>'3'!K297+'4'!K296+'5'!K296+'6'!K297+'9'!K296+'10'!K296+'12'!K294+'16'!K297+'20'!K296+'21'!K296+'23'!K296+'24'!K296+'26'!K296+'28'!K296+'30'!K296+'31'!K296+'32'!K296+'34'!K296+'35'!K297+'36'!K296+'37'!K296+'38'!K296+'2'!K298</f>
        <v>42508</v>
      </c>
      <c r="L296" s="176">
        <f>'3'!L297+'4'!L296+'5'!L296+'6'!L297+'9'!L296+'10'!L296+'12'!L294+'16'!L297+'20'!L296+'21'!L296+'23'!L296+'24'!L296+'26'!L296+'28'!L296+'30'!L296+'31'!L296+'32'!L296+'34'!L296+'35'!L297+'36'!L296+'37'!L296+'38'!L296+'2'!L298</f>
        <v>42508</v>
      </c>
      <c r="M296" s="13"/>
      <c r="N296" s="13"/>
      <c r="O296" s="13"/>
      <c r="P296" s="12">
        <v>10</v>
      </c>
      <c r="Q296" s="42">
        <f>J296*0.1</f>
        <v>4251</v>
      </c>
      <c r="R296" s="179"/>
    </row>
    <row r="297" spans="1:18" s="39" customFormat="1" ht="56.2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176">
        <f>'3'!J298+'4'!J297+'5'!J297+'6'!J298+'9'!J297+'10'!J297+'12'!J295+'16'!J298+'20'!J297+'21'!J297+'23'!J297+'24'!J297+'26'!J297+'28'!J297+'30'!J297+'31'!J297+'32'!J297+'34'!J297+'35'!J298+'36'!J297+'38'!J297+'2'!J299</f>
        <v>65090</v>
      </c>
      <c r="K297" s="176">
        <f>'3'!K298+'4'!K297+'5'!K297+'6'!K298+'9'!K297+'10'!K297+'12'!K295+'16'!K298+'20'!K297+'21'!K297+'23'!K297+'24'!K297+'26'!K297+'28'!K297+'30'!K297+'31'!K297+'32'!K297+'34'!K297+'35'!K298+'36'!K297+'37'!K297+'38'!K297+'2'!K299</f>
        <v>65090</v>
      </c>
      <c r="L297" s="176">
        <f>'3'!L298+'4'!L297+'5'!L297+'6'!L298+'9'!L297+'10'!L297+'12'!L295+'16'!L298+'20'!L297+'21'!L297+'23'!L297+'24'!L297+'26'!L297+'28'!L297+'30'!L297+'31'!L297+'32'!L297+'34'!L297+'35'!L298+'36'!L297+'37'!L297+'38'!L297+'2'!L299</f>
        <v>65090</v>
      </c>
      <c r="M297" s="13"/>
      <c r="N297" s="13"/>
      <c r="O297" s="13"/>
      <c r="P297" s="12">
        <v>10</v>
      </c>
      <c r="Q297" s="42">
        <f t="shared" ref="Q297:Q303" si="11">J297*0.1</f>
        <v>6509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176">
        <f>'3'!J299+'4'!J298+'5'!J298+'6'!J299+'9'!J298+'10'!J298+'12'!J296+'16'!J299+'20'!J298+'21'!J298+'23'!J298+'24'!J298+'26'!J298+'28'!J298+'30'!J298+'31'!J298+'32'!J298+'34'!J298+'35'!J299+'36'!J298+'38'!J298+'2'!J300</f>
        <v>104257</v>
      </c>
      <c r="K298" s="176">
        <f>'3'!K299+'4'!K298+'5'!K298+'6'!K299+'9'!K298+'10'!K298+'12'!K296+'16'!K299+'20'!K298+'21'!K298+'23'!K298+'24'!K298+'26'!K298+'28'!K298+'30'!K298+'31'!K298+'32'!K298+'34'!K298+'35'!K299+'36'!K298+'37'!K298+'38'!K298+'2'!K300</f>
        <v>104257</v>
      </c>
      <c r="L298" s="176">
        <f>'3'!L299+'4'!L298+'5'!L298+'6'!L299+'9'!L298+'10'!L298+'12'!L296+'16'!L299+'20'!L298+'21'!L298+'23'!L298+'24'!L298+'26'!L298+'28'!L298+'30'!L298+'31'!L298+'32'!L298+'34'!L298+'35'!L299+'36'!L298+'37'!L298+'38'!L298+'2'!L300</f>
        <v>104257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10426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176">
        <f>'3'!J300+'4'!J299+'5'!J299+'6'!J300+'9'!J299+'10'!J299+'12'!J297+'16'!J300+'20'!J299+'21'!J299+'23'!J299+'24'!J299+'26'!J299+'28'!J299+'30'!J299+'31'!J299+'32'!J299+'34'!J299+'35'!J300+'36'!J299+'38'!J299+'2'!J301</f>
        <v>310812</v>
      </c>
      <c r="K299" s="176">
        <f>'3'!K300+'4'!K299+'5'!K299+'6'!K300+'9'!K299+'10'!K299+'12'!K297+'16'!K300+'20'!K299+'21'!K299+'23'!K299+'24'!K299+'26'!K299+'28'!K299+'30'!K299+'31'!K299+'32'!K299+'34'!K299+'35'!K300+'36'!K299+'37'!K299+'38'!K299+'2'!K301</f>
        <v>310812</v>
      </c>
      <c r="L299" s="176">
        <f>'3'!L300+'4'!L299+'5'!L299+'6'!L300+'9'!L299+'10'!L299+'12'!L297+'16'!L300+'20'!L299+'21'!L299+'23'!L299+'24'!L299+'26'!L299+'28'!L299+'30'!L299+'31'!L299+'32'!L299+'34'!L299+'35'!L300+'36'!L299+'37'!L299+'38'!L299+'2'!L301</f>
        <v>310812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31081</v>
      </c>
      <c r="R299" s="124"/>
    </row>
    <row r="300" spans="1:18" s="39" customFormat="1" ht="56.2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176">
        <f>'3'!J301+'4'!J300+'5'!J300+'6'!J301+'9'!J300+'10'!J300+'12'!J298+'16'!J301+'20'!J300+'21'!J300+'23'!J300+'24'!J300+'26'!J300+'28'!J300+'30'!J300+'31'!J300+'32'!J300+'34'!J300+'35'!J301+'36'!J300+'38'!J300+'2'!J302</f>
        <v>38721</v>
      </c>
      <c r="K300" s="176">
        <f>'3'!K301+'4'!K300+'5'!K300+'6'!K301+'9'!K300+'10'!K300+'12'!K298+'16'!K301+'20'!K300+'21'!K300+'23'!K300+'24'!K300+'26'!K300+'28'!K300+'30'!K300+'31'!K300+'32'!K300+'34'!K300+'35'!K301+'36'!K300+'37'!K300+'38'!K300+'2'!K302</f>
        <v>38721</v>
      </c>
      <c r="L300" s="176">
        <f>'3'!L301+'4'!L300+'5'!L300+'6'!L301+'9'!L300+'10'!L300+'12'!L298+'16'!L301+'20'!L300+'21'!L300+'23'!L300+'24'!L300+'26'!L300+'28'!L300+'30'!L300+'31'!L300+'32'!L300+'34'!L300+'35'!L301+'36'!L300+'37'!L300+'38'!L300+'2'!L302</f>
        <v>38721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3872</v>
      </c>
      <c r="R300" s="124"/>
    </row>
    <row r="301" spans="1:18" s="39" customFormat="1" ht="56.2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176">
        <f>'3'!J302+'4'!J301+'5'!J301+'6'!J302+'9'!J301+'10'!J301+'12'!J299+'16'!J302+'20'!J301+'21'!J301+'23'!J301+'24'!J301+'26'!J301+'28'!J301+'30'!J301+'31'!J301+'32'!J301+'34'!J301+'35'!J302+'36'!J301+'38'!J301+'2'!J303</f>
        <v>80217</v>
      </c>
      <c r="K301" s="176">
        <f>'3'!K302+'4'!K301+'5'!K301+'6'!K302+'9'!K301+'10'!K301+'12'!K299+'16'!K302+'20'!K301+'21'!K301+'23'!K301+'24'!K301+'26'!K301+'28'!K301+'30'!K301+'31'!K301+'32'!K301+'34'!K301+'35'!K302+'36'!K301+'37'!K301+'38'!K301+'2'!K303</f>
        <v>80217</v>
      </c>
      <c r="L301" s="176">
        <f>'3'!L302+'4'!L301+'5'!L301+'6'!L302+'9'!L301+'10'!L301+'12'!L299+'16'!L302+'20'!L301+'21'!L301+'23'!L301+'24'!L301+'26'!L301+'28'!L301+'30'!L301+'31'!L301+'32'!L301+'34'!L301+'35'!L302+'36'!L301+'37'!L301+'38'!L301+'2'!L303</f>
        <v>80217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8022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176">
        <f>'3'!J303+'4'!J302+'5'!J302+'6'!J303+'9'!J302+'10'!J302+'12'!J300+'16'!J303+'20'!J302+'21'!J302+'23'!J302+'24'!J302+'26'!J302+'28'!J302+'30'!J302+'31'!J302+'32'!J302+'34'!J302+'35'!J303+'36'!J302+'38'!J302+'2'!J304</f>
        <v>0</v>
      </c>
      <c r="K302" s="174"/>
      <c r="L302" s="174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175">
        <f>SUM(J296:J302)</f>
        <v>641605</v>
      </c>
      <c r="K303" s="175">
        <f>SUM(K296:K302)</f>
        <v>641605</v>
      </c>
      <c r="L303" s="175">
        <f>SUM(L296:L302)</f>
        <v>641605</v>
      </c>
      <c r="M303" s="1"/>
      <c r="N303" s="1"/>
      <c r="O303" s="1"/>
      <c r="P303" s="12">
        <v>10</v>
      </c>
      <c r="Q303" s="42">
        <f t="shared" si="11"/>
        <v>64161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181"/>
      <c r="K304" s="6"/>
      <c r="L304" s="6"/>
      <c r="M304" s="6"/>
      <c r="N304" s="6"/>
      <c r="O304" s="6"/>
      <c r="P304" s="6"/>
    </row>
    <row r="305" spans="1:16">
      <c r="A305" s="227" t="s">
        <v>69</v>
      </c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6"/>
    </row>
    <row r="306" spans="1:16">
      <c r="A306" s="215" t="s">
        <v>70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>
      <c r="A307" s="221" t="s">
        <v>71</v>
      </c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6"/>
      <c r="N307" s="6"/>
      <c r="O307" s="6"/>
      <c r="P307" s="6"/>
    </row>
    <row r="308" spans="1:16">
      <c r="A308" s="221" t="s">
        <v>72</v>
      </c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6"/>
      <c r="N308" s="6"/>
      <c r="O308" s="6"/>
      <c r="P308" s="6"/>
    </row>
    <row r="309" spans="1:16" ht="16.5" customHeight="1">
      <c r="A309" s="221" t="s">
        <v>73</v>
      </c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6"/>
      <c r="N309" s="6"/>
      <c r="O309" s="6"/>
      <c r="P309" s="6"/>
    </row>
    <row r="310" spans="1:16">
      <c r="A310" s="221" t="s">
        <v>74</v>
      </c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6"/>
      <c r="N310" s="6"/>
      <c r="O310" s="6"/>
      <c r="P310" s="6"/>
    </row>
    <row r="311" spans="1:16">
      <c r="A311" s="221" t="s">
        <v>75</v>
      </c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6"/>
      <c r="N311" s="6"/>
      <c r="O311" s="6"/>
      <c r="P311" s="6"/>
    </row>
    <row r="312" spans="1:16">
      <c r="A312" s="221" t="s">
        <v>76</v>
      </c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6"/>
      <c r="N312" s="6"/>
      <c r="O312" s="6"/>
      <c r="P312" s="6"/>
    </row>
    <row r="313" spans="1:16">
      <c r="A313" s="221" t="s">
        <v>77</v>
      </c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6"/>
      <c r="N313" s="6"/>
      <c r="O313" s="6"/>
      <c r="P313" s="6"/>
    </row>
    <row r="314" spans="1:16">
      <c r="A314" s="222" t="s">
        <v>78</v>
      </c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6"/>
    </row>
    <row r="315" spans="1:16" ht="60.75" customHeight="1">
      <c r="A315" s="222" t="s">
        <v>127</v>
      </c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</row>
    <row r="316" spans="1:16" ht="60.75" customHeight="1">
      <c r="A316" s="222" t="s">
        <v>128</v>
      </c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</row>
    <row r="317" spans="1:16">
      <c r="A317" s="215" t="s">
        <v>79</v>
      </c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6"/>
    </row>
    <row r="318" spans="1:16">
      <c r="A318" s="10" t="s">
        <v>80</v>
      </c>
      <c r="B318" s="187" t="s">
        <v>81</v>
      </c>
      <c r="C318" s="216"/>
      <c r="D318" s="216"/>
      <c r="E318" s="198" t="s">
        <v>82</v>
      </c>
      <c r="F318" s="216"/>
      <c r="G318" s="216"/>
      <c r="H318" s="216"/>
      <c r="I318" s="216"/>
      <c r="J318" s="216"/>
      <c r="K318" s="216"/>
      <c r="L318" s="216"/>
      <c r="M318" s="6"/>
      <c r="N318" s="6"/>
      <c r="O318" s="6"/>
      <c r="P318" s="6"/>
    </row>
    <row r="319" spans="1:16">
      <c r="A319" s="10">
        <v>1</v>
      </c>
      <c r="B319" s="187">
        <v>2</v>
      </c>
      <c r="C319" s="216"/>
      <c r="D319" s="216"/>
      <c r="E319" s="191">
        <v>3</v>
      </c>
      <c r="F319" s="191"/>
      <c r="G319" s="191"/>
      <c r="H319" s="191"/>
      <c r="I319" s="191"/>
      <c r="J319" s="191"/>
      <c r="K319" s="216"/>
      <c r="L319" s="216"/>
      <c r="M319" s="6"/>
      <c r="N319" s="6"/>
      <c r="O319" s="6"/>
      <c r="P319" s="6"/>
    </row>
    <row r="320" spans="1:16" ht="40.5" customHeight="1">
      <c r="A320" s="10" t="s">
        <v>83</v>
      </c>
      <c r="B320" s="187" t="s">
        <v>239</v>
      </c>
      <c r="C320" s="216"/>
      <c r="D320" s="216"/>
      <c r="E320" s="191" t="s">
        <v>84</v>
      </c>
      <c r="F320" s="191"/>
      <c r="G320" s="191"/>
      <c r="H320" s="191"/>
      <c r="I320" s="191"/>
      <c r="J320" s="191"/>
      <c r="K320" s="191"/>
      <c r="L320" s="191"/>
      <c r="M320" s="6"/>
      <c r="N320" s="6"/>
      <c r="O320" s="6"/>
      <c r="P320" s="6"/>
    </row>
    <row r="321" spans="1:16" ht="42.75" customHeight="1">
      <c r="A321" s="10" t="s">
        <v>85</v>
      </c>
      <c r="B321" s="187" t="s">
        <v>86</v>
      </c>
      <c r="C321" s="198"/>
      <c r="D321" s="198"/>
      <c r="E321" s="191" t="s">
        <v>84</v>
      </c>
      <c r="F321" s="191"/>
      <c r="G321" s="191"/>
      <c r="H321" s="191"/>
      <c r="I321" s="191"/>
      <c r="J321" s="191"/>
      <c r="K321" s="191"/>
      <c r="L321" s="191"/>
      <c r="M321" s="6"/>
      <c r="N321" s="6"/>
      <c r="O321" s="6"/>
      <c r="P321" s="6"/>
    </row>
    <row r="322" spans="1:16" ht="42" customHeight="1">
      <c r="A322" s="10" t="s">
        <v>87</v>
      </c>
      <c r="B322" s="187" t="s">
        <v>209</v>
      </c>
      <c r="C322" s="216"/>
      <c r="D322" s="216"/>
      <c r="E322" s="191" t="s">
        <v>84</v>
      </c>
      <c r="F322" s="191"/>
      <c r="G322" s="191"/>
      <c r="H322" s="191"/>
      <c r="I322" s="191"/>
      <c r="J322" s="191"/>
      <c r="K322" s="191"/>
      <c r="L322" s="191"/>
      <c r="M322" s="6"/>
      <c r="N322" s="6"/>
      <c r="O322" s="6"/>
      <c r="P322" s="6"/>
    </row>
    <row r="323" spans="1:16">
      <c r="A323" s="215" t="s">
        <v>88</v>
      </c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6"/>
    </row>
    <row r="324" spans="1:16">
      <c r="A324" s="215" t="s">
        <v>89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6"/>
    </row>
    <row r="325" spans="1:16">
      <c r="A325" s="215" t="s">
        <v>90</v>
      </c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6"/>
    </row>
    <row r="326" spans="1:16">
      <c r="A326" s="215" t="s">
        <v>175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</row>
    <row r="327" spans="1:16" ht="21" customHeight="1">
      <c r="A327" s="218" t="s">
        <v>91</v>
      </c>
      <c r="B327" s="218"/>
      <c r="C327" s="218"/>
      <c r="D327" s="21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6"/>
    </row>
    <row r="328" spans="1:16" ht="62.25" customHeight="1">
      <c r="A328" s="218" t="s">
        <v>92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6"/>
    </row>
    <row r="329" spans="1:16">
      <c r="A329" s="197" t="s">
        <v>93</v>
      </c>
      <c r="B329" s="197"/>
      <c r="C329" s="197"/>
      <c r="D329" s="197"/>
      <c r="E329" s="197"/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6"/>
    </row>
    <row r="330" spans="1:1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>
      <c r="A331" s="6"/>
      <c r="B331" s="6"/>
      <c r="C331" s="6"/>
      <c r="D331" s="6"/>
      <c r="E331" s="6"/>
      <c r="F331" s="6"/>
      <c r="G331" s="6"/>
      <c r="H331" s="6"/>
      <c r="I331" s="6"/>
      <c r="J331" s="134"/>
      <c r="K331" s="124"/>
      <c r="L331" s="124"/>
      <c r="M331" s="6"/>
      <c r="N331" s="6"/>
      <c r="O331" s="6"/>
      <c r="P331" s="6"/>
    </row>
    <row r="332" spans="1:16">
      <c r="A332" s="6" t="s">
        <v>166</v>
      </c>
      <c r="B332" s="6"/>
      <c r="C332" s="6"/>
      <c r="D332" s="6"/>
      <c r="E332" s="6"/>
      <c r="F332" s="6"/>
      <c r="G332" s="6"/>
      <c r="H332" s="6"/>
      <c r="I332" s="6"/>
      <c r="J332" s="187"/>
      <c r="K332" s="187"/>
      <c r="L332" s="187"/>
      <c r="M332" s="6"/>
      <c r="N332" s="6"/>
      <c r="O332" s="6"/>
      <c r="P332" s="6"/>
    </row>
    <row r="333" spans="1:16">
      <c r="A333" s="6"/>
      <c r="B333" s="6"/>
      <c r="C333" s="6"/>
      <c r="D333" s="6"/>
      <c r="E333" s="6"/>
      <c r="F333" s="6"/>
      <c r="G333" s="6"/>
      <c r="H333" s="6"/>
      <c r="I333" s="6"/>
      <c r="J333" s="187"/>
      <c r="K333" s="187"/>
      <c r="L333" s="198"/>
      <c r="M333" s="6"/>
      <c r="N333" s="6"/>
      <c r="O333" s="6"/>
      <c r="P333" s="6"/>
    </row>
    <row r="334" spans="1:1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9" spans="10:15">
      <c r="J339" s="134"/>
      <c r="K339" s="115"/>
      <c r="L339" s="115"/>
      <c r="M339" s="115"/>
      <c r="N339" s="115"/>
      <c r="O339" s="115"/>
    </row>
    <row r="340" spans="10:15">
      <c r="J340" s="134"/>
      <c r="K340" s="115"/>
      <c r="L340" s="115"/>
      <c r="M340" s="115"/>
      <c r="N340" s="115"/>
      <c r="O340" s="115"/>
    </row>
  </sheetData>
  <mergeCells count="477"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B44:B47"/>
    <mergeCell ref="C44:C47"/>
    <mergeCell ref="D44:D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50:O50"/>
    <mergeCell ref="G51:G52"/>
    <mergeCell ref="H51:I51"/>
    <mergeCell ref="J51:J52"/>
    <mergeCell ref="K51:K52"/>
    <mergeCell ref="L51:L52"/>
    <mergeCell ref="M51:M52"/>
    <mergeCell ref="L41:L42"/>
    <mergeCell ref="G50:I50"/>
    <mergeCell ref="J50:L50"/>
    <mergeCell ref="A48:O48"/>
    <mergeCell ref="A49:J49"/>
    <mergeCell ref="A50:A52"/>
    <mergeCell ref="B50:D51"/>
    <mergeCell ref="E50:F51"/>
    <mergeCell ref="E77:G77"/>
    <mergeCell ref="H77:L77"/>
    <mergeCell ref="N51:N52"/>
    <mergeCell ref="A69:F69"/>
    <mergeCell ref="A70:K70"/>
    <mergeCell ref="A78:D78"/>
    <mergeCell ref="A81:L81"/>
    <mergeCell ref="A63:O63"/>
    <mergeCell ref="A64:O64"/>
    <mergeCell ref="A65:K65"/>
    <mergeCell ref="E66:K66"/>
    <mergeCell ref="E67:K67"/>
    <mergeCell ref="E68:K68"/>
    <mergeCell ref="E78:G78"/>
    <mergeCell ref="H78:L78"/>
    <mergeCell ref="A71:K71"/>
    <mergeCell ref="A72:K72"/>
    <mergeCell ref="A73:I73"/>
    <mergeCell ref="M87:M88"/>
    <mergeCell ref="N87:N88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A90:A93"/>
    <mergeCell ref="B90:B93"/>
    <mergeCell ref="C90:C93"/>
    <mergeCell ref="D90:D93"/>
    <mergeCell ref="E90:E93"/>
    <mergeCell ref="F90:F93"/>
    <mergeCell ref="J87:J88"/>
    <mergeCell ref="K87:K88"/>
    <mergeCell ref="L87:L88"/>
    <mergeCell ref="M126:M128"/>
    <mergeCell ref="N126:N128"/>
    <mergeCell ref="M97:M98"/>
    <mergeCell ref="E114:K114"/>
    <mergeCell ref="A115:F115"/>
    <mergeCell ref="A126:L126"/>
    <mergeCell ref="N97:N98"/>
    <mergeCell ref="A121:D121"/>
    <mergeCell ref="E121:G121"/>
    <mergeCell ref="H121:L121"/>
    <mergeCell ref="A122:D122"/>
    <mergeCell ref="A109:O109"/>
    <mergeCell ref="A116:K116"/>
    <mergeCell ref="A117:K117"/>
    <mergeCell ref="A118:K118"/>
    <mergeCell ref="A119:I119"/>
    <mergeCell ref="E122:G122"/>
    <mergeCell ref="J97:J98"/>
    <mergeCell ref="K97:K98"/>
    <mergeCell ref="L97:L98"/>
    <mergeCell ref="E96:F97"/>
    <mergeCell ref="G96:I96"/>
    <mergeCell ref="J96:L96"/>
    <mergeCell ref="M96:O96"/>
    <mergeCell ref="G131:I131"/>
    <mergeCell ref="J131:L131"/>
    <mergeCell ref="G132:G133"/>
    <mergeCell ref="H132:I132"/>
    <mergeCell ref="J132:J133"/>
    <mergeCell ref="K132:K133"/>
    <mergeCell ref="L132:L133"/>
    <mergeCell ref="A127:L127"/>
    <mergeCell ref="A129:L129"/>
    <mergeCell ref="A130:J130"/>
    <mergeCell ref="A135:A138"/>
    <mergeCell ref="B135:B138"/>
    <mergeCell ref="C135:C138"/>
    <mergeCell ref="D135:D138"/>
    <mergeCell ref="E135:E138"/>
    <mergeCell ref="F135:F138"/>
    <mergeCell ref="A131:A133"/>
    <mergeCell ref="B131:D132"/>
    <mergeCell ref="E131:F132"/>
    <mergeCell ref="A167:D167"/>
    <mergeCell ref="A155:O155"/>
    <mergeCell ref="A156:O156"/>
    <mergeCell ref="A157:K157"/>
    <mergeCell ref="E158:K158"/>
    <mergeCell ref="E159:K159"/>
    <mergeCell ref="A161:F161"/>
    <mergeCell ref="A162:K162"/>
    <mergeCell ref="A166:D166"/>
    <mergeCell ref="E160:K160"/>
    <mergeCell ref="A163:K163"/>
    <mergeCell ref="A164:K164"/>
    <mergeCell ref="E166:G166"/>
    <mergeCell ref="H166:L166"/>
    <mergeCell ref="A165:I165"/>
    <mergeCell ref="M172:M174"/>
    <mergeCell ref="J185:L185"/>
    <mergeCell ref="M185:O185"/>
    <mergeCell ref="G186:G187"/>
    <mergeCell ref="G178:G179"/>
    <mergeCell ref="H178:I178"/>
    <mergeCell ref="J178:J179"/>
    <mergeCell ref="K178:K179"/>
    <mergeCell ref="L178:L179"/>
    <mergeCell ref="O186:O187"/>
    <mergeCell ref="N186:N187"/>
    <mergeCell ref="M177:N177"/>
    <mergeCell ref="M178:M179"/>
    <mergeCell ref="N178:N179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A181:A182"/>
    <mergeCell ref="B181:B182"/>
    <mergeCell ref="C181:C182"/>
    <mergeCell ref="D181:D182"/>
    <mergeCell ref="E181:E182"/>
    <mergeCell ref="F181:F182"/>
    <mergeCell ref="A183:O183"/>
    <mergeCell ref="A184:J184"/>
    <mergeCell ref="A185:A187"/>
    <mergeCell ref="B185:D186"/>
    <mergeCell ref="E185:F186"/>
    <mergeCell ref="G185:I185"/>
    <mergeCell ref="A199:O199"/>
    <mergeCell ref="A200:O200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A207:K207"/>
    <mergeCell ref="A208:K208"/>
    <mergeCell ref="A209:I209"/>
    <mergeCell ref="J222:L222"/>
    <mergeCell ref="G223:G224"/>
    <mergeCell ref="H223:I223"/>
    <mergeCell ref="J223:J224"/>
    <mergeCell ref="K223:K224"/>
    <mergeCell ref="L223:L224"/>
    <mergeCell ref="M230:O230"/>
    <mergeCell ref="M217:M219"/>
    <mergeCell ref="N217:N219"/>
    <mergeCell ref="A218:L218"/>
    <mergeCell ref="A219:L219"/>
    <mergeCell ref="A220:L220"/>
    <mergeCell ref="A221:J221"/>
    <mergeCell ref="A217:L217"/>
    <mergeCell ref="A258:K258"/>
    <mergeCell ref="E259:K259"/>
    <mergeCell ref="M231:M232"/>
    <mergeCell ref="N231:N232"/>
    <mergeCell ref="O231:O232"/>
    <mergeCell ref="A281:A283"/>
    <mergeCell ref="B281:D282"/>
    <mergeCell ref="A222:A224"/>
    <mergeCell ref="B222:D223"/>
    <mergeCell ref="E222:F223"/>
    <mergeCell ref="A228:O228"/>
    <mergeCell ref="A229:J229"/>
    <mergeCell ref="A230:A232"/>
    <mergeCell ref="B230:D231"/>
    <mergeCell ref="E230:F231"/>
    <mergeCell ref="G230:I230"/>
    <mergeCell ref="J230:L230"/>
    <mergeCell ref="A226:A227"/>
    <mergeCell ref="B226:B227"/>
    <mergeCell ref="C226:C227"/>
    <mergeCell ref="D226:D227"/>
    <mergeCell ref="E226:E227"/>
    <mergeCell ref="F226:F227"/>
    <mergeCell ref="G222:I222"/>
    <mergeCell ref="L285:L286"/>
    <mergeCell ref="B270:D270"/>
    <mergeCell ref="E270:I270"/>
    <mergeCell ref="B271:D271"/>
    <mergeCell ref="E271:I271"/>
    <mergeCell ref="E262:K262"/>
    <mergeCell ref="J231:J232"/>
    <mergeCell ref="K231:K232"/>
    <mergeCell ref="L231:L232"/>
    <mergeCell ref="A263:F263"/>
    <mergeCell ref="A264:K264"/>
    <mergeCell ref="A265:K265"/>
    <mergeCell ref="A266:K266"/>
    <mergeCell ref="A267:I267"/>
    <mergeCell ref="B268:D268"/>
    <mergeCell ref="E268:I268"/>
    <mergeCell ref="B285:B287"/>
    <mergeCell ref="C285:C287"/>
    <mergeCell ref="D285:D287"/>
    <mergeCell ref="E285:E287"/>
    <mergeCell ref="F285:F287"/>
    <mergeCell ref="G231:G232"/>
    <mergeCell ref="H231:I231"/>
    <mergeCell ref="A256:O256"/>
    <mergeCell ref="A326:O326"/>
    <mergeCell ref="A275:L275"/>
    <mergeCell ref="A276:L276"/>
    <mergeCell ref="A278:L278"/>
    <mergeCell ref="A279:J279"/>
    <mergeCell ref="M276:M278"/>
    <mergeCell ref="M281:N281"/>
    <mergeCell ref="E281:F282"/>
    <mergeCell ref="G281:I281"/>
    <mergeCell ref="J281:L281"/>
    <mergeCell ref="B321:D321"/>
    <mergeCell ref="E321:L321"/>
    <mergeCell ref="B322:D322"/>
    <mergeCell ref="E322:L322"/>
    <mergeCell ref="A323:O323"/>
    <mergeCell ref="A324:O324"/>
    <mergeCell ref="M293:M294"/>
    <mergeCell ref="N293:N294"/>
    <mergeCell ref="A305:O305"/>
    <mergeCell ref="A280:J280"/>
    <mergeCell ref="M292:O292"/>
    <mergeCell ref="G293:G294"/>
    <mergeCell ref="H293:I293"/>
    <mergeCell ref="J293:J294"/>
    <mergeCell ref="Q51:Q52"/>
    <mergeCell ref="P96:Q96"/>
    <mergeCell ref="P97:P98"/>
    <mergeCell ref="Q97:Q98"/>
    <mergeCell ref="M81:M83"/>
    <mergeCell ref="N81:N83"/>
    <mergeCell ref="O51:O52"/>
    <mergeCell ref="A94:O94"/>
    <mergeCell ref="A95:J95"/>
    <mergeCell ref="A75:D75"/>
    <mergeCell ref="E75:G75"/>
    <mergeCell ref="H75:L75"/>
    <mergeCell ref="A76:D76"/>
    <mergeCell ref="E76:G76"/>
    <mergeCell ref="H76:L76"/>
    <mergeCell ref="A77:D77"/>
    <mergeCell ref="E79:G79"/>
    <mergeCell ref="H79:L79"/>
    <mergeCell ref="A79:D79"/>
    <mergeCell ref="H97:I97"/>
    <mergeCell ref="A96:A98"/>
    <mergeCell ref="B96:D97"/>
    <mergeCell ref="G97:G98"/>
    <mergeCell ref="O97:O98"/>
    <mergeCell ref="A312:L312"/>
    <mergeCell ref="A313:L313"/>
    <mergeCell ref="A306:O306"/>
    <mergeCell ref="A307:L307"/>
    <mergeCell ref="A308:L308"/>
    <mergeCell ref="A309:L309"/>
    <mergeCell ref="A310:L310"/>
    <mergeCell ref="A311:L311"/>
    <mergeCell ref="P51:P52"/>
    <mergeCell ref="B269:D269"/>
    <mergeCell ref="E269:I269"/>
    <mergeCell ref="A270:A271"/>
    <mergeCell ref="A285:A287"/>
    <mergeCell ref="K293:K294"/>
    <mergeCell ref="A272:A273"/>
    <mergeCell ref="B272:D272"/>
    <mergeCell ref="E272:I272"/>
    <mergeCell ref="B273:D273"/>
    <mergeCell ref="E273:I273"/>
    <mergeCell ref="G282:G283"/>
    <mergeCell ref="A292:A294"/>
    <mergeCell ref="B292:D293"/>
    <mergeCell ref="E292:F293"/>
    <mergeCell ref="A290:J290"/>
    <mergeCell ref="G141:I141"/>
    <mergeCell ref="A120:D120"/>
    <mergeCell ref="E120:G120"/>
    <mergeCell ref="H120:L120"/>
    <mergeCell ref="E113:K113"/>
    <mergeCell ref="H122:L122"/>
    <mergeCell ref="A123:D123"/>
    <mergeCell ref="E123:G123"/>
    <mergeCell ref="H123:L123"/>
    <mergeCell ref="A124:D124"/>
    <mergeCell ref="E124:G124"/>
    <mergeCell ref="H124:L124"/>
    <mergeCell ref="J134:J135"/>
    <mergeCell ref="K134:K135"/>
    <mergeCell ref="L134:L135"/>
    <mergeCell ref="A139:O139"/>
    <mergeCell ref="A140:J140"/>
    <mergeCell ref="A141:A143"/>
    <mergeCell ref="B141:D142"/>
    <mergeCell ref="E141:F142"/>
    <mergeCell ref="O142:O143"/>
    <mergeCell ref="J141:L141"/>
    <mergeCell ref="L142:L143"/>
    <mergeCell ref="M142:M143"/>
    <mergeCell ref="M131:N131"/>
    <mergeCell ref="M132:M133"/>
    <mergeCell ref="N142:N143"/>
    <mergeCell ref="M282:M283"/>
    <mergeCell ref="N282:N283"/>
    <mergeCell ref="M141:O141"/>
    <mergeCell ref="P50:Q50"/>
    <mergeCell ref="N276:N278"/>
    <mergeCell ref="M223:M224"/>
    <mergeCell ref="N223:N224"/>
    <mergeCell ref="P141:Q141"/>
    <mergeCell ref="P142:P143"/>
    <mergeCell ref="Q142:Q143"/>
    <mergeCell ref="M86:N86"/>
    <mergeCell ref="N132:N133"/>
    <mergeCell ref="A110:O110"/>
    <mergeCell ref="A111:K111"/>
    <mergeCell ref="E112:K112"/>
    <mergeCell ref="H142:I142"/>
    <mergeCell ref="J142:J143"/>
    <mergeCell ref="K142:K143"/>
    <mergeCell ref="G142:G143"/>
    <mergeCell ref="E167:G167"/>
    <mergeCell ref="H167:L167"/>
    <mergeCell ref="A168:D168"/>
    <mergeCell ref="E168:G168"/>
    <mergeCell ref="H168:L168"/>
    <mergeCell ref="A169:D169"/>
    <mergeCell ref="E169:G169"/>
    <mergeCell ref="O293:O294"/>
    <mergeCell ref="P293:P294"/>
    <mergeCell ref="P292:Q292"/>
    <mergeCell ref="P185:Q185"/>
    <mergeCell ref="P186:P187"/>
    <mergeCell ref="Q186:Q187"/>
    <mergeCell ref="P230:Q230"/>
    <mergeCell ref="P231:P232"/>
    <mergeCell ref="Q231:Q232"/>
    <mergeCell ref="M222:N222"/>
    <mergeCell ref="Q293:Q294"/>
    <mergeCell ref="L293:L294"/>
    <mergeCell ref="G292:I292"/>
    <mergeCell ref="J292:L292"/>
    <mergeCell ref="H282:I282"/>
    <mergeCell ref="J282:J283"/>
    <mergeCell ref="K282:K283"/>
    <mergeCell ref="J285:J286"/>
    <mergeCell ref="K285:K286"/>
    <mergeCell ref="H169:L169"/>
    <mergeCell ref="L282:L283"/>
    <mergeCell ref="E260:K260"/>
    <mergeCell ref="E261:K261"/>
    <mergeCell ref="J332:J333"/>
    <mergeCell ref="K332:K333"/>
    <mergeCell ref="L332:L333"/>
    <mergeCell ref="A314:O314"/>
    <mergeCell ref="A315:O315"/>
    <mergeCell ref="A316:O316"/>
    <mergeCell ref="A317:O317"/>
    <mergeCell ref="A327:O327"/>
    <mergeCell ref="A328:O328"/>
    <mergeCell ref="A329:O329"/>
    <mergeCell ref="E170:G170"/>
    <mergeCell ref="H170:L170"/>
    <mergeCell ref="A170:D170"/>
    <mergeCell ref="A325:O325"/>
    <mergeCell ref="B318:D318"/>
    <mergeCell ref="E318:L318"/>
    <mergeCell ref="B319:D319"/>
    <mergeCell ref="E319:L319"/>
    <mergeCell ref="B320:D320"/>
    <mergeCell ref="E320:L320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3:O340"/>
  <sheetViews>
    <sheetView workbookViewId="0">
      <selection activeCell="A35" sqref="A35:IV375"/>
    </sheetView>
  </sheetViews>
  <sheetFormatPr defaultRowHeight="15"/>
  <cols>
    <col min="2" max="2" width="22.85546875" customWidth="1"/>
    <col min="10" max="10" width="9.140625" style="141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372</v>
      </c>
    </row>
    <row r="4" spans="1:14">
      <c r="L4" t="s">
        <v>387</v>
      </c>
    </row>
    <row r="5" spans="1:14">
      <c r="A5" t="s">
        <v>376</v>
      </c>
    </row>
    <row r="6" spans="1:14" ht="263.25">
      <c r="A6" s="126" t="s">
        <v>377</v>
      </c>
    </row>
    <row r="9" spans="1:14">
      <c r="N9" s="112">
        <v>43831</v>
      </c>
    </row>
    <row r="10" spans="1:14">
      <c r="N10" s="112">
        <v>44196</v>
      </c>
    </row>
    <row r="19" spans="1:1" ht="409.5">
      <c r="A19" s="111" t="s">
        <v>380</v>
      </c>
    </row>
    <row r="41" spans="10:12" ht="93.75">
      <c r="J41" s="142" t="s">
        <v>381</v>
      </c>
      <c r="K41" s="113" t="s">
        <v>382</v>
      </c>
      <c r="L41" s="127" t="s">
        <v>383</v>
      </c>
    </row>
    <row r="51" spans="10:15" ht="112.5">
      <c r="J51" s="142" t="s">
        <v>381</v>
      </c>
      <c r="K51" s="113" t="s">
        <v>382</v>
      </c>
      <c r="L51" s="127" t="s">
        <v>383</v>
      </c>
      <c r="M51" s="113" t="s">
        <v>381</v>
      </c>
      <c r="N51" s="113" t="s">
        <v>382</v>
      </c>
      <c r="O51" s="127" t="s">
        <v>383</v>
      </c>
    </row>
    <row r="53" spans="10:15" s="141" customFormat="1"/>
    <row r="54" spans="10:15" s="141" customFormat="1"/>
    <row r="55" spans="10:15" s="141" customFormat="1"/>
    <row r="56" spans="10:15" s="141" customFormat="1"/>
    <row r="57" spans="10:15" s="141" customFormat="1"/>
    <row r="58" spans="10:15" s="141" customFormat="1"/>
    <row r="59" spans="10:15" s="141" customFormat="1"/>
    <row r="60" spans="10:15" s="141" customFormat="1"/>
    <row r="61" spans="10:15" s="141" customFormat="1"/>
    <row r="62" spans="10:15" s="141" customFormat="1"/>
    <row r="63" spans="10:15" s="141" customFormat="1"/>
    <row r="64" spans="10:15" s="141" customFormat="1"/>
    <row r="65" spans="1:12" s="141" customFormat="1"/>
    <row r="66" spans="1:12" s="141" customFormat="1"/>
    <row r="67" spans="1:12" s="141" customFormat="1"/>
    <row r="68" spans="1:12" s="141" customFormat="1"/>
    <row r="69" spans="1:12" s="141" customFormat="1"/>
    <row r="70" spans="1:12" s="141" customFormat="1"/>
    <row r="71" spans="1:12" s="141" customFormat="1"/>
    <row r="72" spans="1:12" s="141" customFormat="1"/>
    <row r="73" spans="1:12" s="141" customFormat="1"/>
    <row r="74" spans="1:12" s="3" customFormat="1" ht="18.75">
      <c r="A74" s="187">
        <v>1</v>
      </c>
      <c r="B74" s="187"/>
      <c r="C74" s="187"/>
      <c r="D74" s="187"/>
      <c r="E74" s="188">
        <v>2</v>
      </c>
      <c r="F74" s="189"/>
      <c r="G74" s="190"/>
      <c r="H74" s="191">
        <v>3</v>
      </c>
      <c r="I74" s="191"/>
      <c r="J74" s="191"/>
      <c r="K74" s="191"/>
      <c r="L74" s="191"/>
    </row>
    <row r="75" spans="1:12" s="3" customFormat="1" ht="57.75" customHeight="1">
      <c r="A75" s="192" t="s">
        <v>290</v>
      </c>
      <c r="B75" s="193"/>
      <c r="C75" s="193"/>
      <c r="D75" s="194"/>
      <c r="E75" s="188" t="s">
        <v>50</v>
      </c>
      <c r="F75" s="189"/>
      <c r="G75" s="190"/>
      <c r="H75" s="188" t="s">
        <v>51</v>
      </c>
      <c r="I75" s="189"/>
      <c r="J75" s="189"/>
      <c r="K75" s="189"/>
      <c r="L75" s="190"/>
    </row>
    <row r="76" spans="1:12" s="3" customFormat="1" ht="63.75" customHeight="1">
      <c r="A76" s="192" t="s">
        <v>291</v>
      </c>
      <c r="B76" s="193"/>
      <c r="C76" s="193"/>
      <c r="D76" s="194"/>
      <c r="E76" s="188" t="s">
        <v>52</v>
      </c>
      <c r="F76" s="189"/>
      <c r="G76" s="190"/>
      <c r="H76" s="188" t="s">
        <v>53</v>
      </c>
      <c r="I76" s="189"/>
      <c r="J76" s="189"/>
      <c r="K76" s="189"/>
      <c r="L76" s="190"/>
    </row>
    <row r="77" spans="1:12" s="3" customFormat="1" ht="57.75" customHeight="1">
      <c r="A77" s="192" t="s">
        <v>292</v>
      </c>
      <c r="B77" s="193"/>
      <c r="C77" s="193"/>
      <c r="D77" s="194"/>
      <c r="E77" s="188" t="s">
        <v>56</v>
      </c>
      <c r="F77" s="189"/>
      <c r="G77" s="190"/>
      <c r="H77" s="188" t="s">
        <v>51</v>
      </c>
      <c r="I77" s="189"/>
      <c r="J77" s="189"/>
      <c r="K77" s="189"/>
      <c r="L77" s="190"/>
    </row>
    <row r="78" spans="1:12" s="3" customFormat="1" ht="45" customHeight="1">
      <c r="A78" s="192" t="s">
        <v>292</v>
      </c>
      <c r="B78" s="193"/>
      <c r="C78" s="193"/>
      <c r="D78" s="194"/>
      <c r="E78" s="188" t="s">
        <v>54</v>
      </c>
      <c r="F78" s="189"/>
      <c r="G78" s="190"/>
      <c r="H78" s="212" t="s">
        <v>174</v>
      </c>
      <c r="I78" s="213"/>
      <c r="J78" s="213"/>
      <c r="K78" s="213"/>
      <c r="L78" s="214"/>
    </row>
    <row r="79" spans="1:12" s="141" customFormat="1"/>
    <row r="80" spans="1:12" s="141" customFormat="1" ht="18.75">
      <c r="A80" s="142" t="s">
        <v>336</v>
      </c>
    </row>
    <row r="81" spans="10:12" s="141" customFormat="1"/>
    <row r="82" spans="10:12" s="141" customFormat="1"/>
    <row r="83" spans="10:12" s="141" customFormat="1"/>
    <row r="84" spans="10:12" s="141" customFormat="1"/>
    <row r="85" spans="10:12" s="141" customFormat="1"/>
    <row r="86" spans="10:12" s="141" customFormat="1"/>
    <row r="87" spans="10:12" s="141" customFormat="1" ht="93.75">
      <c r="J87" s="142" t="s">
        <v>381</v>
      </c>
      <c r="K87" s="142" t="s">
        <v>382</v>
      </c>
      <c r="L87" s="143" t="s">
        <v>383</v>
      </c>
    </row>
    <row r="88" spans="10:12" s="141" customFormat="1" ht="93.75">
      <c r="J88" s="142" t="s">
        <v>381</v>
      </c>
      <c r="K88" s="142" t="s">
        <v>382</v>
      </c>
      <c r="L88" s="143" t="s">
        <v>383</v>
      </c>
    </row>
    <row r="89" spans="10:12" s="141" customFormat="1"/>
    <row r="90" spans="10:12" s="141" customFormat="1"/>
    <row r="91" spans="10:12" s="141" customFormat="1"/>
    <row r="92" spans="10:12" s="141" customFormat="1"/>
    <row r="93" spans="10:12" s="141" customFormat="1"/>
    <row r="94" spans="10:12" s="141" customFormat="1"/>
    <row r="95" spans="10:12" s="141" customFormat="1"/>
    <row r="96" spans="10:12" s="141" customFormat="1"/>
    <row r="97" spans="10:15" s="141" customFormat="1" ht="112.5">
      <c r="J97" s="142" t="s">
        <v>381</v>
      </c>
      <c r="K97" s="142" t="s">
        <v>382</v>
      </c>
      <c r="L97" s="143" t="s">
        <v>383</v>
      </c>
      <c r="M97" s="142" t="s">
        <v>381</v>
      </c>
      <c r="N97" s="142" t="s">
        <v>382</v>
      </c>
      <c r="O97" s="143" t="s">
        <v>383</v>
      </c>
    </row>
    <row r="98" spans="10:15" s="141" customFormat="1" ht="112.5">
      <c r="J98" s="142" t="s">
        <v>381</v>
      </c>
      <c r="K98" s="142" t="s">
        <v>382</v>
      </c>
      <c r="L98" s="143" t="s">
        <v>383</v>
      </c>
      <c r="M98" s="142" t="s">
        <v>381</v>
      </c>
      <c r="N98" s="142" t="s">
        <v>382</v>
      </c>
      <c r="O98" s="143" t="s">
        <v>383</v>
      </c>
    </row>
    <row r="99" spans="10:15" s="141" customFormat="1"/>
    <row r="100" spans="10:15" s="141" customFormat="1"/>
    <row r="101" spans="10:15" s="141" customFormat="1"/>
    <row r="102" spans="10:15" s="141" customFormat="1"/>
    <row r="103" spans="10:15" s="141" customFormat="1"/>
    <row r="104" spans="10:15" s="141" customFormat="1"/>
    <row r="105" spans="10:15" s="141" customFormat="1"/>
    <row r="106" spans="10:15" s="141" customFormat="1"/>
    <row r="107" spans="10:15" s="141" customFormat="1"/>
    <row r="108" spans="10:15" s="141" customFormat="1"/>
    <row r="109" spans="10:15" s="141" customFormat="1"/>
    <row r="110" spans="10:15" s="141" customFormat="1"/>
    <row r="111" spans="10:15" s="141" customFormat="1"/>
    <row r="112" spans="10:15" s="141" customFormat="1"/>
    <row r="113" spans="1:12" s="141" customFormat="1"/>
    <row r="114" spans="1:12" s="141" customFormat="1"/>
    <row r="115" spans="1:12" s="141" customFormat="1"/>
    <row r="116" spans="1:12" s="141" customFormat="1"/>
    <row r="117" spans="1:12" s="141" customFormat="1"/>
    <row r="118" spans="1:12" s="141" customFormat="1"/>
    <row r="119" spans="1:12" s="3" customFormat="1" ht="18.75">
      <c r="A119" s="187">
        <v>1</v>
      </c>
      <c r="B119" s="187"/>
      <c r="C119" s="187"/>
      <c r="D119" s="187"/>
      <c r="E119" s="188">
        <v>2</v>
      </c>
      <c r="F119" s="189"/>
      <c r="G119" s="190"/>
      <c r="H119" s="191">
        <v>3</v>
      </c>
      <c r="I119" s="191"/>
      <c r="J119" s="191"/>
      <c r="K119" s="191"/>
      <c r="L119" s="191"/>
    </row>
    <row r="120" spans="1:12" s="3" customFormat="1" ht="57.75" customHeight="1">
      <c r="A120" s="192" t="s">
        <v>290</v>
      </c>
      <c r="B120" s="193"/>
      <c r="C120" s="193"/>
      <c r="D120" s="194"/>
      <c r="E120" s="188" t="s">
        <v>50</v>
      </c>
      <c r="F120" s="189"/>
      <c r="G120" s="190"/>
      <c r="H120" s="188" t="s">
        <v>51</v>
      </c>
      <c r="I120" s="189"/>
      <c r="J120" s="189"/>
      <c r="K120" s="189"/>
      <c r="L120" s="190"/>
    </row>
    <row r="121" spans="1:12" s="3" customFormat="1" ht="63.75" customHeight="1">
      <c r="A121" s="192" t="s">
        <v>291</v>
      </c>
      <c r="B121" s="193"/>
      <c r="C121" s="193"/>
      <c r="D121" s="194"/>
      <c r="E121" s="188" t="s">
        <v>52</v>
      </c>
      <c r="F121" s="189"/>
      <c r="G121" s="190"/>
      <c r="H121" s="188" t="s">
        <v>53</v>
      </c>
      <c r="I121" s="189"/>
      <c r="J121" s="189"/>
      <c r="K121" s="189"/>
      <c r="L121" s="190"/>
    </row>
    <row r="122" spans="1:12" s="3" customFormat="1" ht="57.75" customHeight="1">
      <c r="A122" s="192" t="s">
        <v>292</v>
      </c>
      <c r="B122" s="193"/>
      <c r="C122" s="193"/>
      <c r="D122" s="194"/>
      <c r="E122" s="188" t="s">
        <v>56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2" s="3" customFormat="1" ht="45" customHeight="1">
      <c r="A123" s="192" t="s">
        <v>292</v>
      </c>
      <c r="B123" s="193"/>
      <c r="C123" s="193"/>
      <c r="D123" s="194"/>
      <c r="E123" s="188" t="s">
        <v>54</v>
      </c>
      <c r="F123" s="189"/>
      <c r="G123" s="190"/>
      <c r="H123" s="212" t="s">
        <v>174</v>
      </c>
      <c r="I123" s="213"/>
      <c r="J123" s="213"/>
      <c r="K123" s="213"/>
      <c r="L123" s="214"/>
    </row>
    <row r="124" spans="1:12" s="141" customFormat="1"/>
    <row r="125" spans="1:12" s="141" customFormat="1"/>
    <row r="126" spans="1:12" s="141" customFormat="1"/>
    <row r="127" spans="1:12" s="141" customFormat="1"/>
    <row r="128" spans="1:12" s="141" customFormat="1"/>
    <row r="129" spans="10:15" s="141" customFormat="1"/>
    <row r="130" spans="10:15" s="141" customFormat="1"/>
    <row r="131" spans="10:15" s="141" customFormat="1" ht="90.75" customHeight="1"/>
    <row r="132" spans="10:15" s="141" customFormat="1"/>
    <row r="133" spans="10:15" s="141" customFormat="1" ht="93.75">
      <c r="J133" s="142" t="s">
        <v>381</v>
      </c>
      <c r="K133" s="142" t="s">
        <v>382</v>
      </c>
      <c r="L133" s="143" t="s">
        <v>383</v>
      </c>
    </row>
    <row r="134" spans="10:15" s="141" customFormat="1" ht="93.75">
      <c r="J134" s="142" t="s">
        <v>381</v>
      </c>
      <c r="K134" s="142" t="s">
        <v>382</v>
      </c>
      <c r="L134" s="143" t="s">
        <v>383</v>
      </c>
    </row>
    <row r="135" spans="10:15" s="141" customFormat="1"/>
    <row r="136" spans="10:15" s="141" customFormat="1"/>
    <row r="137" spans="10:15" s="141" customFormat="1"/>
    <row r="138" spans="10:15" s="141" customFormat="1"/>
    <row r="139" spans="10:15" s="141" customFormat="1"/>
    <row r="140" spans="10:15" s="141" customFormat="1"/>
    <row r="141" spans="10:15" s="141" customFormat="1"/>
    <row r="142" spans="10:15" s="141" customFormat="1"/>
    <row r="143" spans="10:15" s="141" customFormat="1" ht="112.5">
      <c r="J143" s="142" t="s">
        <v>381</v>
      </c>
      <c r="K143" s="142" t="s">
        <v>382</v>
      </c>
      <c r="L143" s="143" t="s">
        <v>383</v>
      </c>
      <c r="M143" s="142" t="s">
        <v>381</v>
      </c>
      <c r="N143" s="142" t="s">
        <v>382</v>
      </c>
      <c r="O143" s="143" t="s">
        <v>383</v>
      </c>
    </row>
    <row r="144" spans="10:15" s="141" customFormat="1"/>
    <row r="145" spans="10:10" s="141" customFormat="1"/>
    <row r="146" spans="10:10" s="141" customFormat="1"/>
    <row r="147" spans="10:10" s="141" customFormat="1"/>
    <row r="148" spans="10:10" s="141" customFormat="1"/>
    <row r="149" spans="10:10" s="141" customFormat="1">
      <c r="J149" s="171"/>
    </row>
    <row r="150" spans="10:10" s="141" customFormat="1"/>
    <row r="151" spans="10:10" s="141" customFormat="1"/>
    <row r="152" spans="10:10" s="141" customFormat="1"/>
    <row r="153" spans="10:10" s="141" customFormat="1"/>
    <row r="154" spans="10:10" s="141" customFormat="1"/>
    <row r="155" spans="10:10" s="141" customFormat="1"/>
    <row r="156" spans="10:10" s="141" customFormat="1"/>
    <row r="157" spans="10:10" s="141" customFormat="1"/>
    <row r="158" spans="10:10" s="141" customFormat="1"/>
    <row r="159" spans="10:10" s="141" customFormat="1"/>
    <row r="160" spans="10:10" s="141" customFormat="1"/>
    <row r="161" spans="1:12" s="141" customFormat="1"/>
    <row r="162" spans="1:12" s="141" customFormat="1"/>
    <row r="163" spans="1:12" s="141" customFormat="1"/>
    <row r="164" spans="1:12" s="141" customFormat="1"/>
    <row r="165" spans="1:12" s="3" customFormat="1" ht="18.75">
      <c r="A165" s="187">
        <v>1</v>
      </c>
      <c r="B165" s="187"/>
      <c r="C165" s="187"/>
      <c r="D165" s="187"/>
      <c r="E165" s="188">
        <v>2</v>
      </c>
      <c r="F165" s="189"/>
      <c r="G165" s="190"/>
      <c r="H165" s="191">
        <v>3</v>
      </c>
      <c r="I165" s="191"/>
      <c r="J165" s="191"/>
      <c r="K165" s="191"/>
      <c r="L165" s="191"/>
    </row>
    <row r="166" spans="1:12" s="3" customFormat="1" ht="57.75" customHeight="1">
      <c r="A166" s="192" t="s">
        <v>290</v>
      </c>
      <c r="B166" s="193"/>
      <c r="C166" s="193"/>
      <c r="D166" s="194"/>
      <c r="E166" s="188" t="s">
        <v>50</v>
      </c>
      <c r="F166" s="189"/>
      <c r="G166" s="190"/>
      <c r="H166" s="188" t="s">
        <v>51</v>
      </c>
      <c r="I166" s="189"/>
      <c r="J166" s="189"/>
      <c r="K166" s="189"/>
      <c r="L166" s="190"/>
    </row>
    <row r="167" spans="1:12" s="3" customFormat="1" ht="63.75" customHeight="1">
      <c r="A167" s="192" t="s">
        <v>291</v>
      </c>
      <c r="B167" s="193"/>
      <c r="C167" s="193"/>
      <c r="D167" s="194"/>
      <c r="E167" s="188" t="s">
        <v>52</v>
      </c>
      <c r="F167" s="189"/>
      <c r="G167" s="190"/>
      <c r="H167" s="188" t="s">
        <v>53</v>
      </c>
      <c r="I167" s="189"/>
      <c r="J167" s="189"/>
      <c r="K167" s="189"/>
      <c r="L167" s="190"/>
    </row>
    <row r="168" spans="1:12" s="3" customFormat="1" ht="57.75" customHeight="1">
      <c r="A168" s="192" t="s">
        <v>292</v>
      </c>
      <c r="B168" s="193"/>
      <c r="C168" s="193"/>
      <c r="D168" s="194"/>
      <c r="E168" s="188" t="s">
        <v>56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2" s="3" customFormat="1" ht="45" customHeight="1">
      <c r="A169" s="192" t="s">
        <v>292</v>
      </c>
      <c r="B169" s="193"/>
      <c r="C169" s="193"/>
      <c r="D169" s="194"/>
      <c r="E169" s="188" t="s">
        <v>54</v>
      </c>
      <c r="F169" s="189"/>
      <c r="G169" s="190"/>
      <c r="H169" s="212" t="s">
        <v>174</v>
      </c>
      <c r="I169" s="213"/>
      <c r="J169" s="213"/>
      <c r="K169" s="213"/>
      <c r="L169" s="214"/>
    </row>
    <row r="170" spans="1:12" s="141" customFormat="1"/>
    <row r="171" spans="1:12" s="141" customFormat="1"/>
    <row r="172" spans="1:12" s="141" customFormat="1"/>
    <row r="173" spans="1:12" s="141" customFormat="1"/>
    <row r="174" spans="1:12" s="141" customFormat="1"/>
    <row r="175" spans="1:12" s="141" customFormat="1"/>
    <row r="176" spans="1:12" s="141" customFormat="1"/>
    <row r="177" s="141" customFormat="1"/>
    <row r="178" s="141" customFormat="1"/>
    <row r="179" s="141" customFormat="1"/>
    <row r="180" s="141" customFormat="1"/>
    <row r="181" s="141" customFormat="1"/>
    <row r="182" s="141" customFormat="1"/>
    <row r="183" s="141" customFormat="1"/>
    <row r="184" s="141" customFormat="1"/>
    <row r="185" s="141" customFormat="1"/>
    <row r="186" s="141" customFormat="1"/>
    <row r="187" s="141" customFormat="1"/>
    <row r="188" s="141" customFormat="1"/>
    <row r="189" s="141" customFormat="1"/>
    <row r="190" s="141" customFormat="1"/>
    <row r="191" s="141" customFormat="1"/>
    <row r="192" s="141" customFormat="1"/>
    <row r="193" s="141" customFormat="1"/>
    <row r="194" s="141" customFormat="1"/>
    <row r="195" s="141" customFormat="1"/>
    <row r="196" s="141" customFormat="1"/>
    <row r="197" s="141" customFormat="1"/>
    <row r="198" s="141" customFormat="1"/>
    <row r="199" s="141" customFormat="1"/>
    <row r="200" s="141" customFormat="1"/>
    <row r="201" s="141" customFormat="1"/>
    <row r="202" s="141" customFormat="1"/>
    <row r="203" s="141" customFormat="1"/>
    <row r="204" s="141" customFormat="1"/>
    <row r="205" s="141" customFormat="1"/>
    <row r="206" s="141" customFormat="1"/>
    <row r="207" s="141" customFormat="1"/>
    <row r="208" s="141" customFormat="1"/>
    <row r="209" s="141" customFormat="1"/>
    <row r="210" s="141" customFormat="1"/>
    <row r="211" s="141" customFormat="1"/>
    <row r="212" s="141" customFormat="1"/>
    <row r="213" s="141" customFormat="1"/>
    <row r="214" s="141" customFormat="1"/>
    <row r="215" s="141" customFormat="1"/>
    <row r="216" s="141" customFormat="1"/>
    <row r="217" s="141" customFormat="1"/>
    <row r="218" s="141" customFormat="1"/>
    <row r="219" s="141" customFormat="1"/>
    <row r="220" s="141" customFormat="1"/>
    <row r="221" s="141" customFormat="1"/>
    <row r="222" s="141" customFormat="1"/>
    <row r="223" s="141" customFormat="1"/>
    <row r="224" s="141" customFormat="1"/>
    <row r="225" s="141" customFormat="1"/>
    <row r="226" s="141" customFormat="1"/>
    <row r="227" s="141" customFormat="1"/>
    <row r="228" s="141" customFormat="1"/>
    <row r="229" s="141" customFormat="1"/>
    <row r="230" s="141" customFormat="1"/>
    <row r="231" s="141" customFormat="1"/>
    <row r="232" s="141" customFormat="1"/>
    <row r="233" s="141" customFormat="1"/>
    <row r="234" s="141" customFormat="1"/>
    <row r="235" s="141" customFormat="1"/>
    <row r="236" s="141" customFormat="1"/>
    <row r="237" s="141" customFormat="1"/>
    <row r="238" s="141" customFormat="1"/>
    <row r="239" s="141" customFormat="1"/>
    <row r="240" s="141" customFormat="1"/>
    <row r="241" s="141" customFormat="1"/>
    <row r="242" s="141" customFormat="1"/>
    <row r="243" s="141" customFormat="1"/>
    <row r="244" s="141" customFormat="1"/>
    <row r="245" s="141" customFormat="1"/>
    <row r="246" s="141" customFormat="1"/>
    <row r="247" s="141" customFormat="1"/>
    <row r="248" s="141" customFormat="1"/>
    <row r="249" s="141" customFormat="1"/>
    <row r="250" s="141" customFormat="1"/>
    <row r="251" s="141" customFormat="1"/>
    <row r="252" s="141" customFormat="1"/>
    <row r="253" s="141" customFormat="1"/>
    <row r="254" s="141" customFormat="1"/>
    <row r="255" s="141" customFormat="1"/>
    <row r="256" s="141" customFormat="1"/>
    <row r="257" s="141" customFormat="1"/>
    <row r="258" s="141" customFormat="1"/>
    <row r="259" s="141" customFormat="1"/>
    <row r="260" s="141" customFormat="1"/>
    <row r="261" s="141" customFormat="1"/>
    <row r="262" s="141" customFormat="1"/>
    <row r="263" s="141" customFormat="1"/>
    <row r="264" s="141" customFormat="1"/>
    <row r="265" s="141" customFormat="1"/>
    <row r="266" s="141" customFormat="1"/>
    <row r="267" s="141" customFormat="1"/>
    <row r="268" s="141" customFormat="1"/>
    <row r="269" s="141" customFormat="1"/>
    <row r="270" s="141" customFormat="1"/>
    <row r="271" s="141" customFormat="1"/>
    <row r="272" s="141" customFormat="1"/>
    <row r="273" spans="10:12" s="141" customFormat="1"/>
    <row r="274" spans="10:12" s="141" customFormat="1"/>
    <row r="275" spans="10:12" s="141" customFormat="1"/>
    <row r="276" spans="10:12" s="141" customFormat="1"/>
    <row r="277" spans="10:12" s="141" customFormat="1"/>
    <row r="278" spans="10:12" s="141" customFormat="1"/>
    <row r="279" spans="10:12" s="141" customFormat="1"/>
    <row r="280" spans="10:12" s="141" customFormat="1"/>
    <row r="281" spans="10:12" s="141" customFormat="1"/>
    <row r="282" spans="10:12" s="141" customFormat="1"/>
    <row r="283" spans="10:12" s="141" customFormat="1"/>
    <row r="284" spans="10:12" s="141" customFormat="1" ht="93.75">
      <c r="J284" s="144" t="s">
        <v>381</v>
      </c>
      <c r="K284" s="144" t="s">
        <v>388</v>
      </c>
      <c r="L284" s="145" t="s">
        <v>383</v>
      </c>
    </row>
    <row r="285" spans="10:12" s="141" customFormat="1" ht="93.75">
      <c r="J285" s="142" t="s">
        <v>381</v>
      </c>
      <c r="K285" s="142" t="s">
        <v>382</v>
      </c>
      <c r="L285" s="143" t="s">
        <v>383</v>
      </c>
    </row>
    <row r="286" spans="10:12" s="141" customFormat="1"/>
    <row r="287" spans="10:12" s="141" customFormat="1"/>
    <row r="288" spans="10:12" s="141" customFormat="1"/>
    <row r="289" spans="10:15" s="141" customFormat="1"/>
    <row r="290" spans="10:15" s="141" customFormat="1"/>
    <row r="291" spans="10:15" s="141" customFormat="1"/>
    <row r="292" spans="10:15" s="141" customFormat="1"/>
    <row r="293" spans="10:15" s="141" customFormat="1"/>
    <row r="294" spans="10:15" s="141" customFormat="1"/>
    <row r="295" spans="10:15" s="141" customFormat="1" ht="112.5">
      <c r="J295" s="144" t="s">
        <v>381</v>
      </c>
      <c r="K295" s="144" t="s">
        <v>382</v>
      </c>
      <c r="L295" s="145" t="s">
        <v>383</v>
      </c>
      <c r="M295" s="144" t="s">
        <v>381</v>
      </c>
      <c r="N295" s="144" t="s">
        <v>382</v>
      </c>
      <c r="O295" s="145" t="s">
        <v>383</v>
      </c>
    </row>
    <row r="296" spans="10:15" s="141" customFormat="1" ht="112.5">
      <c r="J296" s="142" t="s">
        <v>381</v>
      </c>
      <c r="K296" s="142" t="s">
        <v>382</v>
      </c>
      <c r="L296" s="143" t="s">
        <v>383</v>
      </c>
      <c r="M296" s="142" t="s">
        <v>381</v>
      </c>
      <c r="N296" s="142" t="s">
        <v>382</v>
      </c>
      <c r="O296" s="143" t="s">
        <v>383</v>
      </c>
    </row>
    <row r="297" spans="10:15" s="141" customFormat="1"/>
    <row r="298" spans="10:15" s="141" customFormat="1"/>
    <row r="299" spans="10:15" s="141" customFormat="1"/>
    <row r="300" spans="10:15" s="141" customFormat="1"/>
    <row r="301" spans="10:15" s="141" customFormat="1"/>
    <row r="302" spans="10:15" s="141" customFormat="1"/>
    <row r="303" spans="10:15" s="141" customFormat="1"/>
    <row r="304" spans="10:15" s="141" customFormat="1"/>
    <row r="305" s="141" customFormat="1"/>
    <row r="306" s="141" customFormat="1"/>
    <row r="307" s="141" customFormat="1"/>
    <row r="308" s="141" customFormat="1"/>
    <row r="309" s="141" customFormat="1"/>
    <row r="310" s="141" customFormat="1"/>
    <row r="311" s="141" customFormat="1"/>
    <row r="312" s="141" customFormat="1"/>
    <row r="313" s="141" customFormat="1"/>
    <row r="314" s="141" customFormat="1"/>
    <row r="315" s="141" customFormat="1"/>
    <row r="316" s="141" customFormat="1"/>
    <row r="317" s="141" customFormat="1"/>
    <row r="318" s="141" customFormat="1"/>
    <row r="319" s="141" customFormat="1"/>
    <row r="320" s="141" customFormat="1"/>
    <row r="321" spans="10:12" s="141" customFormat="1"/>
    <row r="322" spans="10:12" s="141" customFormat="1"/>
    <row r="323" spans="10:12" s="141" customFormat="1"/>
    <row r="324" spans="10:12" s="141" customFormat="1"/>
    <row r="325" spans="10:12" s="141" customFormat="1"/>
    <row r="326" spans="10:12" s="141" customFormat="1"/>
    <row r="327" spans="10:12" s="141" customFormat="1"/>
    <row r="328" spans="10:12" s="141" customFormat="1"/>
    <row r="329" spans="10:12" s="141" customFormat="1"/>
    <row r="330" spans="10:12" s="141" customFormat="1"/>
    <row r="331" spans="10:12" s="141" customFormat="1" ht="18.75">
      <c r="J331" s="146" t="s">
        <v>381</v>
      </c>
      <c r="K331" s="146" t="s">
        <v>382</v>
      </c>
      <c r="L331" s="146" t="s">
        <v>389</v>
      </c>
    </row>
    <row r="332" spans="10:12" s="141" customFormat="1" ht="93.75">
      <c r="J332" s="142" t="s">
        <v>381</v>
      </c>
      <c r="K332" s="142" t="s">
        <v>382</v>
      </c>
      <c r="L332" s="143" t="s">
        <v>383</v>
      </c>
    </row>
    <row r="333" spans="10:12" s="141" customFormat="1"/>
    <row r="334" spans="10:12" s="141" customFormat="1"/>
    <row r="335" spans="10:12" s="141" customFormat="1"/>
    <row r="336" spans="10:12" s="141" customFormat="1"/>
    <row r="337" spans="10:15" s="141" customFormat="1"/>
    <row r="339" spans="10:15" ht="18.75">
      <c r="J339" s="146" t="s">
        <v>384</v>
      </c>
      <c r="K339" s="128" t="s">
        <v>385</v>
      </c>
      <c r="L339" s="128" t="s">
        <v>386</v>
      </c>
      <c r="M339" s="128" t="s">
        <v>384</v>
      </c>
      <c r="N339" s="128" t="s">
        <v>385</v>
      </c>
      <c r="O339" s="128" t="s">
        <v>386</v>
      </c>
    </row>
    <row r="340" spans="10:15" ht="18.75">
      <c r="J340" s="146" t="s">
        <v>384</v>
      </c>
      <c r="K340" s="128" t="s">
        <v>385</v>
      </c>
      <c r="L340" s="128" t="s">
        <v>386</v>
      </c>
      <c r="M340" s="128" t="s">
        <v>384</v>
      </c>
      <c r="N340" s="128" t="s">
        <v>385</v>
      </c>
      <c r="O340" s="128" t="s">
        <v>386</v>
      </c>
    </row>
  </sheetData>
  <mergeCells count="45"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A119:D119"/>
    <mergeCell ref="E119:G119"/>
    <mergeCell ref="H119:L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65:D165"/>
    <mergeCell ref="E165:G165"/>
    <mergeCell ref="H165:L165"/>
    <mergeCell ref="A166:D166"/>
    <mergeCell ref="E166:G166"/>
    <mergeCell ref="H166:L166"/>
    <mergeCell ref="A169:D169"/>
    <mergeCell ref="E169:G169"/>
    <mergeCell ref="H169:L169"/>
    <mergeCell ref="A167:D167"/>
    <mergeCell ref="E167:G167"/>
    <mergeCell ref="H167:L167"/>
    <mergeCell ref="A168:D168"/>
    <mergeCell ref="E168:G168"/>
    <mergeCell ref="H168:L16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0000"/>
  </sheetPr>
  <dimension ref="A3:AE373"/>
  <sheetViews>
    <sheetView view="pageBreakPreview" topLeftCell="A309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416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3" customHeight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273</v>
      </c>
      <c r="K54" s="10">
        <f t="shared" ref="K54:K59" si="0">J54</f>
        <v>273</v>
      </c>
      <c r="L54" s="10">
        <f t="shared" ref="L54:L59" si="1">J54</f>
        <v>273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12</v>
      </c>
      <c r="K56" s="10">
        <f t="shared" si="0"/>
        <v>12</v>
      </c>
      <c r="L56" s="10">
        <f t="shared" si="1"/>
        <v>12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285</v>
      </c>
      <c r="K62" s="10">
        <f>SUM(K54:K61)</f>
        <v>285</v>
      </c>
      <c r="L62" s="10">
        <f>SUM(L54:L61)</f>
        <v>285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29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437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437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437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61.5" customHeight="1">
      <c r="A79" s="192" t="s">
        <v>437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300</v>
      </c>
      <c r="K100" s="10">
        <f t="shared" ref="K100:K105" si="3">J100</f>
        <v>300</v>
      </c>
      <c r="L100" s="10">
        <f t="shared" ref="L100:L105" si="4">J100</f>
        <v>300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30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302</v>
      </c>
      <c r="K108" s="10">
        <f>SUM(K100:K107)</f>
        <v>302</v>
      </c>
      <c r="L108" s="10">
        <f>SUM(L100:L107)</f>
        <v>302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437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437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437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1.5" customHeight="1">
      <c r="A125" s="192" t="s">
        <v>437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54</v>
      </c>
      <c r="K145" s="10">
        <f t="shared" ref="K145:K150" si="6">J145</f>
        <v>54</v>
      </c>
      <c r="L145" s="10">
        <f t="shared" ref="L145:L150" si="7">J145</f>
        <v>54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55</v>
      </c>
      <c r="K153" s="10">
        <f>SUM(K145:K152)</f>
        <v>55</v>
      </c>
      <c r="L153" s="10">
        <f>SUM(L145:L152)</f>
        <v>55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642</v>
      </c>
      <c r="K154" s="10">
        <f>K62+K108+K153</f>
        <v>642</v>
      </c>
      <c r="L154" s="10">
        <f>L62+L108+L153</f>
        <v>642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64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437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63.75" customHeight="1">
      <c r="A169" s="192" t="s">
        <v>437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437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1.5" customHeight="1">
      <c r="A171" s="192" t="s">
        <v>437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82.5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381</v>
      </c>
      <c r="K282" s="219" t="s">
        <v>382</v>
      </c>
      <c r="L282" s="219" t="s">
        <v>395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20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93.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/>
      <c r="K285" s="131" t="s">
        <v>21</v>
      </c>
      <c r="L285" s="131" t="s">
        <v>21</v>
      </c>
      <c r="M285" s="12">
        <v>5</v>
      </c>
      <c r="N285" s="12">
        <f>J285*0.05</f>
        <v>0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41.75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96.75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28.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381</v>
      </c>
      <c r="K293" s="219" t="s">
        <v>382</v>
      </c>
      <c r="L293" s="219" t="s">
        <v>395</v>
      </c>
      <c r="M293" s="219" t="s">
        <v>381</v>
      </c>
      <c r="N293" s="219" t="s">
        <v>382</v>
      </c>
      <c r="O293" s="219" t="s">
        <v>395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20"/>
      <c r="M294" s="219"/>
      <c r="N294" s="219"/>
      <c r="O294" s="220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29400</v>
      </c>
      <c r="K297" s="47">
        <f>J297</f>
        <v>29400</v>
      </c>
      <c r="L297" s="47">
        <f>J297</f>
        <v>29400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1">J297*0.1</f>
        <v>2940</v>
      </c>
      <c r="R297" s="124"/>
    </row>
    <row r="298" spans="1:18" s="39" customFormat="1" ht="56.2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9600</v>
      </c>
      <c r="K298" s="47">
        <f>J298</f>
        <v>9600</v>
      </c>
      <c r="L298" s="47">
        <f>J298</f>
        <v>9600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960</v>
      </c>
      <c r="R298" s="124"/>
    </row>
    <row r="299" spans="1:18" s="39" customFormat="1" ht="56.2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9600</v>
      </c>
      <c r="K299" s="47">
        <f>J299</f>
        <v>9600</v>
      </c>
      <c r="L299" s="47">
        <f>J299</f>
        <v>9600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960</v>
      </c>
      <c r="R299" s="124"/>
    </row>
    <row r="300" spans="1:18" s="39" customFormat="1" ht="56.2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5400</v>
      </c>
      <c r="K300" s="47">
        <f>J300</f>
        <v>5400</v>
      </c>
      <c r="L300" s="47">
        <f>J300</f>
        <v>5400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540</v>
      </c>
      <c r="R300" s="124"/>
    </row>
    <row r="301" spans="1:18" s="39" customFormat="1" ht="56.2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4020</v>
      </c>
      <c r="K301" s="47">
        <f>J301</f>
        <v>4020</v>
      </c>
      <c r="L301" s="47">
        <f>J301</f>
        <v>4020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402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1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SUM(J296:J301)</f>
        <v>58020</v>
      </c>
      <c r="K303" s="50">
        <f t="shared" ref="K303:L303" si="12">SUM(K296:K301)</f>
        <v>58020</v>
      </c>
      <c r="L303" s="50">
        <f t="shared" si="12"/>
        <v>58020</v>
      </c>
      <c r="M303" s="1"/>
      <c r="N303" s="1"/>
      <c r="O303" s="1"/>
      <c r="P303" s="12">
        <v>10</v>
      </c>
      <c r="Q303" s="42">
        <f t="shared" si="11"/>
        <v>5802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437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437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437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61.5" customHeight="1">
      <c r="A320" s="192" t="s">
        <v>437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 s="39" customFormat="1">
      <c r="A321" s="227" t="s">
        <v>277</v>
      </c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9"/>
      <c r="Q321" s="149"/>
    </row>
    <row r="322" spans="1:17" s="39" customFormat="1">
      <c r="A322" s="5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9"/>
      <c r="Q322" s="149"/>
    </row>
    <row r="323" spans="1:17" ht="32.25" customHeight="1">
      <c r="A323" s="227" t="s">
        <v>280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21</v>
      </c>
      <c r="O323" s="6"/>
      <c r="P323" s="6"/>
    </row>
    <row r="324" spans="1:17">
      <c r="A324" s="215" t="s">
        <v>281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33.75" customHeight="1">
      <c r="A325" s="6" t="s">
        <v>282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 ht="35.25" customHeight="1">
      <c r="A326" s="215" t="s">
        <v>278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>
      <c r="A327" s="197" t="s">
        <v>279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s="39" customFormat="1" ht="96" customHeight="1">
      <c r="A328" s="199" t="s">
        <v>271</v>
      </c>
      <c r="B328" s="199" t="s">
        <v>265</v>
      </c>
      <c r="C328" s="199"/>
      <c r="D328" s="199"/>
      <c r="E328" s="199" t="s">
        <v>266</v>
      </c>
      <c r="F328" s="199"/>
      <c r="G328" s="199" t="s">
        <v>267</v>
      </c>
      <c r="H328" s="199"/>
      <c r="I328" s="199"/>
      <c r="J328" s="199" t="s">
        <v>268</v>
      </c>
      <c r="K328" s="199"/>
      <c r="L328" s="199"/>
      <c r="M328" s="199" t="s">
        <v>272</v>
      </c>
      <c r="N328" s="199"/>
      <c r="O328" s="9"/>
      <c r="P328" s="149"/>
    </row>
    <row r="329" spans="1:17" s="39" customFormat="1" ht="87.75" customHeight="1">
      <c r="A329" s="199"/>
      <c r="B329" s="224" t="s">
        <v>275</v>
      </c>
      <c r="C329" s="224" t="s">
        <v>275</v>
      </c>
      <c r="D329" s="224" t="s">
        <v>275</v>
      </c>
      <c r="E329" s="224" t="s">
        <v>275</v>
      </c>
      <c r="F329" s="224" t="s">
        <v>275</v>
      </c>
      <c r="G329" s="199" t="s">
        <v>273</v>
      </c>
      <c r="H329" s="199" t="s">
        <v>269</v>
      </c>
      <c r="I329" s="199"/>
      <c r="J329" s="187" t="s">
        <v>381</v>
      </c>
      <c r="K329" s="187" t="s">
        <v>382</v>
      </c>
      <c r="L329" s="187" t="s">
        <v>383</v>
      </c>
      <c r="M329" s="199" t="s">
        <v>172</v>
      </c>
      <c r="N329" s="199" t="s">
        <v>173</v>
      </c>
      <c r="O329" s="9"/>
      <c r="P329" s="149"/>
    </row>
    <row r="330" spans="1:17" s="39" customFormat="1" ht="58.5" customHeight="1">
      <c r="A330" s="199"/>
      <c r="B330" s="225"/>
      <c r="C330" s="225"/>
      <c r="D330" s="225"/>
      <c r="E330" s="225"/>
      <c r="F330" s="225"/>
      <c r="G330" s="199"/>
      <c r="H330" s="150" t="s">
        <v>22</v>
      </c>
      <c r="I330" s="151" t="s">
        <v>276</v>
      </c>
      <c r="J330" s="187"/>
      <c r="K330" s="187"/>
      <c r="L330" s="198"/>
      <c r="M330" s="199"/>
      <c r="N330" s="199"/>
      <c r="O330" s="9"/>
      <c r="P330" s="149"/>
    </row>
    <row r="331" spans="1:17" s="39" customFormat="1">
      <c r="A331" s="150">
        <v>1</v>
      </c>
      <c r="B331" s="150">
        <v>2</v>
      </c>
      <c r="C331" s="150">
        <v>3</v>
      </c>
      <c r="D331" s="150">
        <v>4</v>
      </c>
      <c r="E331" s="150">
        <v>5</v>
      </c>
      <c r="F331" s="150">
        <v>6</v>
      </c>
      <c r="G331" s="150">
        <v>7</v>
      </c>
      <c r="H331" s="150">
        <v>8</v>
      </c>
      <c r="I331" s="150">
        <v>9</v>
      </c>
      <c r="J331" s="150">
        <v>10</v>
      </c>
      <c r="K331" s="150">
        <v>11</v>
      </c>
      <c r="L331" s="150">
        <v>12</v>
      </c>
      <c r="M331" s="150">
        <v>13</v>
      </c>
      <c r="N331" s="150">
        <v>14</v>
      </c>
      <c r="O331" s="9"/>
      <c r="P331" s="149"/>
    </row>
    <row r="332" spans="1:17" s="39" customFormat="1">
      <c r="A332" s="199" t="s">
        <v>21</v>
      </c>
      <c r="B332" s="199" t="s">
        <v>21</v>
      </c>
      <c r="C332" s="199" t="s">
        <v>21</v>
      </c>
      <c r="D332" s="199" t="s">
        <v>21</v>
      </c>
      <c r="E332" s="199" t="s">
        <v>21</v>
      </c>
      <c r="F332" s="199" t="s">
        <v>21</v>
      </c>
      <c r="G332" s="150" t="s">
        <v>21</v>
      </c>
      <c r="H332" s="150" t="s">
        <v>21</v>
      </c>
      <c r="I332" s="150" t="s">
        <v>21</v>
      </c>
      <c r="J332" s="152"/>
      <c r="K332" s="150" t="s">
        <v>21</v>
      </c>
      <c r="L332" s="150" t="s">
        <v>21</v>
      </c>
      <c r="M332" s="150" t="s">
        <v>21</v>
      </c>
      <c r="N332" s="150" t="s">
        <v>21</v>
      </c>
      <c r="O332" s="9"/>
      <c r="P332" s="149"/>
    </row>
    <row r="333" spans="1:17" s="39" customFormat="1">
      <c r="A333" s="199"/>
      <c r="B333" s="199"/>
      <c r="C333" s="199"/>
      <c r="D333" s="199"/>
      <c r="E333" s="199"/>
      <c r="F333" s="199"/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53"/>
      <c r="B334" s="153"/>
      <c r="C334" s="153"/>
      <c r="D334" s="153"/>
      <c r="E334" s="153"/>
      <c r="F334" s="153"/>
      <c r="G334" s="153"/>
      <c r="H334" s="153"/>
      <c r="I334" s="153"/>
      <c r="J334" s="160"/>
      <c r="K334" s="153"/>
      <c r="L334" s="153"/>
      <c r="M334" s="153"/>
      <c r="N334" s="153"/>
      <c r="O334" s="9"/>
      <c r="P334" s="149"/>
    </row>
    <row r="335" spans="1:17" s="39" customFormat="1">
      <c r="A335" s="197" t="s">
        <v>287</v>
      </c>
      <c r="B335" s="197"/>
      <c r="C335" s="197"/>
      <c r="D335" s="197"/>
      <c r="E335" s="197"/>
      <c r="F335" s="197"/>
      <c r="G335" s="197"/>
      <c r="H335" s="197"/>
      <c r="I335" s="197"/>
      <c r="J335" s="197"/>
      <c r="K335" s="154"/>
      <c r="L335" s="154"/>
      <c r="M335" s="155"/>
      <c r="N335" s="155"/>
      <c r="O335" s="155"/>
      <c r="P335" s="9"/>
      <c r="Q335" s="149"/>
    </row>
    <row r="336" spans="1:17" s="39" customFormat="1" ht="95.25" customHeight="1">
      <c r="A336" s="186" t="s">
        <v>271</v>
      </c>
      <c r="B336" s="199" t="s">
        <v>265</v>
      </c>
      <c r="C336" s="199"/>
      <c r="D336" s="199"/>
      <c r="E336" s="199" t="s">
        <v>266</v>
      </c>
      <c r="F336" s="199"/>
      <c r="G336" s="199" t="s">
        <v>270</v>
      </c>
      <c r="H336" s="199"/>
      <c r="I336" s="199"/>
      <c r="J336" s="205" t="s">
        <v>268</v>
      </c>
      <c r="K336" s="206"/>
      <c r="L336" s="207"/>
      <c r="M336" s="200" t="s">
        <v>283</v>
      </c>
      <c r="N336" s="201"/>
      <c r="O336" s="202"/>
      <c r="P336" s="203" t="s">
        <v>272</v>
      </c>
      <c r="Q336" s="203"/>
    </row>
    <row r="337" spans="1:31" s="39" customFormat="1" ht="57.75" customHeight="1">
      <c r="A337" s="186"/>
      <c r="B337" s="195" t="s">
        <v>275</v>
      </c>
      <c r="C337" s="195" t="s">
        <v>275</v>
      </c>
      <c r="D337" s="195" t="s">
        <v>275</v>
      </c>
      <c r="E337" s="195" t="s">
        <v>275</v>
      </c>
      <c r="F337" s="195" t="s">
        <v>275</v>
      </c>
      <c r="G337" s="195" t="s">
        <v>273</v>
      </c>
      <c r="H337" s="203" t="s">
        <v>269</v>
      </c>
      <c r="I337" s="203"/>
      <c r="J337" s="187" t="s">
        <v>381</v>
      </c>
      <c r="K337" s="187" t="s">
        <v>382</v>
      </c>
      <c r="L337" s="187" t="s">
        <v>383</v>
      </c>
      <c r="M337" s="187" t="s">
        <v>381</v>
      </c>
      <c r="N337" s="187" t="s">
        <v>382</v>
      </c>
      <c r="O337" s="187" t="s">
        <v>383</v>
      </c>
      <c r="P337" s="186" t="s">
        <v>172</v>
      </c>
      <c r="Q337" s="186" t="s">
        <v>173</v>
      </c>
    </row>
    <row r="338" spans="1:31" s="48" customFormat="1" ht="75">
      <c r="A338" s="186"/>
      <c r="B338" s="196"/>
      <c r="C338" s="196"/>
      <c r="D338" s="196"/>
      <c r="E338" s="196"/>
      <c r="F338" s="196"/>
      <c r="G338" s="196"/>
      <c r="H338" s="108" t="s">
        <v>22</v>
      </c>
      <c r="I338" s="103" t="s">
        <v>276</v>
      </c>
      <c r="J338" s="187"/>
      <c r="K338" s="187"/>
      <c r="L338" s="198"/>
      <c r="M338" s="187"/>
      <c r="N338" s="187"/>
      <c r="O338" s="198"/>
      <c r="P338" s="186"/>
      <c r="Q338" s="186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>
      <c r="A339" s="97">
        <v>1</v>
      </c>
      <c r="B339" s="97">
        <v>2</v>
      </c>
      <c r="C339" s="97">
        <v>3</v>
      </c>
      <c r="D339" s="106">
        <v>4</v>
      </c>
      <c r="E339" s="97">
        <v>5</v>
      </c>
      <c r="F339" s="97">
        <v>6</v>
      </c>
      <c r="G339" s="107">
        <v>7</v>
      </c>
      <c r="H339" s="97">
        <v>8</v>
      </c>
      <c r="I339" s="97">
        <v>9</v>
      </c>
      <c r="J339" s="133">
        <v>10</v>
      </c>
      <c r="K339" s="132">
        <v>11</v>
      </c>
      <c r="L339" s="132">
        <v>12</v>
      </c>
      <c r="M339" s="133">
        <v>13</v>
      </c>
      <c r="N339" s="132">
        <v>14</v>
      </c>
      <c r="O339" s="132">
        <v>15</v>
      </c>
      <c r="P339" s="97">
        <v>16</v>
      </c>
      <c r="Q339" s="97">
        <v>17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204" t="s">
        <v>21</v>
      </c>
      <c r="B340" s="204" t="s">
        <v>21</v>
      </c>
      <c r="C340" s="204" t="s">
        <v>21</v>
      </c>
      <c r="D340" s="195" t="s">
        <v>21</v>
      </c>
      <c r="E340" s="195" t="s">
        <v>21</v>
      </c>
      <c r="F340" s="186" t="s">
        <v>21</v>
      </c>
      <c r="G340" s="97" t="s">
        <v>21</v>
      </c>
      <c r="H340" s="97" t="s">
        <v>21</v>
      </c>
      <c r="I340" s="97" t="s">
        <v>21</v>
      </c>
      <c r="J340" s="150"/>
      <c r="K340" s="114"/>
      <c r="L340" s="114"/>
      <c r="M340" s="114"/>
      <c r="N340" s="97" t="s">
        <v>21</v>
      </c>
      <c r="O340" s="97" t="s">
        <v>21</v>
      </c>
      <c r="P340" s="97" t="s">
        <v>21</v>
      </c>
      <c r="Q340" s="97" t="s">
        <v>21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/>
      <c r="B341" s="204"/>
      <c r="C341" s="204"/>
      <c r="D341" s="196"/>
      <c r="E341" s="196"/>
      <c r="F341" s="186"/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3"/>
      <c r="S341" s="3"/>
      <c r="T341" s="3"/>
      <c r="U341" s="3"/>
      <c r="V341" s="3"/>
      <c r="W341" s="3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102"/>
      <c r="B342" s="102"/>
      <c r="C342" s="102"/>
      <c r="D342" s="104"/>
      <c r="E342" s="102"/>
      <c r="F342" s="102"/>
      <c r="G342" s="105"/>
      <c r="H342" s="102"/>
      <c r="I342" s="102"/>
      <c r="J342" s="160"/>
      <c r="K342" s="102"/>
      <c r="L342" s="102"/>
      <c r="M342" s="102"/>
      <c r="N342" s="102"/>
      <c r="O342" s="102"/>
      <c r="P342" s="102"/>
      <c r="Q342" s="102"/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9"/>
      <c r="B343" s="109"/>
      <c r="C343" s="109"/>
      <c r="D343" s="110"/>
      <c r="E343" s="109"/>
      <c r="F343" s="109"/>
      <c r="G343" s="110"/>
      <c r="H343" s="109"/>
      <c r="I343" s="109"/>
      <c r="J343" s="163"/>
      <c r="K343" s="109"/>
      <c r="L343" s="109"/>
      <c r="M343" s="109"/>
      <c r="N343" s="109"/>
      <c r="O343" s="109"/>
      <c r="P343" s="109"/>
      <c r="Q343" s="109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>
      <c r="A344" s="227" t="s">
        <v>264</v>
      </c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6"/>
    </row>
    <row r="345" spans="1:31">
      <c r="A345" s="215" t="s">
        <v>70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31">
      <c r="A346" s="221" t="s">
        <v>71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6"/>
      <c r="N346" s="6"/>
      <c r="O346" s="6"/>
      <c r="P346" s="6"/>
    </row>
    <row r="347" spans="1:31">
      <c r="A347" s="221" t="s">
        <v>72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 ht="16.5" customHeight="1">
      <c r="A348" s="221" t="s">
        <v>73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74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75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76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77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2" t="s">
        <v>78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6"/>
    </row>
    <row r="354" spans="1:16" ht="60.75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</row>
    <row r="355" spans="1:16" ht="60.75" customHeight="1">
      <c r="A355" s="222" t="s">
        <v>128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>
      <c r="A356" s="215" t="s">
        <v>79</v>
      </c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6"/>
    </row>
    <row r="357" spans="1:16">
      <c r="A357" s="10" t="s">
        <v>80</v>
      </c>
      <c r="B357" s="187" t="s">
        <v>81</v>
      </c>
      <c r="C357" s="216"/>
      <c r="D357" s="216"/>
      <c r="E357" s="198" t="s">
        <v>82</v>
      </c>
      <c r="F357" s="216"/>
      <c r="G357" s="216"/>
      <c r="H357" s="216"/>
      <c r="I357" s="216"/>
      <c r="J357" s="216"/>
      <c r="K357" s="216"/>
      <c r="L357" s="216"/>
      <c r="M357" s="6"/>
      <c r="N357" s="6"/>
      <c r="O357" s="6"/>
      <c r="P357" s="6"/>
    </row>
    <row r="358" spans="1:16">
      <c r="A358" s="10">
        <v>1</v>
      </c>
      <c r="B358" s="187">
        <v>2</v>
      </c>
      <c r="C358" s="216"/>
      <c r="D358" s="216"/>
      <c r="E358" s="191">
        <v>3</v>
      </c>
      <c r="F358" s="191"/>
      <c r="G358" s="191"/>
      <c r="H358" s="191"/>
      <c r="I358" s="191"/>
      <c r="J358" s="191"/>
      <c r="K358" s="216"/>
      <c r="L358" s="216"/>
      <c r="M358" s="6"/>
      <c r="N358" s="6"/>
      <c r="O358" s="6"/>
      <c r="P358" s="6"/>
    </row>
    <row r="359" spans="1:16" ht="40.5" customHeight="1">
      <c r="A359" s="10" t="s">
        <v>83</v>
      </c>
      <c r="B359" s="187" t="s">
        <v>371</v>
      </c>
      <c r="C359" s="216"/>
      <c r="D359" s="216"/>
      <c r="E359" s="191" t="s">
        <v>84</v>
      </c>
      <c r="F359" s="191"/>
      <c r="G359" s="191"/>
      <c r="H359" s="191"/>
      <c r="I359" s="191"/>
      <c r="J359" s="191"/>
      <c r="K359" s="191"/>
      <c r="L359" s="191"/>
      <c r="M359" s="6"/>
      <c r="N359" s="6"/>
      <c r="O359" s="6"/>
      <c r="P359" s="6"/>
    </row>
    <row r="360" spans="1:16" ht="42.75" customHeight="1">
      <c r="A360" s="10" t="s">
        <v>85</v>
      </c>
      <c r="B360" s="187" t="s">
        <v>86</v>
      </c>
      <c r="C360" s="198"/>
      <c r="D360" s="198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" customHeight="1">
      <c r="A361" s="10" t="s">
        <v>87</v>
      </c>
      <c r="B361" s="187" t="s">
        <v>209</v>
      </c>
      <c r="C361" s="216"/>
      <c r="D361" s="216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>
      <c r="A362" s="215" t="s">
        <v>88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6"/>
    </row>
    <row r="363" spans="1:16">
      <c r="A363" s="215" t="s">
        <v>89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90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175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</row>
    <row r="366" spans="1:16" ht="21" customHeight="1">
      <c r="A366" s="218" t="s">
        <v>91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6"/>
    </row>
    <row r="367" spans="1:16" ht="62.25" customHeight="1">
      <c r="A367" s="218" t="s">
        <v>92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>
      <c r="A368" s="197" t="s">
        <v>93</v>
      </c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 t="s">
        <v>374</v>
      </c>
      <c r="B371" s="6"/>
      <c r="C371" s="6"/>
      <c r="D371" s="6"/>
      <c r="E371" s="6"/>
      <c r="F371" s="6"/>
      <c r="G371" s="6"/>
      <c r="H371" s="6"/>
      <c r="I371" s="6"/>
      <c r="J371" s="6"/>
      <c r="K371" s="6" t="s">
        <v>375</v>
      </c>
      <c r="L371" s="6"/>
      <c r="M371" s="6"/>
      <c r="N371" s="6"/>
      <c r="O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</sheetData>
  <mergeCells count="555">
    <mergeCell ref="H74:L74"/>
    <mergeCell ref="A125:D125"/>
    <mergeCell ref="E125:G125"/>
    <mergeCell ref="H125:L125"/>
    <mergeCell ref="H171:L171"/>
    <mergeCell ref="A310:F310"/>
    <mergeCell ref="A285:A287"/>
    <mergeCell ref="B285:B287"/>
    <mergeCell ref="C285:C287"/>
    <mergeCell ref="D285:D287"/>
    <mergeCell ref="A290:J290"/>
    <mergeCell ref="K282:K283"/>
    <mergeCell ref="G292:I292"/>
    <mergeCell ref="J292:L292"/>
    <mergeCell ref="J282:J283"/>
    <mergeCell ref="A305:O305"/>
    <mergeCell ref="L282:L283"/>
    <mergeCell ref="M282:M283"/>
    <mergeCell ref="N282:N283"/>
    <mergeCell ref="E285:E287"/>
    <mergeCell ref="F285:F287"/>
    <mergeCell ref="H282:I282"/>
    <mergeCell ref="B90:B93"/>
    <mergeCell ref="C90:C93"/>
    <mergeCell ref="L12:M12"/>
    <mergeCell ref="L13:M13"/>
    <mergeCell ref="L14:M14"/>
    <mergeCell ref="A256:O256"/>
    <mergeCell ref="A258:K258"/>
    <mergeCell ref="E259:K259"/>
    <mergeCell ref="E260:K260"/>
    <mergeCell ref="N12:O12"/>
    <mergeCell ref="N13:O13"/>
    <mergeCell ref="N14:O14"/>
    <mergeCell ref="D135:D138"/>
    <mergeCell ref="E135:E138"/>
    <mergeCell ref="F135:F138"/>
    <mergeCell ref="A73:I73"/>
    <mergeCell ref="A74:D74"/>
    <mergeCell ref="E74:G74"/>
    <mergeCell ref="G132:G133"/>
    <mergeCell ref="A44:A47"/>
    <mergeCell ref="B44:B47"/>
    <mergeCell ref="C44:C47"/>
    <mergeCell ref="D44:D47"/>
    <mergeCell ref="E44:E47"/>
    <mergeCell ref="F44:F47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90:D93"/>
    <mergeCell ref="E90:E93"/>
    <mergeCell ref="F90:F93"/>
    <mergeCell ref="B357:D357"/>
    <mergeCell ref="E357:L357"/>
    <mergeCell ref="M329:M330"/>
    <mergeCell ref="N329:N330"/>
    <mergeCell ref="A332:A333"/>
    <mergeCell ref="B332:B333"/>
    <mergeCell ref="C332:C333"/>
    <mergeCell ref="D332:D333"/>
    <mergeCell ref="E332:E333"/>
    <mergeCell ref="F332:F333"/>
    <mergeCell ref="A351:L351"/>
    <mergeCell ref="A352:L352"/>
    <mergeCell ref="A353:O353"/>
    <mergeCell ref="A354:O354"/>
    <mergeCell ref="A355:O355"/>
    <mergeCell ref="A345:O345"/>
    <mergeCell ref="A346:L346"/>
    <mergeCell ref="A347:L347"/>
    <mergeCell ref="A348:L348"/>
    <mergeCell ref="A349:L349"/>
    <mergeCell ref="A350:L350"/>
    <mergeCell ref="B361:D361"/>
    <mergeCell ref="E361:L361"/>
    <mergeCell ref="A356:O356"/>
    <mergeCell ref="A366:O366"/>
    <mergeCell ref="A367:O367"/>
    <mergeCell ref="B360:D360"/>
    <mergeCell ref="E360:L360"/>
    <mergeCell ref="A362:O362"/>
    <mergeCell ref="A363:O363"/>
    <mergeCell ref="A364:O364"/>
    <mergeCell ref="A365:O365"/>
    <mergeCell ref="B358:D358"/>
    <mergeCell ref="E358:L358"/>
    <mergeCell ref="B359:D359"/>
    <mergeCell ref="E359:L359"/>
    <mergeCell ref="A344:O344"/>
    <mergeCell ref="A280:J280"/>
    <mergeCell ref="A292:A294"/>
    <mergeCell ref="B292:D293"/>
    <mergeCell ref="E292:F293"/>
    <mergeCell ref="M292:O292"/>
    <mergeCell ref="A275:L275"/>
    <mergeCell ref="A276:L276"/>
    <mergeCell ref="H337:I337"/>
    <mergeCell ref="J337:J338"/>
    <mergeCell ref="A335:J335"/>
    <mergeCell ref="A336:A338"/>
    <mergeCell ref="B336:D336"/>
    <mergeCell ref="E336:F336"/>
    <mergeCell ref="G336:I336"/>
    <mergeCell ref="J336:L336"/>
    <mergeCell ref="K337:K338"/>
    <mergeCell ref="L337:L338"/>
    <mergeCell ref="M336:O336"/>
    <mergeCell ref="A314:I314"/>
    <mergeCell ref="A320:D320"/>
    <mergeCell ref="E320:G320"/>
    <mergeCell ref="H320:L320"/>
    <mergeCell ref="A306:K306"/>
    <mergeCell ref="A263:F263"/>
    <mergeCell ref="A264:K264"/>
    <mergeCell ref="A265:K265"/>
    <mergeCell ref="A266:K266"/>
    <mergeCell ref="A267:I267"/>
    <mergeCell ref="A278:L278"/>
    <mergeCell ref="A279:J279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J231:J232"/>
    <mergeCell ref="K231:K232"/>
    <mergeCell ref="L231:L232"/>
    <mergeCell ref="M231:M232"/>
    <mergeCell ref="G231:G232"/>
    <mergeCell ref="H231:I231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2:K202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G178:G179"/>
    <mergeCell ref="H178:I178"/>
    <mergeCell ref="J178:J179"/>
    <mergeCell ref="K178:K179"/>
    <mergeCell ref="L178:L179"/>
    <mergeCell ref="A183:O183"/>
    <mergeCell ref="A199:O199"/>
    <mergeCell ref="A200:O200"/>
    <mergeCell ref="A201:K201"/>
    <mergeCell ref="A170:D170"/>
    <mergeCell ref="H329:I329"/>
    <mergeCell ref="J329:J330"/>
    <mergeCell ref="K329:K330"/>
    <mergeCell ref="L329:L330"/>
    <mergeCell ref="A171:D171"/>
    <mergeCell ref="E171:G17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84:J184"/>
    <mergeCell ref="A185:A187"/>
    <mergeCell ref="B185:D186"/>
    <mergeCell ref="E185:F186"/>
    <mergeCell ref="G185:I185"/>
    <mergeCell ref="J185:L185"/>
    <mergeCell ref="A167:D167"/>
    <mergeCell ref="E167:G167"/>
    <mergeCell ref="H167:L167"/>
    <mergeCell ref="M328:N328"/>
    <mergeCell ref="B329:B330"/>
    <mergeCell ref="C329:C330"/>
    <mergeCell ref="D329:D330"/>
    <mergeCell ref="E329:E330"/>
    <mergeCell ref="F329:F330"/>
    <mergeCell ref="G329:G330"/>
    <mergeCell ref="A327:J327"/>
    <mergeCell ref="A328:A330"/>
    <mergeCell ref="B328:D328"/>
    <mergeCell ref="E328:F328"/>
    <mergeCell ref="G328:I328"/>
    <mergeCell ref="J328:L328"/>
    <mergeCell ref="G282:G283"/>
    <mergeCell ref="A169:D169"/>
    <mergeCell ref="E169:G169"/>
    <mergeCell ref="H169:L169"/>
    <mergeCell ref="E317:G317"/>
    <mergeCell ref="H317:L317"/>
    <mergeCell ref="E170:G170"/>
    <mergeCell ref="H170:L170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81:L81"/>
    <mergeCell ref="E79:G79"/>
    <mergeCell ref="H79:L79"/>
    <mergeCell ref="A79:D79"/>
    <mergeCell ref="A326:L326"/>
    <mergeCell ref="H318:L318"/>
    <mergeCell ref="E319:G319"/>
    <mergeCell ref="H319:L319"/>
    <mergeCell ref="A319:D319"/>
    <mergeCell ref="A78:D78"/>
    <mergeCell ref="E78:G78"/>
    <mergeCell ref="H78:L78"/>
    <mergeCell ref="A321:O321"/>
    <mergeCell ref="A323:L323"/>
    <mergeCell ref="M323:M325"/>
    <mergeCell ref="N323:N325"/>
    <mergeCell ref="A324:L324"/>
    <mergeCell ref="A318:D318"/>
    <mergeCell ref="E318:G318"/>
    <mergeCell ref="A281:A283"/>
    <mergeCell ref="B281:D282"/>
    <mergeCell ref="E281:F282"/>
    <mergeCell ref="G281:I281"/>
    <mergeCell ref="J281:L281"/>
    <mergeCell ref="M281:N281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8:O368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6:M278"/>
    <mergeCell ref="N276:N278"/>
    <mergeCell ref="P185:Q185"/>
    <mergeCell ref="Q142:Q143"/>
    <mergeCell ref="A32:J32"/>
    <mergeCell ref="A33:J33"/>
    <mergeCell ref="A75:D75"/>
    <mergeCell ref="E75:G75"/>
    <mergeCell ref="H75:L75"/>
    <mergeCell ref="P186:P187"/>
    <mergeCell ref="Q186:Q187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A76:D76"/>
    <mergeCell ref="E76:G76"/>
    <mergeCell ref="H76:L76"/>
    <mergeCell ref="A77:D77"/>
    <mergeCell ref="E77:G77"/>
    <mergeCell ref="H77:L77"/>
    <mergeCell ref="P337:P338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E307:K307"/>
    <mergeCell ref="E308:K308"/>
    <mergeCell ref="E309:K309"/>
    <mergeCell ref="A311:K311"/>
    <mergeCell ref="A312:K312"/>
    <mergeCell ref="A313:K313"/>
    <mergeCell ref="P336:Q336"/>
    <mergeCell ref="F337:F338"/>
    <mergeCell ref="G337:G338"/>
    <mergeCell ref="Q337:Q338"/>
    <mergeCell ref="L15:M15"/>
    <mergeCell ref="N15:O15"/>
    <mergeCell ref="F340:F341"/>
    <mergeCell ref="A315:D315"/>
    <mergeCell ref="E315:G315"/>
    <mergeCell ref="H315:L315"/>
    <mergeCell ref="A316:D316"/>
    <mergeCell ref="E316:G316"/>
    <mergeCell ref="H316:L316"/>
    <mergeCell ref="A317:D317"/>
    <mergeCell ref="A340:A341"/>
    <mergeCell ref="B340:B341"/>
    <mergeCell ref="C340:C341"/>
    <mergeCell ref="D340:D341"/>
    <mergeCell ref="E340:E341"/>
    <mergeCell ref="B337:B338"/>
    <mergeCell ref="C337:C338"/>
    <mergeCell ref="D337:D338"/>
    <mergeCell ref="E337:E338"/>
    <mergeCell ref="M337:M338"/>
    <mergeCell ref="N337:N338"/>
    <mergeCell ref="O337:O338"/>
    <mergeCell ref="A34:O34"/>
    <mergeCell ref="A35:L35"/>
  </mergeCells>
  <hyperlinks>
    <hyperlink ref="M336" location="sub_777" display="sub_777"/>
    <hyperlink ref="P336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3:AE376"/>
  <sheetViews>
    <sheetView view="pageBreakPreview" topLeftCell="A304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417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426</v>
      </c>
      <c r="K54" s="10">
        <f t="shared" ref="K54:K59" si="0">J54</f>
        <v>426</v>
      </c>
      <c r="L54" s="10">
        <f t="shared" ref="L54:L59" si="1">J54</f>
        <v>426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429</v>
      </c>
      <c r="K62" s="10">
        <f>SUM(K54:K61)</f>
        <v>429</v>
      </c>
      <c r="L62" s="10">
        <f>SUM(L54:L61)</f>
        <v>429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7.75" customHeight="1">
      <c r="A76" s="192" t="s">
        <v>296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296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296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45" customHeight="1">
      <c r="A79" s="192" t="s">
        <v>338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107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406</v>
      </c>
      <c r="K100" s="10">
        <f t="shared" ref="K100:K105" si="3">J100</f>
        <v>406</v>
      </c>
      <c r="L100" s="10">
        <f t="shared" ref="L100:L105" si="4">J100</f>
        <v>406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41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44</v>
      </c>
      <c r="K102" s="10">
        <f t="shared" si="3"/>
        <v>44</v>
      </c>
      <c r="L102" s="10">
        <f t="shared" si="4"/>
        <v>44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4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 t="s">
        <v>21</v>
      </c>
      <c r="L106" s="10" t="s">
        <v>21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 t="s">
        <v>21</v>
      </c>
      <c r="K107" s="10" t="s">
        <v>21</v>
      </c>
      <c r="L107" s="10" t="s">
        <v>21</v>
      </c>
      <c r="M107" s="10" t="s">
        <v>21</v>
      </c>
      <c r="N107" s="10" t="s">
        <v>21</v>
      </c>
      <c r="O107" s="10" t="s">
        <v>21</v>
      </c>
      <c r="P107" s="12"/>
      <c r="Q107" s="42" t="e">
        <f t="shared" si="5"/>
        <v>#VALUE!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453</v>
      </c>
      <c r="K108" s="10">
        <f>SUM(K100:K107)</f>
        <v>453</v>
      </c>
      <c r="L108" s="10">
        <f>SUM(L100:L107)</f>
        <v>453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45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57.75" customHeight="1">
      <c r="A122" s="192" t="s">
        <v>296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296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296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45" customHeight="1">
      <c r="A125" s="192" t="s">
        <v>338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0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72</v>
      </c>
      <c r="K145" s="10">
        <f t="shared" ref="K145:K150" si="6">J145</f>
        <v>72</v>
      </c>
      <c r="L145" s="10">
        <f t="shared" ref="L145:L150" si="7">J145</f>
        <v>72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73</v>
      </c>
      <c r="K153" s="10">
        <f>SUM(K145:K152)</f>
        <v>73</v>
      </c>
      <c r="L153" s="10">
        <f>SUM(L145:L152)</f>
        <v>73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955</v>
      </c>
      <c r="K154" s="10">
        <f>K62+K108+K153</f>
        <v>955</v>
      </c>
      <c r="L154" s="10">
        <f>L62+L108+L153</f>
        <v>955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96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191" t="s">
        <v>46</v>
      </c>
      <c r="B167" s="191"/>
      <c r="C167" s="191"/>
      <c r="D167" s="191"/>
      <c r="E167" s="191" t="s">
        <v>47</v>
      </c>
      <c r="F167" s="191"/>
      <c r="G167" s="191"/>
      <c r="H167" s="191" t="s">
        <v>48</v>
      </c>
      <c r="I167" s="191"/>
      <c r="J167" s="191"/>
      <c r="K167" s="191"/>
      <c r="L167" s="191"/>
      <c r="M167" s="6"/>
      <c r="N167" s="6"/>
      <c r="O167" s="6"/>
      <c r="P167" s="6"/>
    </row>
    <row r="168" spans="1:16">
      <c r="A168" s="188">
        <v>1</v>
      </c>
      <c r="B168" s="189"/>
      <c r="C168" s="189"/>
      <c r="D168" s="190"/>
      <c r="E168" s="188">
        <v>2</v>
      </c>
      <c r="F168" s="189"/>
      <c r="G168" s="190"/>
      <c r="H168" s="212">
        <v>3</v>
      </c>
      <c r="I168" s="213"/>
      <c r="J168" s="213"/>
      <c r="K168" s="213"/>
      <c r="L168" s="214"/>
    </row>
    <row r="169" spans="1:16" ht="57.75" customHeight="1">
      <c r="A169" s="192" t="s">
        <v>296</v>
      </c>
      <c r="B169" s="193"/>
      <c r="C169" s="193"/>
      <c r="D169" s="194"/>
      <c r="E169" s="188" t="s">
        <v>50</v>
      </c>
      <c r="F169" s="189"/>
      <c r="G169" s="190"/>
      <c r="H169" s="188" t="s">
        <v>51</v>
      </c>
      <c r="I169" s="189"/>
      <c r="J169" s="189"/>
      <c r="K169" s="189"/>
      <c r="L169" s="190"/>
    </row>
    <row r="170" spans="1:16" ht="63.75" customHeight="1">
      <c r="A170" s="192" t="s">
        <v>296</v>
      </c>
      <c r="B170" s="193"/>
      <c r="C170" s="193"/>
      <c r="D170" s="194"/>
      <c r="E170" s="188" t="s">
        <v>52</v>
      </c>
      <c r="F170" s="189"/>
      <c r="G170" s="190"/>
      <c r="H170" s="188" t="s">
        <v>53</v>
      </c>
      <c r="I170" s="189"/>
      <c r="J170" s="189"/>
      <c r="K170" s="189"/>
      <c r="L170" s="190"/>
    </row>
    <row r="171" spans="1:16" ht="57.75" customHeight="1">
      <c r="A171" s="192" t="s">
        <v>296</v>
      </c>
      <c r="B171" s="193"/>
      <c r="C171" s="193"/>
      <c r="D171" s="194"/>
      <c r="E171" s="188" t="s">
        <v>56</v>
      </c>
      <c r="F171" s="189"/>
      <c r="G171" s="190"/>
      <c r="H171" s="188" t="s">
        <v>51</v>
      </c>
      <c r="I171" s="189"/>
      <c r="J171" s="189"/>
      <c r="K171" s="189"/>
      <c r="L171" s="190"/>
    </row>
    <row r="172" spans="1:16" ht="45" customHeight="1">
      <c r="A172" s="192" t="s">
        <v>338</v>
      </c>
      <c r="B172" s="193"/>
      <c r="C172" s="193"/>
      <c r="D172" s="194"/>
      <c r="E172" s="188" t="s">
        <v>54</v>
      </c>
      <c r="F172" s="189"/>
      <c r="G172" s="190"/>
      <c r="H172" s="212" t="s">
        <v>174</v>
      </c>
      <c r="I172" s="213"/>
      <c r="J172" s="213"/>
      <c r="K172" s="213"/>
      <c r="L172" s="214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t="18.75" customHeight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187" t="s">
        <v>381</v>
      </c>
      <c r="K283" s="187" t="s">
        <v>382</v>
      </c>
      <c r="L283" s="187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75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187"/>
      <c r="K284" s="187"/>
      <c r="L284" s="198"/>
      <c r="M284" s="191"/>
      <c r="N284" s="187"/>
      <c r="O284" s="124"/>
      <c r="P284" s="124"/>
      <c r="Q284" s="124"/>
      <c r="R284" s="124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93.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41.75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t="101.25" customHeight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t="54.75" customHeight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187" t="s">
        <v>381</v>
      </c>
      <c r="K294" s="187" t="s">
        <v>382</v>
      </c>
      <c r="L294" s="187" t="s">
        <v>383</v>
      </c>
      <c r="M294" s="187" t="s">
        <v>381</v>
      </c>
      <c r="N294" s="187" t="s">
        <v>382</v>
      </c>
      <c r="O294" s="187" t="s">
        <v>383</v>
      </c>
      <c r="P294" s="208" t="s">
        <v>172</v>
      </c>
      <c r="Q294" s="187" t="s">
        <v>173</v>
      </c>
      <c r="R294" s="179"/>
    </row>
    <row r="295" spans="1:18" s="39" customFormat="1" ht="75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187"/>
      <c r="K295" s="187"/>
      <c r="L295" s="198"/>
      <c r="M295" s="187"/>
      <c r="N295" s="187"/>
      <c r="O295" s="198"/>
      <c r="P295" s="209"/>
      <c r="Q295" s="187"/>
      <c r="R295" s="179"/>
    </row>
    <row r="296" spans="1:18" s="39" customFormat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56.25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6345</v>
      </c>
      <c r="K297" s="47">
        <f t="shared" ref="K297:K302" si="11">J297</f>
        <v>6345</v>
      </c>
      <c r="L297" s="47">
        <f t="shared" ref="L297:L302" si="12">J297</f>
        <v>6345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635</v>
      </c>
      <c r="R297" s="124"/>
    </row>
    <row r="298" spans="1:18" s="39" customFormat="1" ht="56.25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432</v>
      </c>
      <c r="K298" s="47">
        <f t="shared" si="11"/>
        <v>432</v>
      </c>
      <c r="L298" s="47">
        <f t="shared" si="12"/>
        <v>432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43</v>
      </c>
      <c r="R298" s="124"/>
    </row>
    <row r="299" spans="1:18" s="39" customFormat="1" ht="56.25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19633</v>
      </c>
      <c r="K299" s="47">
        <f t="shared" si="11"/>
        <v>19633</v>
      </c>
      <c r="L299" s="47">
        <f t="shared" si="12"/>
        <v>19633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1963</v>
      </c>
      <c r="R299" s="124"/>
    </row>
    <row r="300" spans="1:18" s="39" customFormat="1" ht="56.25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22005</v>
      </c>
      <c r="K300" s="47">
        <f t="shared" si="11"/>
        <v>22005</v>
      </c>
      <c r="L300" s="47">
        <f t="shared" si="12"/>
        <v>22005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2201</v>
      </c>
      <c r="R300" s="124"/>
    </row>
    <row r="301" spans="1:18" s="39" customFormat="1" ht="56.25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3584</v>
      </c>
      <c r="K301" s="47">
        <f t="shared" si="11"/>
        <v>3584</v>
      </c>
      <c r="L301" s="47">
        <f t="shared" si="12"/>
        <v>3584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358</v>
      </c>
      <c r="R301" s="124"/>
    </row>
    <row r="302" spans="1:18" s="39" customFormat="1" ht="56.25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>
        <v>24840</v>
      </c>
      <c r="K302" s="47">
        <f t="shared" si="11"/>
        <v>24840</v>
      </c>
      <c r="L302" s="47">
        <f t="shared" si="12"/>
        <v>24840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2484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4"/>
    </row>
    <row r="304" spans="1:18" s="39" customFormat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76839</v>
      </c>
      <c r="K304" s="50">
        <f>SUM(K297:K303)</f>
        <v>76839</v>
      </c>
      <c r="L304" s="50">
        <f>SUM(L297:L303)</f>
        <v>76839</v>
      </c>
      <c r="M304" s="1"/>
      <c r="N304" s="1"/>
      <c r="O304" s="1"/>
      <c r="P304" s="12">
        <v>10</v>
      </c>
      <c r="Q304" s="42">
        <f t="shared" si="13"/>
        <v>7684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18"/>
      <c r="B306" s="218"/>
      <c r="C306" s="218"/>
      <c r="D306" s="21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6"/>
    </row>
    <row r="307" spans="1:16">
      <c r="A307" s="215" t="s">
        <v>35</v>
      </c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6"/>
    </row>
    <row r="308" spans="1:16">
      <c r="A308" s="187" t="s">
        <v>36</v>
      </c>
      <c r="B308" s="187"/>
      <c r="C308" s="187"/>
      <c r="D308" s="187"/>
      <c r="E308" s="187"/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37</v>
      </c>
      <c r="B309" s="10" t="s">
        <v>38</v>
      </c>
      <c r="C309" s="10" t="s">
        <v>39</v>
      </c>
      <c r="D309" s="10" t="s">
        <v>40</v>
      </c>
      <c r="E309" s="187" t="s">
        <v>22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6">
      <c r="A310" s="10">
        <v>1</v>
      </c>
      <c r="B310" s="10">
        <v>2</v>
      </c>
      <c r="C310" s="10">
        <v>3</v>
      </c>
      <c r="D310" s="10">
        <v>4</v>
      </c>
      <c r="E310" s="187">
        <v>5</v>
      </c>
      <c r="F310" s="216"/>
      <c r="G310" s="216"/>
      <c r="H310" s="216"/>
      <c r="I310" s="216"/>
      <c r="J310" s="216"/>
      <c r="K310" s="216"/>
      <c r="L310" s="6"/>
      <c r="M310" s="6"/>
      <c r="N310" s="6"/>
      <c r="O310" s="6"/>
      <c r="P310" s="6"/>
    </row>
    <row r="311" spans="1:16">
      <c r="A311" s="10" t="s">
        <v>21</v>
      </c>
      <c r="B311" s="10" t="s">
        <v>21</v>
      </c>
      <c r="C311" s="10" t="s">
        <v>21</v>
      </c>
      <c r="D311" s="10" t="s">
        <v>21</v>
      </c>
      <c r="E311" s="187" t="s">
        <v>21</v>
      </c>
      <c r="F311" s="191"/>
      <c r="G311" s="191"/>
      <c r="H311" s="191"/>
      <c r="I311" s="191"/>
      <c r="J311" s="191"/>
      <c r="K311" s="191"/>
      <c r="L311" s="6"/>
      <c r="M311" s="6"/>
      <c r="N311" s="6"/>
      <c r="O311" s="6"/>
      <c r="P311" s="6"/>
    </row>
    <row r="312" spans="1:16">
      <c r="A312" s="215" t="s">
        <v>41</v>
      </c>
      <c r="B312" s="215"/>
      <c r="C312" s="215"/>
      <c r="D312" s="215"/>
      <c r="E312" s="215"/>
      <c r="F312" s="21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236" t="s">
        <v>42</v>
      </c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16"/>
      <c r="M313" s="16"/>
      <c r="N313" s="16"/>
      <c r="O313" s="16"/>
      <c r="P313" s="6"/>
    </row>
    <row r="314" spans="1:16" ht="79.5" customHeight="1">
      <c r="A314" s="236" t="s">
        <v>255</v>
      </c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16"/>
      <c r="M314" s="16"/>
      <c r="N314" s="16"/>
      <c r="O314" s="16"/>
      <c r="P314" s="6"/>
    </row>
    <row r="315" spans="1:16" ht="40.5" hidden="1" customHeight="1">
      <c r="A315" s="237" t="s">
        <v>43</v>
      </c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16"/>
      <c r="M315" s="16"/>
      <c r="N315" s="16"/>
      <c r="O315" s="16"/>
      <c r="P315" s="6"/>
    </row>
    <row r="316" spans="1:16" ht="16.5" customHeight="1">
      <c r="A316" s="238" t="s">
        <v>44</v>
      </c>
      <c r="B316" s="238"/>
      <c r="C316" s="238"/>
      <c r="D316" s="238"/>
      <c r="E316" s="238"/>
      <c r="F316" s="238"/>
      <c r="G316" s="238"/>
      <c r="H316" s="238"/>
      <c r="I316" s="238"/>
      <c r="J316" s="238"/>
      <c r="K316" s="238"/>
      <c r="L316" s="16"/>
      <c r="M316" s="16"/>
      <c r="N316" s="16"/>
      <c r="O316" s="16"/>
      <c r="P316" s="6"/>
    </row>
    <row r="317" spans="1:16">
      <c r="A317" s="215" t="s">
        <v>45</v>
      </c>
      <c r="B317" s="215"/>
      <c r="C317" s="215"/>
      <c r="D317" s="215"/>
      <c r="E317" s="215"/>
      <c r="F317" s="215"/>
      <c r="G317" s="215"/>
      <c r="H317" s="215"/>
      <c r="I317" s="215"/>
      <c r="J317" s="6"/>
      <c r="K317" s="6"/>
      <c r="L317" s="6"/>
      <c r="M317" s="6"/>
      <c r="N317" s="6"/>
      <c r="O317" s="6"/>
      <c r="P317" s="6"/>
    </row>
    <row r="318" spans="1:16">
      <c r="A318" s="191" t="s">
        <v>46</v>
      </c>
      <c r="B318" s="191"/>
      <c r="C318" s="191"/>
      <c r="D318" s="191"/>
      <c r="E318" s="191" t="s">
        <v>47</v>
      </c>
      <c r="F318" s="191"/>
      <c r="G318" s="191"/>
      <c r="H318" s="191" t="s">
        <v>48</v>
      </c>
      <c r="I318" s="191"/>
      <c r="J318" s="191"/>
      <c r="K318" s="191"/>
      <c r="L318" s="191"/>
      <c r="M318" s="6"/>
      <c r="N318" s="6"/>
      <c r="O318" s="6"/>
      <c r="P318" s="6"/>
    </row>
    <row r="319" spans="1:16">
      <c r="A319" s="188">
        <v>1</v>
      </c>
      <c r="B319" s="189"/>
      <c r="C319" s="189"/>
      <c r="D319" s="190"/>
      <c r="E319" s="188">
        <v>2</v>
      </c>
      <c r="F319" s="189"/>
      <c r="G319" s="190"/>
      <c r="H319" s="212">
        <v>3</v>
      </c>
      <c r="I319" s="213"/>
      <c r="J319" s="213"/>
      <c r="K319" s="213"/>
      <c r="L319" s="214"/>
    </row>
    <row r="320" spans="1:16" ht="57.75" customHeight="1">
      <c r="A320" s="192" t="s">
        <v>296</v>
      </c>
      <c r="B320" s="193"/>
      <c r="C320" s="193"/>
      <c r="D320" s="194"/>
      <c r="E320" s="188" t="s">
        <v>50</v>
      </c>
      <c r="F320" s="189"/>
      <c r="G320" s="190"/>
      <c r="H320" s="188" t="s">
        <v>51</v>
      </c>
      <c r="I320" s="189"/>
      <c r="J320" s="189"/>
      <c r="K320" s="189"/>
      <c r="L320" s="190"/>
    </row>
    <row r="321" spans="1:17" ht="63.75" customHeight="1">
      <c r="A321" s="192" t="s">
        <v>296</v>
      </c>
      <c r="B321" s="193"/>
      <c r="C321" s="193"/>
      <c r="D321" s="194"/>
      <c r="E321" s="188" t="s">
        <v>52</v>
      </c>
      <c r="F321" s="189"/>
      <c r="G321" s="190"/>
      <c r="H321" s="188" t="s">
        <v>53</v>
      </c>
      <c r="I321" s="189"/>
      <c r="J321" s="189"/>
      <c r="K321" s="189"/>
      <c r="L321" s="190"/>
    </row>
    <row r="322" spans="1:17" ht="57.75" customHeight="1">
      <c r="A322" s="192" t="s">
        <v>296</v>
      </c>
      <c r="B322" s="193"/>
      <c r="C322" s="193"/>
      <c r="D322" s="194"/>
      <c r="E322" s="188" t="s">
        <v>56</v>
      </c>
      <c r="F322" s="189"/>
      <c r="G322" s="190"/>
      <c r="H322" s="188" t="s">
        <v>51</v>
      </c>
      <c r="I322" s="189"/>
      <c r="J322" s="189"/>
      <c r="K322" s="189"/>
      <c r="L322" s="190"/>
    </row>
    <row r="323" spans="1:17" ht="45" customHeight="1">
      <c r="A323" s="192" t="s">
        <v>338</v>
      </c>
      <c r="B323" s="193"/>
      <c r="C323" s="193"/>
      <c r="D323" s="194"/>
      <c r="E323" s="188" t="s">
        <v>54</v>
      </c>
      <c r="F323" s="189"/>
      <c r="G323" s="190"/>
      <c r="H323" s="212" t="s">
        <v>174</v>
      </c>
      <c r="I323" s="213"/>
      <c r="J323" s="213"/>
      <c r="K323" s="213"/>
      <c r="L323" s="214"/>
    </row>
    <row r="324" spans="1:17" s="39" customFormat="1">
      <c r="A324" s="227" t="s">
        <v>277</v>
      </c>
      <c r="B324" s="228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9"/>
      <c r="Q324" s="149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9"/>
    </row>
    <row r="326" spans="1:17" ht="32.25" customHeight="1">
      <c r="A326" s="227" t="s">
        <v>280</v>
      </c>
      <c r="B326" s="227"/>
      <c r="C326" s="227"/>
      <c r="D326" s="227"/>
      <c r="E326" s="227"/>
      <c r="F326" s="227"/>
      <c r="G326" s="227"/>
      <c r="H326" s="227"/>
      <c r="I326" s="227"/>
      <c r="J326" s="227"/>
      <c r="K326" s="227"/>
      <c r="L326" s="227"/>
      <c r="M326" s="210" t="s">
        <v>186</v>
      </c>
      <c r="N326" s="191" t="s">
        <v>21</v>
      </c>
      <c r="O326" s="6"/>
      <c r="P326" s="6"/>
    </row>
    <row r="327" spans="1:17">
      <c r="A327" s="215" t="s">
        <v>281</v>
      </c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1"/>
      <c r="N327" s="191"/>
      <c r="O327" s="6"/>
      <c r="P327" s="6"/>
    </row>
    <row r="328" spans="1:17" ht="20.25" customHeight="1">
      <c r="A328" s="6" t="s">
        <v>282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11"/>
      <c r="N328" s="191"/>
      <c r="O328" s="6"/>
      <c r="P328" s="6"/>
    </row>
    <row r="329" spans="1:17">
      <c r="A329" s="215" t="s">
        <v>278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6"/>
      <c r="N329" s="9"/>
      <c r="O329" s="6"/>
      <c r="P329" s="6"/>
    </row>
    <row r="330" spans="1:17">
      <c r="A330" s="197" t="s">
        <v>279</v>
      </c>
      <c r="B330" s="197"/>
      <c r="C330" s="197"/>
      <c r="D330" s="197"/>
      <c r="E330" s="197"/>
      <c r="F330" s="197"/>
      <c r="G330" s="197"/>
      <c r="H330" s="197"/>
      <c r="I330" s="197"/>
      <c r="J330" s="197"/>
      <c r="K330" s="6"/>
      <c r="L330" s="6"/>
      <c r="M330" s="6"/>
      <c r="N330" s="9"/>
      <c r="O330" s="6"/>
      <c r="P330" s="6"/>
    </row>
    <row r="331" spans="1:17" s="39" customFormat="1" ht="96" customHeight="1">
      <c r="A331" s="199" t="s">
        <v>271</v>
      </c>
      <c r="B331" s="199" t="s">
        <v>265</v>
      </c>
      <c r="C331" s="199"/>
      <c r="D331" s="199"/>
      <c r="E331" s="199" t="s">
        <v>266</v>
      </c>
      <c r="F331" s="199"/>
      <c r="G331" s="199" t="s">
        <v>267</v>
      </c>
      <c r="H331" s="199"/>
      <c r="I331" s="199"/>
      <c r="J331" s="199" t="s">
        <v>381</v>
      </c>
      <c r="K331" s="199"/>
      <c r="L331" s="199"/>
      <c r="M331" s="199" t="s">
        <v>272</v>
      </c>
      <c r="N331" s="199"/>
      <c r="O331" s="9"/>
      <c r="P331" s="149"/>
    </row>
    <row r="332" spans="1:17" s="39" customFormat="1" ht="87.75" customHeight="1">
      <c r="A332" s="199"/>
      <c r="B332" s="224" t="s">
        <v>275</v>
      </c>
      <c r="C332" s="224" t="s">
        <v>275</v>
      </c>
      <c r="D332" s="224" t="s">
        <v>275</v>
      </c>
      <c r="E332" s="224" t="s">
        <v>275</v>
      </c>
      <c r="F332" s="224" t="s">
        <v>275</v>
      </c>
      <c r="G332" s="199" t="s">
        <v>273</v>
      </c>
      <c r="H332" s="199" t="s">
        <v>269</v>
      </c>
      <c r="I332" s="199"/>
      <c r="J332" s="278" t="s">
        <v>381</v>
      </c>
      <c r="K332" s="199" t="s">
        <v>220</v>
      </c>
      <c r="L332" s="199" t="s">
        <v>274</v>
      </c>
      <c r="M332" s="199" t="s">
        <v>172</v>
      </c>
      <c r="N332" s="199" t="s">
        <v>173</v>
      </c>
      <c r="O332" s="9"/>
      <c r="P332" s="149"/>
    </row>
    <row r="333" spans="1:17" s="39" customFormat="1" ht="58.5" customHeight="1">
      <c r="A333" s="199"/>
      <c r="B333" s="225"/>
      <c r="C333" s="225"/>
      <c r="D333" s="225"/>
      <c r="E333" s="225"/>
      <c r="F333" s="225"/>
      <c r="G333" s="199"/>
      <c r="H333" s="150" t="s">
        <v>22</v>
      </c>
      <c r="I333" s="151" t="s">
        <v>276</v>
      </c>
      <c r="J333" s="199"/>
      <c r="K333" s="199"/>
      <c r="L333" s="199"/>
      <c r="M333" s="199"/>
      <c r="N333" s="199"/>
      <c r="O333" s="9"/>
      <c r="P333" s="149"/>
    </row>
    <row r="334" spans="1:17" s="39" customFormat="1">
      <c r="A334" s="150">
        <v>1</v>
      </c>
      <c r="B334" s="150">
        <v>2</v>
      </c>
      <c r="C334" s="150">
        <v>3</v>
      </c>
      <c r="D334" s="150">
        <v>4</v>
      </c>
      <c r="E334" s="150">
        <v>5</v>
      </c>
      <c r="F334" s="150">
        <v>6</v>
      </c>
      <c r="G334" s="150">
        <v>7</v>
      </c>
      <c r="H334" s="150">
        <v>8</v>
      </c>
      <c r="I334" s="150">
        <v>9</v>
      </c>
      <c r="J334" s="150">
        <v>10</v>
      </c>
      <c r="K334" s="150">
        <v>11</v>
      </c>
      <c r="L334" s="150">
        <v>12</v>
      </c>
      <c r="M334" s="150">
        <v>13</v>
      </c>
      <c r="N334" s="150">
        <v>14</v>
      </c>
      <c r="O334" s="9"/>
      <c r="P334" s="149"/>
    </row>
    <row r="335" spans="1:17" s="39" customFormat="1">
      <c r="A335" s="199" t="s">
        <v>21</v>
      </c>
      <c r="B335" s="199" t="s">
        <v>21</v>
      </c>
      <c r="C335" s="199" t="s">
        <v>21</v>
      </c>
      <c r="D335" s="199" t="s">
        <v>21</v>
      </c>
      <c r="E335" s="199" t="s">
        <v>21</v>
      </c>
      <c r="F335" s="199" t="s">
        <v>21</v>
      </c>
      <c r="G335" s="150" t="s">
        <v>21</v>
      </c>
      <c r="H335" s="150" t="s">
        <v>21</v>
      </c>
      <c r="I335" s="150" t="s">
        <v>21</v>
      </c>
      <c r="J335" s="150" t="s">
        <v>21</v>
      </c>
      <c r="K335" s="150" t="s">
        <v>21</v>
      </c>
      <c r="L335" s="150" t="s">
        <v>21</v>
      </c>
      <c r="M335" s="150" t="s">
        <v>21</v>
      </c>
      <c r="N335" s="150" t="s">
        <v>21</v>
      </c>
      <c r="O335" s="9"/>
      <c r="P335" s="149"/>
    </row>
    <row r="336" spans="1:17" s="39" customFormat="1">
      <c r="A336" s="199"/>
      <c r="B336" s="199"/>
      <c r="C336" s="199"/>
      <c r="D336" s="199"/>
      <c r="E336" s="199"/>
      <c r="F336" s="199"/>
      <c r="G336" s="150" t="s">
        <v>21</v>
      </c>
      <c r="H336" s="150" t="s">
        <v>21</v>
      </c>
      <c r="I336" s="150" t="s">
        <v>21</v>
      </c>
      <c r="J336" s="150" t="s">
        <v>21</v>
      </c>
      <c r="K336" s="150" t="s">
        <v>21</v>
      </c>
      <c r="L336" s="150" t="s">
        <v>21</v>
      </c>
      <c r="M336" s="150" t="s">
        <v>21</v>
      </c>
      <c r="N336" s="150" t="s">
        <v>21</v>
      </c>
      <c r="O336" s="9"/>
      <c r="P336" s="149"/>
    </row>
    <row r="337" spans="1:31" s="39" customFormat="1">
      <c r="A337" s="153"/>
      <c r="B337" s="153"/>
      <c r="C337" s="153"/>
      <c r="D337" s="153"/>
      <c r="E337" s="153"/>
      <c r="F337" s="153"/>
      <c r="G337" s="153"/>
      <c r="H337" s="153"/>
      <c r="I337" s="153"/>
      <c r="J337" s="160"/>
      <c r="K337" s="153"/>
      <c r="L337" s="153"/>
      <c r="M337" s="153"/>
      <c r="N337" s="153"/>
      <c r="O337" s="9"/>
      <c r="P337" s="149"/>
    </row>
    <row r="338" spans="1:31" s="48" customFormat="1">
      <c r="A338" s="287" t="s">
        <v>287</v>
      </c>
      <c r="B338" s="287"/>
      <c r="C338" s="287"/>
      <c r="D338" s="287"/>
      <c r="E338" s="287"/>
      <c r="F338" s="287"/>
      <c r="G338" s="287"/>
      <c r="H338" s="287"/>
      <c r="I338" s="287"/>
      <c r="J338" s="287"/>
      <c r="K338" s="101"/>
      <c r="L338" s="101"/>
      <c r="M338" s="99"/>
      <c r="N338" s="99"/>
      <c r="O338" s="99"/>
      <c r="P338" s="57"/>
      <c r="Q338" s="94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95.25" customHeight="1">
      <c r="A339" s="186" t="s">
        <v>271</v>
      </c>
      <c r="B339" s="186" t="s">
        <v>265</v>
      </c>
      <c r="C339" s="186"/>
      <c r="D339" s="186"/>
      <c r="E339" s="186" t="s">
        <v>266</v>
      </c>
      <c r="F339" s="186"/>
      <c r="G339" s="186" t="s">
        <v>270</v>
      </c>
      <c r="H339" s="186"/>
      <c r="I339" s="186"/>
      <c r="J339" s="279" t="s">
        <v>384</v>
      </c>
      <c r="K339" s="280"/>
      <c r="L339" s="281"/>
      <c r="M339" s="282" t="s">
        <v>384</v>
      </c>
      <c r="N339" s="283"/>
      <c r="O339" s="284"/>
      <c r="P339" s="223" t="s">
        <v>272</v>
      </c>
      <c r="Q339" s="22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186"/>
      <c r="B340" s="195" t="s">
        <v>275</v>
      </c>
      <c r="C340" s="195" t="s">
        <v>275</v>
      </c>
      <c r="D340" s="195" t="s">
        <v>275</v>
      </c>
      <c r="E340" s="195" t="s">
        <v>275</v>
      </c>
      <c r="F340" s="195" t="s">
        <v>275</v>
      </c>
      <c r="G340" s="195" t="s">
        <v>273</v>
      </c>
      <c r="H340" s="223" t="s">
        <v>269</v>
      </c>
      <c r="I340" s="223"/>
      <c r="J340" s="224" t="s">
        <v>384</v>
      </c>
      <c r="K340" s="195" t="s">
        <v>385</v>
      </c>
      <c r="L340" s="195" t="s">
        <v>386</v>
      </c>
      <c r="M340" s="195" t="s">
        <v>384</v>
      </c>
      <c r="N340" s="195" t="s">
        <v>285</v>
      </c>
      <c r="O340" s="195" t="s">
        <v>286</v>
      </c>
      <c r="P340" s="186" t="s">
        <v>172</v>
      </c>
      <c r="Q340" s="186" t="s">
        <v>173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186"/>
      <c r="B341" s="196"/>
      <c r="C341" s="196"/>
      <c r="D341" s="196"/>
      <c r="E341" s="196"/>
      <c r="F341" s="196"/>
      <c r="G341" s="196"/>
      <c r="H341" s="108" t="s">
        <v>22</v>
      </c>
      <c r="I341" s="103" t="s">
        <v>276</v>
      </c>
      <c r="J341" s="225"/>
      <c r="K341" s="196"/>
      <c r="L341" s="196"/>
      <c r="M341" s="196"/>
      <c r="N341" s="196"/>
      <c r="O341" s="196"/>
      <c r="P341" s="186"/>
      <c r="Q341" s="18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50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04" t="s">
        <v>21</v>
      </c>
      <c r="B343" s="204" t="s">
        <v>21</v>
      </c>
      <c r="C343" s="204" t="s">
        <v>21</v>
      </c>
      <c r="D343" s="195" t="s">
        <v>21</v>
      </c>
      <c r="E343" s="195" t="s">
        <v>21</v>
      </c>
      <c r="F343" s="186" t="s">
        <v>21</v>
      </c>
      <c r="G343" s="97" t="s">
        <v>21</v>
      </c>
      <c r="H343" s="97" t="s">
        <v>21</v>
      </c>
      <c r="I343" s="97" t="s">
        <v>21</v>
      </c>
      <c r="J343" s="150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04"/>
      <c r="B344" s="204"/>
      <c r="C344" s="204"/>
      <c r="D344" s="196"/>
      <c r="E344" s="196"/>
      <c r="F344" s="186"/>
      <c r="G344" s="97" t="s">
        <v>21</v>
      </c>
      <c r="H344" s="97" t="s">
        <v>21</v>
      </c>
      <c r="I344" s="97" t="s">
        <v>21</v>
      </c>
      <c r="J344" s="150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60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63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27" t="s">
        <v>264</v>
      </c>
      <c r="B347" s="227"/>
      <c r="C347" s="227"/>
      <c r="D347" s="227"/>
      <c r="E347" s="227"/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6"/>
    </row>
    <row r="348" spans="1:31">
      <c r="A348" s="215" t="s">
        <v>70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31">
      <c r="A349" s="221" t="s">
        <v>71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72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 ht="16.5" customHeight="1">
      <c r="A351" s="221" t="s">
        <v>73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74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75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1" t="s">
        <v>76</v>
      </c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6"/>
      <c r="N354" s="6"/>
      <c r="O354" s="6"/>
      <c r="P354" s="6"/>
    </row>
    <row r="355" spans="1:16">
      <c r="A355" s="221" t="s">
        <v>77</v>
      </c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6"/>
      <c r="N355" s="6"/>
      <c r="O355" s="6"/>
      <c r="P355" s="6"/>
    </row>
    <row r="356" spans="1:16" ht="18.75" customHeight="1">
      <c r="A356" s="222" t="s">
        <v>127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6"/>
    </row>
    <row r="357" spans="1:16" ht="60.75" customHeight="1">
      <c r="A357" s="222" t="s">
        <v>127</v>
      </c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</row>
    <row r="358" spans="1:16" ht="60.75" customHeight="1">
      <c r="A358" s="222" t="s">
        <v>128</v>
      </c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</row>
    <row r="359" spans="1:16">
      <c r="A359" s="215" t="s">
        <v>79</v>
      </c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6"/>
    </row>
    <row r="360" spans="1:16" ht="18.75" customHeight="1">
      <c r="A360" s="10" t="s">
        <v>80</v>
      </c>
      <c r="B360" s="188" t="s">
        <v>81</v>
      </c>
      <c r="C360" s="189"/>
      <c r="D360" s="190"/>
      <c r="E360" s="288" t="s">
        <v>82</v>
      </c>
      <c r="F360" s="289"/>
      <c r="G360" s="289"/>
      <c r="H360" s="289"/>
      <c r="I360" s="289"/>
      <c r="J360" s="289"/>
      <c r="K360" s="289"/>
      <c r="L360" s="290"/>
      <c r="M360" s="6"/>
      <c r="N360" s="6"/>
      <c r="O360" s="6"/>
      <c r="P360" s="6"/>
    </row>
    <row r="361" spans="1:16">
      <c r="A361" s="10">
        <v>1</v>
      </c>
      <c r="B361" s="188">
        <v>2</v>
      </c>
      <c r="C361" s="189"/>
      <c r="D361" s="190"/>
      <c r="E361" s="212">
        <v>3</v>
      </c>
      <c r="F361" s="213"/>
      <c r="G361" s="213"/>
      <c r="H361" s="213"/>
      <c r="I361" s="213"/>
      <c r="J361" s="213"/>
      <c r="K361" s="213"/>
      <c r="L361" s="214"/>
      <c r="M361" s="6"/>
      <c r="N361" s="6"/>
      <c r="O361" s="6"/>
      <c r="P361" s="6"/>
    </row>
    <row r="362" spans="1:16" ht="40.5" customHeight="1">
      <c r="A362" s="10" t="s">
        <v>83</v>
      </c>
      <c r="B362" s="188" t="s">
        <v>371</v>
      </c>
      <c r="C362" s="189"/>
      <c r="D362" s="190"/>
      <c r="E362" s="212" t="s">
        <v>84</v>
      </c>
      <c r="F362" s="213"/>
      <c r="G362" s="213"/>
      <c r="H362" s="213"/>
      <c r="I362" s="213"/>
      <c r="J362" s="213"/>
      <c r="K362" s="213"/>
      <c r="L362" s="214"/>
      <c r="M362" s="6"/>
      <c r="N362" s="6"/>
      <c r="O362" s="6"/>
      <c r="P362" s="6"/>
    </row>
    <row r="363" spans="1:16" ht="42.75" customHeight="1">
      <c r="A363" s="10" t="s">
        <v>85</v>
      </c>
      <c r="B363" s="188" t="s">
        <v>86</v>
      </c>
      <c r="C363" s="189"/>
      <c r="D363" s="190"/>
      <c r="E363" s="212" t="s">
        <v>84</v>
      </c>
      <c r="F363" s="213"/>
      <c r="G363" s="213"/>
      <c r="H363" s="213"/>
      <c r="I363" s="213"/>
      <c r="J363" s="213"/>
      <c r="K363" s="213"/>
      <c r="L363" s="214"/>
      <c r="M363" s="6"/>
      <c r="N363" s="6"/>
      <c r="O363" s="6"/>
      <c r="P363" s="6"/>
    </row>
    <row r="364" spans="1:16" ht="42" customHeight="1">
      <c r="A364" s="10" t="s">
        <v>87</v>
      </c>
      <c r="B364" s="187" t="s">
        <v>209</v>
      </c>
      <c r="C364" s="216"/>
      <c r="D364" s="216"/>
      <c r="E364" s="191" t="s">
        <v>84</v>
      </c>
      <c r="F364" s="191"/>
      <c r="G364" s="191"/>
      <c r="H364" s="191"/>
      <c r="I364" s="191"/>
      <c r="J364" s="191"/>
      <c r="K364" s="191"/>
      <c r="L364" s="191"/>
      <c r="M364" s="6"/>
      <c r="N364" s="6"/>
      <c r="O364" s="6"/>
      <c r="P364" s="6"/>
    </row>
    <row r="365" spans="1:16">
      <c r="A365" s="215" t="s">
        <v>88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89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6"/>
    </row>
    <row r="367" spans="1:16">
      <c r="A367" s="215" t="s">
        <v>90</v>
      </c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  <c r="P367" s="6"/>
    </row>
    <row r="368" spans="1:16">
      <c r="A368" s="215" t="s">
        <v>175</v>
      </c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</row>
    <row r="369" spans="1:16" ht="21" customHeight="1">
      <c r="A369" s="218" t="s">
        <v>91</v>
      </c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6"/>
    </row>
    <row r="370" spans="1:16" ht="62.25" customHeight="1">
      <c r="A370" s="218" t="s">
        <v>92</v>
      </c>
      <c r="B370" s="218"/>
      <c r="C370" s="218"/>
      <c r="D370" s="21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6"/>
    </row>
    <row r="371" spans="1:16">
      <c r="A371" s="197" t="s">
        <v>93</v>
      </c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374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375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7">
    <mergeCell ref="A315:K315"/>
    <mergeCell ref="A316:K316"/>
    <mergeCell ref="A317:I317"/>
    <mergeCell ref="A306:O306"/>
    <mergeCell ref="A307:O307"/>
    <mergeCell ref="A308:K308"/>
    <mergeCell ref="E309:K309"/>
    <mergeCell ref="E310:K310"/>
    <mergeCell ref="E311:K311"/>
    <mergeCell ref="M283:M284"/>
    <mergeCell ref="B90:B93"/>
    <mergeCell ref="C90:C93"/>
    <mergeCell ref="D90:D93"/>
    <mergeCell ref="E90:E93"/>
    <mergeCell ref="D135:D138"/>
    <mergeCell ref="E135:E138"/>
    <mergeCell ref="F135:F138"/>
    <mergeCell ref="A44:A47"/>
    <mergeCell ref="B44:B47"/>
    <mergeCell ref="C44:C47"/>
    <mergeCell ref="D44:D47"/>
    <mergeCell ref="E44:E47"/>
    <mergeCell ref="A268:I268"/>
    <mergeCell ref="E270:I270"/>
    <mergeCell ref="A271:A272"/>
    <mergeCell ref="B271:D271"/>
    <mergeCell ref="A257:O257"/>
    <mergeCell ref="A259:K259"/>
    <mergeCell ref="E260:K260"/>
    <mergeCell ref="E261:K261"/>
    <mergeCell ref="E262:K262"/>
    <mergeCell ref="E263:K263"/>
    <mergeCell ref="A264:F264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286:F288"/>
    <mergeCell ref="A313:K313"/>
    <mergeCell ref="E293:F294"/>
    <mergeCell ref="B269:D269"/>
    <mergeCell ref="E269:I269"/>
    <mergeCell ref="B270:D270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C286:C288"/>
    <mergeCell ref="D286:D288"/>
    <mergeCell ref="E286:E288"/>
    <mergeCell ref="G293:I293"/>
    <mergeCell ref="J293:L293"/>
    <mergeCell ref="A291:J291"/>
    <mergeCell ref="K283:K284"/>
    <mergeCell ref="L283:L284"/>
    <mergeCell ref="A359:O359"/>
    <mergeCell ref="A369:O369"/>
    <mergeCell ref="B360:D360"/>
    <mergeCell ref="E360:L360"/>
    <mergeCell ref="B361:D361"/>
    <mergeCell ref="E361:L361"/>
    <mergeCell ref="B362:D362"/>
    <mergeCell ref="E362:L362"/>
    <mergeCell ref="A370:O370"/>
    <mergeCell ref="B363:D363"/>
    <mergeCell ref="E363:L363"/>
    <mergeCell ref="A365:O365"/>
    <mergeCell ref="A366:O366"/>
    <mergeCell ref="A367:O367"/>
    <mergeCell ref="B364:D364"/>
    <mergeCell ref="E364:L364"/>
    <mergeCell ref="A368:O368"/>
    <mergeCell ref="A357:O357"/>
    <mergeCell ref="A358:O358"/>
    <mergeCell ref="A348:O348"/>
    <mergeCell ref="A349:L349"/>
    <mergeCell ref="A350:L350"/>
    <mergeCell ref="A351:L351"/>
    <mergeCell ref="A352:L352"/>
    <mergeCell ref="A281:J281"/>
    <mergeCell ref="A293:A295"/>
    <mergeCell ref="B293:D294"/>
    <mergeCell ref="A354:L354"/>
    <mergeCell ref="A355:L355"/>
    <mergeCell ref="A356:O356"/>
    <mergeCell ref="A312:F312"/>
    <mergeCell ref="N283:N284"/>
    <mergeCell ref="A286:A288"/>
    <mergeCell ref="B286:B288"/>
    <mergeCell ref="A353:L353"/>
    <mergeCell ref="A347:O347"/>
    <mergeCell ref="M331:N331"/>
    <mergeCell ref="B332:B333"/>
    <mergeCell ref="C332:C333"/>
    <mergeCell ref="D332:D333"/>
    <mergeCell ref="E332:E333"/>
    <mergeCell ref="A265:K265"/>
    <mergeCell ref="A266:K266"/>
    <mergeCell ref="A267:K267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E205:K205"/>
    <mergeCell ref="A206:F206"/>
    <mergeCell ref="A207:K207"/>
    <mergeCell ref="A208:K208"/>
    <mergeCell ref="A209:K209"/>
    <mergeCell ref="N187:N188"/>
    <mergeCell ref="O187:O188"/>
    <mergeCell ref="A200:O200"/>
    <mergeCell ref="A201:O201"/>
    <mergeCell ref="A202:K202"/>
    <mergeCell ref="E203:K203"/>
    <mergeCell ref="G187:G188"/>
    <mergeCell ref="H187:I187"/>
    <mergeCell ref="J187:J188"/>
    <mergeCell ref="K187:K188"/>
    <mergeCell ref="L187:L188"/>
    <mergeCell ref="M187:M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E204:K204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K179:K180"/>
    <mergeCell ref="L179:L180"/>
    <mergeCell ref="A168:D168"/>
    <mergeCell ref="E168:G168"/>
    <mergeCell ref="H168:L168"/>
    <mergeCell ref="A324:O324"/>
    <mergeCell ref="A326:L326"/>
    <mergeCell ref="M326:M328"/>
    <mergeCell ref="N326:N328"/>
    <mergeCell ref="A327:L327"/>
    <mergeCell ref="A323:D323"/>
    <mergeCell ref="E323:G323"/>
    <mergeCell ref="E171:G171"/>
    <mergeCell ref="H171:L171"/>
    <mergeCell ref="A171:D171"/>
    <mergeCell ref="E172:G172"/>
    <mergeCell ref="H172:L172"/>
    <mergeCell ref="H323:L323"/>
    <mergeCell ref="G179:G180"/>
    <mergeCell ref="H179:I179"/>
    <mergeCell ref="J179:J180"/>
    <mergeCell ref="A279:L279"/>
    <mergeCell ref="A280:J280"/>
    <mergeCell ref="H283:I283"/>
    <mergeCell ref="J283:J284"/>
    <mergeCell ref="M173:M175"/>
    <mergeCell ref="O142:O143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J131:L131"/>
    <mergeCell ref="G132:G133"/>
    <mergeCell ref="H132:I132"/>
    <mergeCell ref="J132:J133"/>
    <mergeCell ref="A140:J140"/>
    <mergeCell ref="A141:A143"/>
    <mergeCell ref="B141:D142"/>
    <mergeCell ref="E141:F142"/>
    <mergeCell ref="G141:I141"/>
    <mergeCell ref="J141:L141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26:L126"/>
    <mergeCell ref="M131:N131"/>
    <mergeCell ref="M132:M133"/>
    <mergeCell ref="N132:N133"/>
    <mergeCell ref="E322:G322"/>
    <mergeCell ref="H322:L322"/>
    <mergeCell ref="A322:D322"/>
    <mergeCell ref="M126:M128"/>
    <mergeCell ref="N126:N128"/>
    <mergeCell ref="A127:L127"/>
    <mergeCell ref="A320:D320"/>
    <mergeCell ref="E320:G320"/>
    <mergeCell ref="H320:L320"/>
    <mergeCell ref="A321:D321"/>
    <mergeCell ref="E321:G321"/>
    <mergeCell ref="H321:L321"/>
    <mergeCell ref="M282:N282"/>
    <mergeCell ref="H170:L170"/>
    <mergeCell ref="A129:L129"/>
    <mergeCell ref="A130:J130"/>
    <mergeCell ref="A131:A133"/>
    <mergeCell ref="B131:D132"/>
    <mergeCell ref="E131:F132"/>
    <mergeCell ref="G131:I131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M87:M88"/>
    <mergeCell ref="F90:F93"/>
    <mergeCell ref="A90:A93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N87:N88"/>
    <mergeCell ref="A81:L81"/>
    <mergeCell ref="G87:G88"/>
    <mergeCell ref="H87:I87"/>
    <mergeCell ref="A73:I73"/>
    <mergeCell ref="A318:D318"/>
    <mergeCell ref="E318:G318"/>
    <mergeCell ref="H318:L318"/>
    <mergeCell ref="A319:D319"/>
    <mergeCell ref="E319:G319"/>
    <mergeCell ref="H319:L319"/>
    <mergeCell ref="J87:J88"/>
    <mergeCell ref="K87:K88"/>
    <mergeCell ref="L87:L88"/>
    <mergeCell ref="A282:A284"/>
    <mergeCell ref="B282:D283"/>
    <mergeCell ref="E282:F283"/>
    <mergeCell ref="G282:I282"/>
    <mergeCell ref="J282:L282"/>
    <mergeCell ref="G283:G284"/>
    <mergeCell ref="A124:D124"/>
    <mergeCell ref="E124:G124"/>
    <mergeCell ref="H124:L124"/>
    <mergeCell ref="A169:D169"/>
    <mergeCell ref="E169:G169"/>
    <mergeCell ref="H169:L169"/>
    <mergeCell ref="A170:D170"/>
    <mergeCell ref="E170:G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1:O37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E77:G77"/>
    <mergeCell ref="H77:L77"/>
    <mergeCell ref="M332:M333"/>
    <mergeCell ref="N332:N333"/>
    <mergeCell ref="B335:B336"/>
    <mergeCell ref="C335:C336"/>
    <mergeCell ref="D335:D336"/>
    <mergeCell ref="E335:E33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29:L329"/>
    <mergeCell ref="A330:J330"/>
    <mergeCell ref="A331:A333"/>
    <mergeCell ref="B331:D331"/>
    <mergeCell ref="E331:F331"/>
    <mergeCell ref="M293:O293"/>
    <mergeCell ref="A314:K314"/>
    <mergeCell ref="P340:P341"/>
    <mergeCell ref="M339:O339"/>
    <mergeCell ref="P339:Q339"/>
    <mergeCell ref="F340:F341"/>
    <mergeCell ref="G340:G341"/>
    <mergeCell ref="Q340:Q341"/>
    <mergeCell ref="H340:I340"/>
    <mergeCell ref="J340:J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M340:M341"/>
    <mergeCell ref="N340:N341"/>
    <mergeCell ref="A339:A341"/>
    <mergeCell ref="B339:D339"/>
    <mergeCell ref="E339:F339"/>
    <mergeCell ref="G339:I339"/>
    <mergeCell ref="J339:L339"/>
    <mergeCell ref="L15:M15"/>
    <mergeCell ref="N15:O15"/>
    <mergeCell ref="F343:F344"/>
    <mergeCell ref="A74:D74"/>
    <mergeCell ref="E74:G74"/>
    <mergeCell ref="H74:L74"/>
    <mergeCell ref="A125:D125"/>
    <mergeCell ref="E125:G125"/>
    <mergeCell ref="H125:L125"/>
    <mergeCell ref="A172:D172"/>
    <mergeCell ref="O340:O341"/>
    <mergeCell ref="G331:I331"/>
    <mergeCell ref="J331:L331"/>
    <mergeCell ref="J332:J333"/>
    <mergeCell ref="K332:K333"/>
    <mergeCell ref="L332:L333"/>
    <mergeCell ref="F335:F336"/>
    <mergeCell ref="A338:J338"/>
    <mergeCell ref="K340:K341"/>
    <mergeCell ref="L340:L341"/>
    <mergeCell ref="A335:A336"/>
    <mergeCell ref="F332:F333"/>
    <mergeCell ref="G332:G333"/>
    <mergeCell ref="H332:I332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W356"/>
  <sheetViews>
    <sheetView view="pageBreakPreview" zoomScale="60" workbookViewId="0">
      <selection activeCell="M167" sqref="M167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396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146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347</v>
      </c>
      <c r="K54" s="10">
        <f t="shared" ref="K54:K59" si="0">J54</f>
        <v>347</v>
      </c>
      <c r="L54" s="10">
        <f t="shared" ref="L54:L59" si="1">J54</f>
        <v>347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35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347</v>
      </c>
      <c r="K62" s="10">
        <f>SUM(K54:K61)</f>
        <v>347</v>
      </c>
      <c r="L62" s="10">
        <f>SUM(L54:L61)</f>
        <v>347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35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 ht="54.75" customHeight="1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 ht="54.75" customHeight="1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4.75" customHeight="1">
      <c r="A76" s="192" t="s">
        <v>297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4.75" customHeight="1">
      <c r="A77" s="192" t="s">
        <v>297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4.75" customHeight="1">
      <c r="A78" s="192" t="s">
        <v>298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4.75" customHeight="1">
      <c r="A79" s="192" t="s">
        <v>339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92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298</v>
      </c>
      <c r="K100" s="10">
        <f t="shared" ref="K100:K105" si="3">J100</f>
        <v>298</v>
      </c>
      <c r="L100" s="10">
        <f t="shared" ref="L100:L105" si="4">J100</f>
        <v>298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30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299</v>
      </c>
      <c r="K108" s="10">
        <f>SUM(K100:K107)</f>
        <v>299</v>
      </c>
      <c r="L108" s="10">
        <f>SUM(L100:L107)</f>
        <v>299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 ht="24" customHeight="1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 ht="24" customHeight="1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60" customHeight="1">
      <c r="A122" s="192" t="s">
        <v>297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6.25" customHeight="1">
      <c r="A123" s="192" t="s">
        <v>297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298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67.5" customHeight="1">
      <c r="A125" s="192" t="s">
        <v>339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 ht="42" customHeight="1">
      <c r="A126" s="227" t="s">
        <v>105</v>
      </c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10" t="s">
        <v>186</v>
      </c>
      <c r="N126" s="191" t="s">
        <v>181</v>
      </c>
      <c r="O126" s="6"/>
      <c r="P126" s="6"/>
    </row>
    <row r="127" spans="1:16">
      <c r="A127" s="215" t="s">
        <v>104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1"/>
      <c r="N127" s="19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11"/>
      <c r="N128" s="191"/>
      <c r="O128" s="6"/>
      <c r="P128" s="6"/>
    </row>
    <row r="129" spans="1:17">
      <c r="A129" s="215" t="s">
        <v>9</v>
      </c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6"/>
      <c r="N129" s="9"/>
      <c r="O129" s="6"/>
      <c r="P129" s="6"/>
    </row>
    <row r="130" spans="1:17">
      <c r="A130" s="197" t="s">
        <v>119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6"/>
      <c r="L130" s="6"/>
      <c r="M130" s="6"/>
      <c r="N130" s="9"/>
      <c r="O130" s="6"/>
      <c r="P130" s="6"/>
    </row>
    <row r="131" spans="1:17" ht="99.75" customHeight="1">
      <c r="A131" s="187" t="s">
        <v>10</v>
      </c>
      <c r="B131" s="187" t="s">
        <v>11</v>
      </c>
      <c r="C131" s="187"/>
      <c r="D131" s="187"/>
      <c r="E131" s="187" t="s">
        <v>12</v>
      </c>
      <c r="F131" s="187"/>
      <c r="G131" s="187" t="s">
        <v>13</v>
      </c>
      <c r="H131" s="187"/>
      <c r="I131" s="187"/>
      <c r="J131" s="187" t="s">
        <v>14</v>
      </c>
      <c r="K131" s="187"/>
      <c r="L131" s="187"/>
      <c r="M131" s="188" t="s">
        <v>171</v>
      </c>
      <c r="N131" s="190"/>
      <c r="O131" s="6"/>
      <c r="P131" s="6"/>
    </row>
    <row r="132" spans="1:17" ht="59.25" customHeight="1">
      <c r="A132" s="198"/>
      <c r="B132" s="187"/>
      <c r="C132" s="187"/>
      <c r="D132" s="187"/>
      <c r="E132" s="187"/>
      <c r="F132" s="187"/>
      <c r="G132" s="187" t="s">
        <v>15</v>
      </c>
      <c r="H132" s="187" t="s">
        <v>16</v>
      </c>
      <c r="I132" s="187"/>
      <c r="J132" s="187" t="s">
        <v>381</v>
      </c>
      <c r="K132" s="187" t="s">
        <v>382</v>
      </c>
      <c r="L132" s="187" t="s">
        <v>383</v>
      </c>
      <c r="M132" s="187" t="s">
        <v>172</v>
      </c>
      <c r="N132" s="187" t="s">
        <v>173</v>
      </c>
      <c r="O132" s="6"/>
      <c r="P132" s="6"/>
    </row>
    <row r="133" spans="1:17" ht="75">
      <c r="A133" s="19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198"/>
      <c r="H133" s="10" t="s">
        <v>22</v>
      </c>
      <c r="I133" s="10" t="s">
        <v>23</v>
      </c>
      <c r="J133" s="187"/>
      <c r="K133" s="187"/>
      <c r="L133" s="198"/>
      <c r="M133" s="187"/>
      <c r="N133" s="18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44" t="s">
        <v>125</v>
      </c>
      <c r="B135" s="244" t="s">
        <v>125</v>
      </c>
      <c r="C135" s="244" t="s">
        <v>125</v>
      </c>
      <c r="D135" s="244" t="s">
        <v>125</v>
      </c>
      <c r="E135" s="244" t="s">
        <v>125</v>
      </c>
      <c r="F135" s="24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6"/>
      <c r="B136" s="246"/>
      <c r="C136" s="246"/>
      <c r="D136" s="246"/>
      <c r="E136" s="246"/>
      <c r="F136" s="24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6"/>
      <c r="B137" s="246"/>
      <c r="C137" s="246"/>
      <c r="D137" s="246"/>
      <c r="E137" s="246"/>
      <c r="F137" s="24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45"/>
      <c r="B138" s="245"/>
      <c r="C138" s="245"/>
      <c r="D138" s="245"/>
      <c r="E138" s="245"/>
      <c r="F138" s="24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69</v>
      </c>
      <c r="K145" s="10">
        <f t="shared" ref="K145:K150" si="6">J145</f>
        <v>69</v>
      </c>
      <c r="L145" s="10">
        <f t="shared" ref="L145:L150" si="7">J145</f>
        <v>69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122.25" hidden="1" customHeight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69</v>
      </c>
      <c r="K153" s="10">
        <f>SUM(K145:K152)</f>
        <v>69</v>
      </c>
      <c r="L153" s="10">
        <f>SUM(L145:L152)</f>
        <v>69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715</v>
      </c>
      <c r="K154" s="10">
        <f>K62+K108+K153</f>
        <v>715</v>
      </c>
      <c r="L154" s="10">
        <f>L62+L108+L153</f>
        <v>715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72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24" customHeight="1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 ht="24" customHeight="1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60" customHeight="1">
      <c r="A168" s="192" t="s">
        <v>297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6.25" customHeight="1">
      <c r="A169" s="192" t="s">
        <v>297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298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7.5" customHeight="1">
      <c r="A171" s="192" t="s">
        <v>339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7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7" s="39" customFormat="1">
      <c r="A274" s="227" t="s">
        <v>277</v>
      </c>
      <c r="B274" s="228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9"/>
      <c r="Q274" s="149"/>
    </row>
    <row r="275" spans="1:17" s="39" customFormat="1">
      <c r="A275" s="5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9"/>
      <c r="Q275" s="149"/>
    </row>
    <row r="276" spans="1:17" ht="32.25" customHeight="1">
      <c r="A276" s="227" t="s">
        <v>280</v>
      </c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  <c r="M276" s="210" t="s">
        <v>186</v>
      </c>
      <c r="N276" s="191" t="s">
        <v>21</v>
      </c>
      <c r="O276" s="6"/>
      <c r="P276" s="6"/>
    </row>
    <row r="277" spans="1:17" ht="31.5" customHeight="1">
      <c r="A277" s="215" t="s">
        <v>281</v>
      </c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1"/>
      <c r="N277" s="191"/>
      <c r="O277" s="6"/>
      <c r="P277" s="6"/>
    </row>
    <row r="278" spans="1:17" ht="20.25" customHeight="1">
      <c r="A278" s="6" t="s">
        <v>282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211"/>
      <c r="N278" s="191"/>
      <c r="O278" s="6"/>
      <c r="P278" s="6"/>
    </row>
    <row r="279" spans="1:17">
      <c r="A279" s="215" t="s">
        <v>278</v>
      </c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6"/>
      <c r="N279" s="9"/>
      <c r="O279" s="6"/>
      <c r="P279" s="6"/>
    </row>
    <row r="280" spans="1:17">
      <c r="A280" s="197" t="s">
        <v>279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6"/>
      <c r="L280" s="6"/>
      <c r="M280" s="6"/>
      <c r="N280" s="9"/>
      <c r="O280" s="6"/>
      <c r="P280" s="6"/>
    </row>
    <row r="281" spans="1:17" s="39" customFormat="1" ht="96" customHeight="1">
      <c r="A281" s="199" t="s">
        <v>271</v>
      </c>
      <c r="B281" s="199" t="s">
        <v>265</v>
      </c>
      <c r="C281" s="199"/>
      <c r="D281" s="199"/>
      <c r="E281" s="199" t="s">
        <v>266</v>
      </c>
      <c r="F281" s="199"/>
      <c r="G281" s="199" t="s">
        <v>267</v>
      </c>
      <c r="H281" s="199"/>
      <c r="I281" s="199"/>
      <c r="J281" s="199" t="s">
        <v>268</v>
      </c>
      <c r="K281" s="199"/>
      <c r="L281" s="199"/>
      <c r="M281" s="199" t="s">
        <v>272</v>
      </c>
      <c r="N281" s="199"/>
      <c r="O281" s="9"/>
      <c r="P281" s="149"/>
    </row>
    <row r="282" spans="1:17" s="39" customFormat="1" ht="87.75" customHeight="1">
      <c r="A282" s="199"/>
      <c r="B282" s="224" t="s">
        <v>275</v>
      </c>
      <c r="C282" s="224" t="s">
        <v>275</v>
      </c>
      <c r="D282" s="224" t="s">
        <v>275</v>
      </c>
      <c r="E282" s="224" t="s">
        <v>275</v>
      </c>
      <c r="F282" s="224" t="s">
        <v>275</v>
      </c>
      <c r="G282" s="199" t="s">
        <v>273</v>
      </c>
      <c r="H282" s="199" t="s">
        <v>269</v>
      </c>
      <c r="I282" s="199"/>
      <c r="J282" s="187" t="s">
        <v>381</v>
      </c>
      <c r="K282" s="187" t="s">
        <v>382</v>
      </c>
      <c r="L282" s="187" t="s">
        <v>383</v>
      </c>
      <c r="M282" s="199" t="s">
        <v>172</v>
      </c>
      <c r="N282" s="199" t="s">
        <v>173</v>
      </c>
      <c r="O282" s="9"/>
      <c r="P282" s="149"/>
    </row>
    <row r="283" spans="1:17" s="39" customFormat="1" ht="58.5" customHeight="1">
      <c r="A283" s="199"/>
      <c r="B283" s="225"/>
      <c r="C283" s="225"/>
      <c r="D283" s="225"/>
      <c r="E283" s="225"/>
      <c r="F283" s="225"/>
      <c r="G283" s="199"/>
      <c r="H283" s="150" t="s">
        <v>22</v>
      </c>
      <c r="I283" s="151" t="s">
        <v>276</v>
      </c>
      <c r="J283" s="187"/>
      <c r="K283" s="187"/>
      <c r="L283" s="198"/>
      <c r="M283" s="199"/>
      <c r="N283" s="199"/>
      <c r="O283" s="9"/>
      <c r="P283" s="149"/>
    </row>
    <row r="284" spans="1:17" s="39" customFormat="1">
      <c r="A284" s="150">
        <v>1</v>
      </c>
      <c r="B284" s="150">
        <v>2</v>
      </c>
      <c r="C284" s="150">
        <v>3</v>
      </c>
      <c r="D284" s="150">
        <v>4</v>
      </c>
      <c r="E284" s="150">
        <v>5</v>
      </c>
      <c r="F284" s="150">
        <v>6</v>
      </c>
      <c r="G284" s="150">
        <v>7</v>
      </c>
      <c r="H284" s="150">
        <v>8</v>
      </c>
      <c r="I284" s="150">
        <v>9</v>
      </c>
      <c r="J284" s="167">
        <v>10</v>
      </c>
      <c r="K284" s="150">
        <v>11</v>
      </c>
      <c r="L284" s="150">
        <v>12</v>
      </c>
      <c r="M284" s="150">
        <v>13</v>
      </c>
      <c r="N284" s="150">
        <v>14</v>
      </c>
      <c r="O284" s="9"/>
      <c r="P284" s="149"/>
    </row>
    <row r="285" spans="1:17" s="39" customFormat="1">
      <c r="A285" s="199" t="s">
        <v>21</v>
      </c>
      <c r="B285" s="199" t="s">
        <v>21</v>
      </c>
      <c r="C285" s="199" t="s">
        <v>21</v>
      </c>
      <c r="D285" s="199" t="s">
        <v>21</v>
      </c>
      <c r="E285" s="199" t="s">
        <v>21</v>
      </c>
      <c r="F285" s="199" t="s">
        <v>21</v>
      </c>
      <c r="G285" s="150" t="s">
        <v>21</v>
      </c>
      <c r="H285" s="150" t="s">
        <v>21</v>
      </c>
      <c r="I285" s="150" t="s">
        <v>21</v>
      </c>
      <c r="J285" s="150" t="s">
        <v>21</v>
      </c>
      <c r="K285" s="150" t="s">
        <v>21</v>
      </c>
      <c r="L285" s="150" t="s">
        <v>21</v>
      </c>
      <c r="M285" s="150" t="s">
        <v>21</v>
      </c>
      <c r="N285" s="150" t="s">
        <v>21</v>
      </c>
      <c r="O285" s="9"/>
      <c r="P285" s="149"/>
    </row>
    <row r="286" spans="1:17" s="39" customFormat="1">
      <c r="A286" s="199"/>
      <c r="B286" s="199"/>
      <c r="C286" s="199"/>
      <c r="D286" s="199"/>
      <c r="E286" s="199"/>
      <c r="F286" s="199"/>
      <c r="G286" s="150" t="s">
        <v>21</v>
      </c>
      <c r="H286" s="150" t="s">
        <v>21</v>
      </c>
      <c r="I286" s="150" t="s">
        <v>21</v>
      </c>
      <c r="J286" s="150" t="s">
        <v>21</v>
      </c>
      <c r="K286" s="150" t="s">
        <v>21</v>
      </c>
      <c r="L286" s="150" t="s">
        <v>21</v>
      </c>
      <c r="M286" s="150" t="s">
        <v>21</v>
      </c>
      <c r="N286" s="150" t="s">
        <v>21</v>
      </c>
      <c r="O286" s="9"/>
      <c r="P286" s="149"/>
    </row>
    <row r="287" spans="1:17" s="39" customFormat="1">
      <c r="A287" s="153"/>
      <c r="B287" s="153"/>
      <c r="C287" s="153"/>
      <c r="D287" s="153"/>
      <c r="E287" s="153"/>
      <c r="F287" s="153"/>
      <c r="G287" s="153"/>
      <c r="H287" s="153"/>
      <c r="I287" s="153"/>
      <c r="J287" s="160"/>
      <c r="K287" s="153"/>
      <c r="L287" s="153"/>
      <c r="M287" s="153"/>
      <c r="N287" s="153"/>
      <c r="O287" s="9"/>
      <c r="P287" s="149"/>
    </row>
    <row r="288" spans="1:17" s="39" customFormat="1">
      <c r="A288" s="197" t="s">
        <v>287</v>
      </c>
      <c r="B288" s="197"/>
      <c r="C288" s="197"/>
      <c r="D288" s="197"/>
      <c r="E288" s="197"/>
      <c r="F288" s="197"/>
      <c r="G288" s="197"/>
      <c r="H288" s="197"/>
      <c r="I288" s="197"/>
      <c r="J288" s="197"/>
      <c r="K288" s="154"/>
      <c r="L288" s="154"/>
      <c r="M288" s="155"/>
      <c r="N288" s="155"/>
      <c r="O288" s="155"/>
      <c r="P288" s="9"/>
      <c r="Q288" s="149"/>
    </row>
    <row r="289" spans="1:23" s="39" customFormat="1" ht="95.25" customHeight="1">
      <c r="A289" s="199" t="s">
        <v>271</v>
      </c>
      <c r="B289" s="199" t="s">
        <v>265</v>
      </c>
      <c r="C289" s="199"/>
      <c r="D289" s="199"/>
      <c r="E289" s="199" t="s">
        <v>266</v>
      </c>
      <c r="F289" s="199"/>
      <c r="G289" s="199" t="s">
        <v>270</v>
      </c>
      <c r="H289" s="199"/>
      <c r="I289" s="199"/>
      <c r="J289" s="205" t="s">
        <v>268</v>
      </c>
      <c r="K289" s="206"/>
      <c r="L289" s="207"/>
      <c r="M289" s="200" t="s">
        <v>283</v>
      </c>
      <c r="N289" s="201"/>
      <c r="O289" s="202"/>
      <c r="P289" s="203" t="s">
        <v>272</v>
      </c>
      <c r="Q289" s="203"/>
    </row>
    <row r="290" spans="1:23" s="39" customFormat="1" ht="57.75" customHeight="1">
      <c r="A290" s="199"/>
      <c r="B290" s="224" t="s">
        <v>275</v>
      </c>
      <c r="C290" s="224" t="s">
        <v>275</v>
      </c>
      <c r="D290" s="224" t="s">
        <v>275</v>
      </c>
      <c r="E290" s="224" t="s">
        <v>275</v>
      </c>
      <c r="F290" s="224" t="s">
        <v>275</v>
      </c>
      <c r="G290" s="224" t="s">
        <v>273</v>
      </c>
      <c r="H290" s="203" t="s">
        <v>269</v>
      </c>
      <c r="I290" s="203"/>
      <c r="J290" s="187" t="s">
        <v>381</v>
      </c>
      <c r="K290" s="187" t="s">
        <v>382</v>
      </c>
      <c r="L290" s="187" t="s">
        <v>383</v>
      </c>
      <c r="M290" s="187" t="s">
        <v>381</v>
      </c>
      <c r="N290" s="187" t="s">
        <v>382</v>
      </c>
      <c r="O290" s="187" t="s">
        <v>383</v>
      </c>
      <c r="P290" s="199" t="s">
        <v>172</v>
      </c>
      <c r="Q290" s="199" t="s">
        <v>173</v>
      </c>
    </row>
    <row r="291" spans="1:23" s="39" customFormat="1" ht="75">
      <c r="A291" s="199"/>
      <c r="B291" s="225"/>
      <c r="C291" s="225"/>
      <c r="D291" s="225"/>
      <c r="E291" s="225"/>
      <c r="F291" s="225"/>
      <c r="G291" s="225"/>
      <c r="H291" s="157" t="s">
        <v>22</v>
      </c>
      <c r="I291" s="151" t="s">
        <v>276</v>
      </c>
      <c r="J291" s="187"/>
      <c r="K291" s="187"/>
      <c r="L291" s="198"/>
      <c r="M291" s="187"/>
      <c r="N291" s="187"/>
      <c r="O291" s="198"/>
      <c r="P291" s="199"/>
      <c r="Q291" s="199"/>
    </row>
    <row r="292" spans="1:23" s="39" customFormat="1">
      <c r="A292" s="150">
        <v>1</v>
      </c>
      <c r="B292" s="150">
        <v>2</v>
      </c>
      <c r="C292" s="150">
        <v>3</v>
      </c>
      <c r="D292" s="158">
        <v>4</v>
      </c>
      <c r="E292" s="150">
        <v>5</v>
      </c>
      <c r="F292" s="150">
        <v>6</v>
      </c>
      <c r="G292" s="159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150">
        <v>16</v>
      </c>
      <c r="Q292" s="150">
        <v>17</v>
      </c>
    </row>
    <row r="293" spans="1:23" s="39" customFormat="1">
      <c r="A293" s="291" t="s">
        <v>21</v>
      </c>
      <c r="B293" s="291" t="s">
        <v>21</v>
      </c>
      <c r="C293" s="291" t="s">
        <v>21</v>
      </c>
      <c r="D293" s="224" t="s">
        <v>21</v>
      </c>
      <c r="E293" s="224" t="s">
        <v>21</v>
      </c>
      <c r="F293" s="199" t="s">
        <v>21</v>
      </c>
      <c r="G293" s="150" t="s">
        <v>21</v>
      </c>
      <c r="H293" s="150" t="s">
        <v>21</v>
      </c>
      <c r="I293" s="150" t="s">
        <v>21</v>
      </c>
      <c r="J293" s="150" t="s">
        <v>21</v>
      </c>
      <c r="K293" s="150" t="s">
        <v>21</v>
      </c>
      <c r="L293" s="150" t="s">
        <v>21</v>
      </c>
      <c r="M293" s="150" t="s">
        <v>21</v>
      </c>
      <c r="N293" s="150" t="s">
        <v>21</v>
      </c>
      <c r="O293" s="150" t="s">
        <v>21</v>
      </c>
      <c r="P293" s="150" t="s">
        <v>21</v>
      </c>
      <c r="Q293" s="150" t="s">
        <v>21</v>
      </c>
    </row>
    <row r="294" spans="1:23" s="39" customFormat="1">
      <c r="A294" s="291"/>
      <c r="B294" s="291"/>
      <c r="C294" s="291"/>
      <c r="D294" s="225"/>
      <c r="E294" s="225"/>
      <c r="F294" s="199"/>
      <c r="G294" s="178" t="s">
        <v>21</v>
      </c>
      <c r="H294" s="178" t="s">
        <v>21</v>
      </c>
      <c r="I294" s="178" t="s">
        <v>21</v>
      </c>
      <c r="J294" s="178" t="s">
        <v>21</v>
      </c>
      <c r="K294" s="178" t="s">
        <v>21</v>
      </c>
      <c r="L294" s="178" t="s">
        <v>21</v>
      </c>
      <c r="M294" s="178" t="s">
        <v>21</v>
      </c>
      <c r="N294" s="178" t="s">
        <v>21</v>
      </c>
      <c r="O294" s="178" t="s">
        <v>21</v>
      </c>
      <c r="P294" s="178" t="s">
        <v>21</v>
      </c>
      <c r="Q294" s="178" t="s">
        <v>21</v>
      </c>
      <c r="R294" s="3"/>
      <c r="S294" s="3"/>
      <c r="T294" s="3"/>
      <c r="U294" s="3"/>
      <c r="V294" s="3"/>
      <c r="W294" s="3"/>
    </row>
    <row r="295" spans="1:23" s="39" customFormat="1" ht="37.5">
      <c r="A295" s="180"/>
      <c r="B295" s="180"/>
      <c r="C295" s="180"/>
      <c r="D295" s="161"/>
      <c r="E295" s="180"/>
      <c r="F295" s="180"/>
      <c r="G295" s="162"/>
      <c r="H295" s="180"/>
      <c r="I295" s="180"/>
      <c r="J295" s="168"/>
      <c r="K295" s="168"/>
      <c r="L295" s="168" t="s">
        <v>390</v>
      </c>
      <c r="M295" s="168"/>
      <c r="N295" s="180"/>
      <c r="O295" s="180"/>
      <c r="P295" s="180"/>
      <c r="Q295" s="180"/>
      <c r="R295" s="3"/>
      <c r="S295" s="3"/>
      <c r="T295" s="3"/>
      <c r="U295" s="3"/>
      <c r="V295" s="3"/>
      <c r="W295" s="3"/>
    </row>
    <row r="296" spans="1:23" ht="19.5" customHeight="1">
      <c r="A296" s="27"/>
      <c r="B296" s="27"/>
      <c r="C296" s="9"/>
      <c r="D296" s="9"/>
      <c r="E296" s="9"/>
      <c r="F296" s="9"/>
      <c r="G296" s="9"/>
      <c r="H296" s="9"/>
      <c r="I296" s="9"/>
      <c r="J296" s="6"/>
      <c r="K296" s="6"/>
      <c r="L296" s="6"/>
      <c r="M296" s="6"/>
      <c r="N296" s="6"/>
      <c r="O296" s="6"/>
      <c r="P296" s="6"/>
    </row>
    <row r="297" spans="1:23" ht="40.5" hidden="1" customHeight="1">
      <c r="A297" s="230" t="s">
        <v>94</v>
      </c>
      <c r="B297" s="230"/>
      <c r="C297" s="230"/>
      <c r="D297" s="230"/>
      <c r="E297" s="230"/>
      <c r="F297" s="230"/>
      <c r="G297" s="230"/>
      <c r="H297" s="230"/>
      <c r="I297" s="230"/>
      <c r="J297" s="230"/>
      <c r="K297" s="230"/>
      <c r="L297" s="230"/>
      <c r="M297" s="6"/>
      <c r="N297" s="6"/>
      <c r="O297" s="6"/>
      <c r="P297" s="6"/>
    </row>
    <row r="298" spans="1:23" s="39" customFormat="1" hidden="1">
      <c r="A298" s="229" t="s">
        <v>235</v>
      </c>
      <c r="B298" s="229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10" t="s">
        <v>186</v>
      </c>
      <c r="N298" s="232" t="s">
        <v>263</v>
      </c>
      <c r="O298" s="124"/>
      <c r="P298" s="124"/>
      <c r="Q298" s="124"/>
      <c r="R298" s="124"/>
    </row>
    <row r="299" spans="1:23" s="39" customFormat="1" hidden="1">
      <c r="A299" s="124" t="s">
        <v>8</v>
      </c>
      <c r="B299" s="124"/>
      <c r="C299" s="124"/>
      <c r="D299" s="124"/>
      <c r="E299" s="124"/>
      <c r="F299" s="124"/>
      <c r="G299" s="124"/>
      <c r="H299" s="124"/>
      <c r="I299" s="124"/>
      <c r="J299" s="134"/>
      <c r="K299" s="124"/>
      <c r="L299" s="124"/>
      <c r="M299" s="211"/>
      <c r="N299" s="232"/>
      <c r="O299" s="124"/>
      <c r="P299" s="124"/>
      <c r="Q299" s="124"/>
      <c r="R299" s="124"/>
    </row>
    <row r="300" spans="1:23" s="39" customFormat="1" hidden="1">
      <c r="A300" s="229" t="s">
        <v>9</v>
      </c>
      <c r="B300" s="229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11"/>
      <c r="N300" s="232"/>
      <c r="O300" s="124"/>
      <c r="P300" s="124"/>
      <c r="Q300" s="124"/>
      <c r="R300" s="124"/>
    </row>
    <row r="301" spans="1:23" s="39" customFormat="1" hidden="1">
      <c r="A301" s="231" t="s">
        <v>236</v>
      </c>
      <c r="B301" s="231"/>
      <c r="C301" s="231"/>
      <c r="D301" s="231"/>
      <c r="E301" s="231"/>
      <c r="F301" s="231"/>
      <c r="G301" s="231"/>
      <c r="H301" s="231"/>
      <c r="I301" s="231"/>
      <c r="J301" s="231"/>
      <c r="K301" s="124"/>
      <c r="L301" s="124"/>
      <c r="M301" s="124"/>
      <c r="N301" s="51"/>
      <c r="O301" s="124"/>
      <c r="P301" s="124"/>
      <c r="Q301" s="124"/>
      <c r="R301" s="124"/>
    </row>
    <row r="302" spans="1:23" s="39" customFormat="1" hidden="1">
      <c r="A302" s="229" t="s">
        <v>120</v>
      </c>
      <c r="B302" s="229"/>
      <c r="C302" s="229"/>
      <c r="D302" s="229"/>
      <c r="E302" s="229"/>
      <c r="F302" s="229"/>
      <c r="G302" s="229"/>
      <c r="H302" s="229"/>
      <c r="I302" s="229"/>
      <c r="J302" s="229"/>
      <c r="K302" s="124"/>
      <c r="L302" s="124"/>
      <c r="M302" s="124"/>
      <c r="N302" s="124"/>
      <c r="O302" s="124"/>
      <c r="P302" s="124"/>
      <c r="Q302" s="124"/>
      <c r="R302" s="124"/>
    </row>
    <row r="303" spans="1:23" s="39" customFormat="1" hidden="1">
      <c r="A303" s="219" t="s">
        <v>10</v>
      </c>
      <c r="B303" s="219" t="s">
        <v>11</v>
      </c>
      <c r="C303" s="219"/>
      <c r="D303" s="219"/>
      <c r="E303" s="219" t="s">
        <v>12</v>
      </c>
      <c r="F303" s="219"/>
      <c r="G303" s="219" t="s">
        <v>13</v>
      </c>
      <c r="H303" s="219"/>
      <c r="I303" s="219"/>
      <c r="J303" s="219" t="s">
        <v>14</v>
      </c>
      <c r="K303" s="219"/>
      <c r="L303" s="219"/>
      <c r="M303" s="188" t="s">
        <v>171</v>
      </c>
      <c r="N303" s="190"/>
      <c r="O303" s="124"/>
      <c r="P303" s="124"/>
      <c r="Q303" s="124"/>
      <c r="R303" s="124"/>
    </row>
    <row r="304" spans="1:23" s="39" customFormat="1" hidden="1">
      <c r="A304" s="220"/>
      <c r="B304" s="219"/>
      <c r="C304" s="219"/>
      <c r="D304" s="219"/>
      <c r="E304" s="219"/>
      <c r="F304" s="219"/>
      <c r="G304" s="219" t="s">
        <v>15</v>
      </c>
      <c r="H304" s="219" t="s">
        <v>16</v>
      </c>
      <c r="I304" s="219"/>
      <c r="J304" s="219" t="s">
        <v>249</v>
      </c>
      <c r="K304" s="219" t="s">
        <v>250</v>
      </c>
      <c r="L304" s="219" t="s">
        <v>251</v>
      </c>
      <c r="M304" s="191" t="s">
        <v>172</v>
      </c>
      <c r="N304" s="187" t="s">
        <v>173</v>
      </c>
      <c r="O304" s="124"/>
      <c r="P304" s="124"/>
      <c r="Q304" s="124"/>
      <c r="R304" s="124"/>
    </row>
    <row r="305" spans="1:18" s="39" customFormat="1" ht="75" hidden="1">
      <c r="A305" s="220"/>
      <c r="B305" s="121" t="s">
        <v>17</v>
      </c>
      <c r="C305" s="121" t="s">
        <v>18</v>
      </c>
      <c r="D305" s="121" t="s">
        <v>252</v>
      </c>
      <c r="E305" s="121" t="s">
        <v>20</v>
      </c>
      <c r="F305" s="121" t="s">
        <v>21</v>
      </c>
      <c r="G305" s="220"/>
      <c r="H305" s="121" t="s">
        <v>22</v>
      </c>
      <c r="I305" s="121" t="s">
        <v>23</v>
      </c>
      <c r="J305" s="219"/>
      <c r="K305" s="219"/>
      <c r="L305" s="220"/>
      <c r="M305" s="191"/>
      <c r="N305" s="187"/>
      <c r="O305" s="124"/>
      <c r="P305" s="124"/>
      <c r="Q305" s="124"/>
      <c r="R305" s="124"/>
    </row>
    <row r="306" spans="1:18" s="39" customFormat="1" hidden="1">
      <c r="A306" s="1">
        <v>1</v>
      </c>
      <c r="B306" s="1">
        <v>2</v>
      </c>
      <c r="C306" s="1">
        <v>3</v>
      </c>
      <c r="D306" s="1">
        <v>4</v>
      </c>
      <c r="E306" s="1">
        <v>5</v>
      </c>
      <c r="F306" s="1">
        <v>6</v>
      </c>
      <c r="G306" s="1">
        <v>7</v>
      </c>
      <c r="H306" s="1">
        <v>8</v>
      </c>
      <c r="I306" s="1">
        <v>9</v>
      </c>
      <c r="J306" s="1">
        <v>10</v>
      </c>
      <c r="K306" s="1">
        <v>11</v>
      </c>
      <c r="L306" s="1">
        <v>12</v>
      </c>
      <c r="M306" s="12">
        <v>13</v>
      </c>
      <c r="N306" s="12">
        <v>14</v>
      </c>
      <c r="O306" s="124"/>
      <c r="P306" s="124"/>
      <c r="Q306" s="124"/>
      <c r="R306" s="124"/>
    </row>
    <row r="307" spans="1:18" s="39" customFormat="1" ht="75" hidden="1">
      <c r="A307" s="250" t="s">
        <v>125</v>
      </c>
      <c r="B307" s="233" t="s">
        <v>125</v>
      </c>
      <c r="C307" s="233" t="s">
        <v>125</v>
      </c>
      <c r="D307" s="233" t="s">
        <v>125</v>
      </c>
      <c r="E307" s="233" t="s">
        <v>125</v>
      </c>
      <c r="F307" s="233" t="s">
        <v>21</v>
      </c>
      <c r="G307" s="123" t="s">
        <v>253</v>
      </c>
      <c r="H307" s="1" t="s">
        <v>113</v>
      </c>
      <c r="I307" s="1">
        <v>744</v>
      </c>
      <c r="J307" s="1"/>
      <c r="K307" s="131" t="s">
        <v>21</v>
      </c>
      <c r="L307" s="131" t="s">
        <v>21</v>
      </c>
      <c r="M307" s="12">
        <v>5</v>
      </c>
      <c r="N307" s="12">
        <f>J307*0.05</f>
        <v>0</v>
      </c>
      <c r="O307" s="124"/>
      <c r="P307" s="124"/>
      <c r="Q307" s="124"/>
      <c r="R307" s="124"/>
    </row>
    <row r="308" spans="1:18" s="39" customFormat="1" ht="78.75" hidden="1">
      <c r="A308" s="251"/>
      <c r="B308" s="234"/>
      <c r="C308" s="234"/>
      <c r="D308" s="234"/>
      <c r="E308" s="234"/>
      <c r="F308" s="234"/>
      <c r="G308" s="54" t="s">
        <v>114</v>
      </c>
      <c r="H308" s="1" t="s">
        <v>113</v>
      </c>
      <c r="I308" s="1">
        <v>744</v>
      </c>
      <c r="J308" s="1">
        <v>95</v>
      </c>
      <c r="K308" s="1">
        <v>95</v>
      </c>
      <c r="L308" s="1">
        <v>95</v>
      </c>
      <c r="M308" s="12">
        <v>10</v>
      </c>
      <c r="N308" s="12">
        <v>10</v>
      </c>
      <c r="O308" s="124"/>
      <c r="P308" s="124"/>
      <c r="Q308" s="124"/>
      <c r="R308" s="124"/>
    </row>
    <row r="309" spans="1:18" s="39" customFormat="1" ht="126" hidden="1">
      <c r="A309" s="252"/>
      <c r="B309" s="235"/>
      <c r="C309" s="235"/>
      <c r="D309" s="235"/>
      <c r="E309" s="235"/>
      <c r="F309" s="235"/>
      <c r="G309" s="54" t="s">
        <v>123</v>
      </c>
      <c r="H309" s="1" t="s">
        <v>113</v>
      </c>
      <c r="I309" s="1">
        <v>744</v>
      </c>
      <c r="J309" s="1">
        <v>100</v>
      </c>
      <c r="K309" s="1">
        <v>100</v>
      </c>
      <c r="L309" s="1">
        <v>100</v>
      </c>
      <c r="M309" s="12">
        <v>10</v>
      </c>
      <c r="N309" s="12">
        <v>10</v>
      </c>
      <c r="O309" s="124"/>
      <c r="P309" s="124"/>
      <c r="Q309" s="124"/>
      <c r="R309" s="124"/>
    </row>
    <row r="310" spans="1:18" s="39" customFormat="1" hidden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34"/>
      <c r="K310" s="124"/>
      <c r="L310" s="124"/>
      <c r="M310" s="124"/>
      <c r="N310" s="124"/>
      <c r="O310" s="124"/>
      <c r="P310" s="124"/>
      <c r="Q310" s="124"/>
      <c r="R310" s="124"/>
    </row>
    <row r="311" spans="1:18" s="39" customFormat="1" hidden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34"/>
      <c r="K311" s="124"/>
      <c r="L311" s="124"/>
      <c r="M311" s="124"/>
      <c r="N311" s="124"/>
      <c r="O311" s="124"/>
      <c r="P311" s="124"/>
      <c r="Q311" s="124"/>
      <c r="R311" s="124"/>
    </row>
    <row r="312" spans="1:18" s="39" customFormat="1" hidden="1">
      <c r="A312" s="229" t="s">
        <v>120</v>
      </c>
      <c r="B312" s="229"/>
      <c r="C312" s="229"/>
      <c r="D312" s="229"/>
      <c r="E312" s="229"/>
      <c r="F312" s="229"/>
      <c r="G312" s="229"/>
      <c r="H312" s="229"/>
      <c r="I312" s="229"/>
      <c r="J312" s="229"/>
      <c r="K312" s="124"/>
      <c r="L312" s="124"/>
      <c r="M312" s="124"/>
      <c r="N312" s="124"/>
      <c r="O312" s="124"/>
      <c r="P312" s="124"/>
      <c r="Q312" s="124"/>
      <c r="R312" s="124"/>
    </row>
    <row r="313" spans="1:18" s="39" customFormat="1" hidden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34"/>
      <c r="K313" s="124"/>
      <c r="L313" s="124"/>
      <c r="M313" s="124"/>
      <c r="N313" s="124"/>
      <c r="O313" s="124"/>
      <c r="P313" s="124"/>
      <c r="Q313" s="124"/>
      <c r="R313" s="124"/>
    </row>
    <row r="314" spans="1:18" s="39" customFormat="1" hidden="1">
      <c r="A314" s="219" t="s">
        <v>10</v>
      </c>
      <c r="B314" s="219" t="s">
        <v>11</v>
      </c>
      <c r="C314" s="219"/>
      <c r="D314" s="219"/>
      <c r="E314" s="219" t="s">
        <v>12</v>
      </c>
      <c r="F314" s="219"/>
      <c r="G314" s="219" t="s">
        <v>24</v>
      </c>
      <c r="H314" s="219"/>
      <c r="I314" s="219"/>
      <c r="J314" s="219" t="s">
        <v>25</v>
      </c>
      <c r="K314" s="219"/>
      <c r="L314" s="219"/>
      <c r="M314" s="219" t="s">
        <v>26</v>
      </c>
      <c r="N314" s="219"/>
      <c r="O314" s="219"/>
      <c r="P314" s="188" t="s">
        <v>210</v>
      </c>
      <c r="Q314" s="190"/>
      <c r="R314" s="124"/>
    </row>
    <row r="315" spans="1:18" s="39" customFormat="1" hidden="1">
      <c r="A315" s="220"/>
      <c r="B315" s="219"/>
      <c r="C315" s="219"/>
      <c r="D315" s="219"/>
      <c r="E315" s="219"/>
      <c r="F315" s="219"/>
      <c r="G315" s="219" t="s">
        <v>60</v>
      </c>
      <c r="H315" s="219" t="s">
        <v>16</v>
      </c>
      <c r="I315" s="219"/>
      <c r="J315" s="219" t="s">
        <v>219</v>
      </c>
      <c r="K315" s="219" t="s">
        <v>220</v>
      </c>
      <c r="L315" s="219" t="s">
        <v>221</v>
      </c>
      <c r="M315" s="219" t="s">
        <v>219</v>
      </c>
      <c r="N315" s="219" t="s">
        <v>220</v>
      </c>
      <c r="O315" s="219" t="s">
        <v>221</v>
      </c>
      <c r="P315" s="208" t="s">
        <v>172</v>
      </c>
      <c r="Q315" s="187" t="s">
        <v>173</v>
      </c>
      <c r="R315" s="124"/>
    </row>
    <row r="316" spans="1:18" s="39" customFormat="1" ht="75" hidden="1">
      <c r="A316" s="220"/>
      <c r="B316" s="121" t="s">
        <v>17</v>
      </c>
      <c r="C316" s="121" t="s">
        <v>18</v>
      </c>
      <c r="D316" s="121" t="s">
        <v>224</v>
      </c>
      <c r="E316" s="121" t="s">
        <v>20</v>
      </c>
      <c r="F316" s="121" t="s">
        <v>21</v>
      </c>
      <c r="G316" s="220"/>
      <c r="H316" s="121" t="s">
        <v>28</v>
      </c>
      <c r="I316" s="121" t="s">
        <v>23</v>
      </c>
      <c r="J316" s="219"/>
      <c r="K316" s="219"/>
      <c r="L316" s="220"/>
      <c r="M316" s="219"/>
      <c r="N316" s="219"/>
      <c r="O316" s="220"/>
      <c r="P316" s="209"/>
      <c r="Q316" s="187"/>
      <c r="R316" s="124"/>
    </row>
    <row r="317" spans="1:18" s="39" customFormat="1" hidden="1">
      <c r="A317" s="121">
        <v>1</v>
      </c>
      <c r="B317" s="121">
        <v>2</v>
      </c>
      <c r="C317" s="121">
        <v>3</v>
      </c>
      <c r="D317" s="121">
        <v>4</v>
      </c>
      <c r="E317" s="121">
        <v>5</v>
      </c>
      <c r="F317" s="121">
        <v>6</v>
      </c>
      <c r="G317" s="121">
        <v>7</v>
      </c>
      <c r="H317" s="121">
        <v>8</v>
      </c>
      <c r="I317" s="121">
        <v>9</v>
      </c>
      <c r="J317" s="135">
        <v>10</v>
      </c>
      <c r="K317" s="121">
        <v>11</v>
      </c>
      <c r="L317" s="121">
        <v>12</v>
      </c>
      <c r="M317" s="121">
        <v>13</v>
      </c>
      <c r="N317" s="121">
        <v>14</v>
      </c>
      <c r="O317" s="121">
        <v>15</v>
      </c>
      <c r="P317" s="35">
        <v>16</v>
      </c>
      <c r="Q317" s="35">
        <v>17</v>
      </c>
      <c r="R317" s="124"/>
    </row>
    <row r="318" spans="1:18" s="39" customFormat="1" ht="56.25" hidden="1">
      <c r="A318" s="140" t="s">
        <v>257</v>
      </c>
      <c r="B318" s="1" t="s">
        <v>29</v>
      </c>
      <c r="C318" s="1" t="s">
        <v>29</v>
      </c>
      <c r="D318" s="1" t="s">
        <v>225</v>
      </c>
      <c r="E318" s="1" t="s">
        <v>98</v>
      </c>
      <c r="F318" s="1" t="s">
        <v>21</v>
      </c>
      <c r="G318" s="1" t="s">
        <v>226</v>
      </c>
      <c r="H318" s="1" t="s">
        <v>227</v>
      </c>
      <c r="I318" s="2" t="s">
        <v>228</v>
      </c>
      <c r="J318" s="47"/>
      <c r="K318" s="47"/>
      <c r="L318" s="47"/>
      <c r="M318" s="1" t="s">
        <v>21</v>
      </c>
      <c r="N318" s="1" t="s">
        <v>21</v>
      </c>
      <c r="O318" s="1" t="s">
        <v>21</v>
      </c>
      <c r="P318" s="12">
        <v>10</v>
      </c>
      <c r="Q318" s="42">
        <f>J318*0.1</f>
        <v>0</v>
      </c>
      <c r="R318" s="124"/>
    </row>
    <row r="319" spans="1:18" s="39" customFormat="1" ht="56.25" hidden="1">
      <c r="A319" s="140" t="s">
        <v>258</v>
      </c>
      <c r="B319" s="1" t="s">
        <v>29</v>
      </c>
      <c r="C319" s="1" t="s">
        <v>29</v>
      </c>
      <c r="D319" s="1" t="s">
        <v>229</v>
      </c>
      <c r="E319" s="1" t="s">
        <v>98</v>
      </c>
      <c r="F319" s="1" t="s">
        <v>21</v>
      </c>
      <c r="G319" s="1" t="s">
        <v>226</v>
      </c>
      <c r="H319" s="1" t="s">
        <v>227</v>
      </c>
      <c r="I319" s="2" t="s">
        <v>228</v>
      </c>
      <c r="J319" s="47"/>
      <c r="K319" s="47"/>
      <c r="L319" s="47"/>
      <c r="M319" s="1" t="s">
        <v>21</v>
      </c>
      <c r="N319" s="1" t="s">
        <v>21</v>
      </c>
      <c r="O319" s="1" t="s">
        <v>21</v>
      </c>
      <c r="P319" s="12">
        <v>10</v>
      </c>
      <c r="Q319" s="42">
        <f t="shared" ref="Q319:Q325" si="11">J319*0.1</f>
        <v>0</v>
      </c>
      <c r="R319" s="124"/>
    </row>
    <row r="320" spans="1:18" s="39" customFormat="1" ht="56.25" hidden="1">
      <c r="A320" s="140" t="s">
        <v>259</v>
      </c>
      <c r="B320" s="1" t="s">
        <v>29</v>
      </c>
      <c r="C320" s="1" t="s">
        <v>29</v>
      </c>
      <c r="D320" s="1" t="s">
        <v>230</v>
      </c>
      <c r="E320" s="1" t="s">
        <v>98</v>
      </c>
      <c r="F320" s="1" t="s">
        <v>21</v>
      </c>
      <c r="G320" s="1" t="s">
        <v>226</v>
      </c>
      <c r="H320" s="1" t="s">
        <v>227</v>
      </c>
      <c r="I320" s="2" t="s">
        <v>228</v>
      </c>
      <c r="J320" s="47"/>
      <c r="K320" s="47"/>
      <c r="L320" s="47"/>
      <c r="M320" s="1" t="s">
        <v>21</v>
      </c>
      <c r="N320" s="1" t="s">
        <v>21</v>
      </c>
      <c r="O320" s="1" t="s">
        <v>21</v>
      </c>
      <c r="P320" s="12">
        <v>10</v>
      </c>
      <c r="Q320" s="42">
        <f t="shared" si="11"/>
        <v>0</v>
      </c>
      <c r="R320" s="124"/>
    </row>
    <row r="321" spans="1:18" s="39" customFormat="1" ht="56.25" hidden="1">
      <c r="A321" s="140" t="s">
        <v>260</v>
      </c>
      <c r="B321" s="1" t="s">
        <v>29</v>
      </c>
      <c r="C321" s="1" t="s">
        <v>29</v>
      </c>
      <c r="D321" s="1" t="s">
        <v>231</v>
      </c>
      <c r="E321" s="1" t="s">
        <v>98</v>
      </c>
      <c r="F321" s="1" t="s">
        <v>21</v>
      </c>
      <c r="G321" s="1" t="s">
        <v>226</v>
      </c>
      <c r="H321" s="1" t="s">
        <v>227</v>
      </c>
      <c r="I321" s="2" t="s">
        <v>228</v>
      </c>
      <c r="J321" s="47"/>
      <c r="K321" s="47"/>
      <c r="L321" s="47"/>
      <c r="M321" s="1" t="s">
        <v>21</v>
      </c>
      <c r="N321" s="1" t="s">
        <v>21</v>
      </c>
      <c r="O321" s="1" t="s">
        <v>21</v>
      </c>
      <c r="P321" s="12">
        <v>10</v>
      </c>
      <c r="Q321" s="42">
        <f t="shared" si="11"/>
        <v>0</v>
      </c>
      <c r="R321" s="124"/>
    </row>
    <row r="322" spans="1:18" s="39" customFormat="1" ht="56.25" hidden="1">
      <c r="A322" s="140" t="s">
        <v>261</v>
      </c>
      <c r="B322" s="1" t="s">
        <v>29</v>
      </c>
      <c r="C322" s="1" t="s">
        <v>29</v>
      </c>
      <c r="D322" s="1" t="s">
        <v>232</v>
      </c>
      <c r="E322" s="1" t="s">
        <v>98</v>
      </c>
      <c r="F322" s="1" t="s">
        <v>21</v>
      </c>
      <c r="G322" s="1" t="s">
        <v>226</v>
      </c>
      <c r="H322" s="1" t="s">
        <v>227</v>
      </c>
      <c r="I322" s="2" t="s">
        <v>228</v>
      </c>
      <c r="J322" s="47"/>
      <c r="K322" s="47"/>
      <c r="L322" s="47"/>
      <c r="M322" s="1" t="s">
        <v>21</v>
      </c>
      <c r="N322" s="1" t="s">
        <v>21</v>
      </c>
      <c r="O322" s="1" t="s">
        <v>21</v>
      </c>
      <c r="P322" s="12">
        <v>10</v>
      </c>
      <c r="Q322" s="42">
        <f t="shared" si="11"/>
        <v>0</v>
      </c>
      <c r="R322" s="124"/>
    </row>
    <row r="323" spans="1:18" s="39" customFormat="1" ht="56.25" hidden="1">
      <c r="A323" s="140" t="s">
        <v>262</v>
      </c>
      <c r="B323" s="1" t="s">
        <v>29</v>
      </c>
      <c r="C323" s="1" t="s">
        <v>29</v>
      </c>
      <c r="D323" s="1" t="s">
        <v>233</v>
      </c>
      <c r="E323" s="1" t="s">
        <v>98</v>
      </c>
      <c r="F323" s="1" t="s">
        <v>21</v>
      </c>
      <c r="G323" s="1" t="s">
        <v>226</v>
      </c>
      <c r="H323" s="1" t="s">
        <v>227</v>
      </c>
      <c r="I323" s="2" t="s">
        <v>228</v>
      </c>
      <c r="J323" s="47"/>
      <c r="K323" s="47"/>
      <c r="L323" s="47"/>
      <c r="M323" s="1" t="s">
        <v>21</v>
      </c>
      <c r="N323" s="1" t="s">
        <v>21</v>
      </c>
      <c r="O323" s="1" t="s">
        <v>21</v>
      </c>
      <c r="P323" s="12">
        <v>10</v>
      </c>
      <c r="Q323" s="42">
        <f t="shared" si="11"/>
        <v>0</v>
      </c>
      <c r="R323" s="124"/>
    </row>
    <row r="324" spans="1:18" s="39" customFormat="1" hidden="1">
      <c r="A324" s="49"/>
      <c r="B324" s="1"/>
      <c r="C324" s="1"/>
      <c r="D324" s="1"/>
      <c r="E324" s="1"/>
      <c r="F324" s="131"/>
      <c r="G324" s="1"/>
      <c r="H324" s="1"/>
      <c r="I324" s="2"/>
      <c r="J324" s="47"/>
      <c r="K324" s="47"/>
      <c r="L324" s="47"/>
      <c r="M324" s="1"/>
      <c r="N324" s="1"/>
      <c r="O324" s="1"/>
      <c r="P324" s="12">
        <v>10</v>
      </c>
      <c r="Q324" s="42">
        <f t="shared" si="11"/>
        <v>0</v>
      </c>
      <c r="R324" s="124"/>
    </row>
    <row r="325" spans="1:18" s="39" customFormat="1" hidden="1">
      <c r="A325" s="49" t="s">
        <v>34</v>
      </c>
      <c r="B325" s="131"/>
      <c r="C325" s="1"/>
      <c r="D325" s="1"/>
      <c r="E325" s="131"/>
      <c r="F325" s="131"/>
      <c r="G325" s="1"/>
      <c r="H325" s="1"/>
      <c r="I325" s="2"/>
      <c r="J325" s="50">
        <f>SUM(J318:J324)</f>
        <v>0</v>
      </c>
      <c r="K325" s="50">
        <f>SUM(K318:K324)</f>
        <v>0</v>
      </c>
      <c r="L325" s="50">
        <f>SUM(L318:L324)</f>
        <v>0</v>
      </c>
      <c r="M325" s="1"/>
      <c r="N325" s="1"/>
      <c r="O325" s="1"/>
      <c r="P325" s="12">
        <v>10</v>
      </c>
      <c r="Q325" s="42">
        <f t="shared" si="11"/>
        <v>0</v>
      </c>
    </row>
    <row r="326" spans="1:18" hidden="1">
      <c r="A326" s="9"/>
      <c r="B326" s="9"/>
      <c r="C326" s="9"/>
      <c r="D326" s="9"/>
      <c r="E326" s="9"/>
      <c r="F326" s="9"/>
      <c r="G326" s="9"/>
      <c r="H326" s="9"/>
      <c r="I326" s="9"/>
      <c r="J326" s="6"/>
      <c r="K326" s="6"/>
      <c r="L326" s="6"/>
      <c r="M326" s="6"/>
      <c r="N326" s="6"/>
      <c r="O326" s="6"/>
      <c r="P326" s="6"/>
    </row>
    <row r="327" spans="1:18">
      <c r="A327" s="227" t="s">
        <v>264</v>
      </c>
      <c r="B327" s="228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6"/>
    </row>
    <row r="328" spans="1:18">
      <c r="A328" s="215" t="s">
        <v>70</v>
      </c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6"/>
    </row>
    <row r="329" spans="1:18">
      <c r="A329" s="221" t="s">
        <v>71</v>
      </c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6"/>
      <c r="N329" s="6"/>
      <c r="O329" s="6"/>
      <c r="P329" s="6"/>
    </row>
    <row r="330" spans="1:18">
      <c r="A330" s="221" t="s">
        <v>72</v>
      </c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6"/>
      <c r="N330" s="6"/>
      <c r="O330" s="6"/>
      <c r="P330" s="6"/>
    </row>
    <row r="331" spans="1:18" ht="16.5" customHeight="1">
      <c r="A331" s="221" t="s">
        <v>73</v>
      </c>
      <c r="B331" s="221"/>
      <c r="C331" s="221"/>
      <c r="D331" s="221"/>
      <c r="E331" s="221"/>
      <c r="F331" s="221"/>
      <c r="G331" s="221"/>
      <c r="H331" s="221"/>
      <c r="I331" s="221"/>
      <c r="J331" s="293"/>
      <c r="K331" s="293"/>
      <c r="L331" s="293"/>
      <c r="M331" s="6"/>
      <c r="N331" s="6"/>
      <c r="O331" s="6"/>
      <c r="P331" s="6"/>
    </row>
    <row r="332" spans="1:18">
      <c r="A332" s="221" t="s">
        <v>74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18">
      <c r="A333" s="221" t="s">
        <v>75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18">
      <c r="A334" s="221" t="s">
        <v>76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18">
      <c r="A335" s="221" t="s">
        <v>77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18">
      <c r="A336" s="222" t="s">
        <v>78</v>
      </c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6"/>
    </row>
    <row r="337" spans="1:16" ht="60.75" customHeight="1">
      <c r="A337" s="222" t="s">
        <v>127</v>
      </c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</row>
    <row r="338" spans="1:16" ht="60.75" customHeight="1">
      <c r="A338" s="222" t="s">
        <v>128</v>
      </c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</row>
    <row r="339" spans="1:16">
      <c r="A339" s="215" t="s">
        <v>79</v>
      </c>
      <c r="B339" s="215"/>
      <c r="C339" s="215"/>
      <c r="D339" s="215"/>
      <c r="E339" s="215"/>
      <c r="F339" s="215"/>
      <c r="G339" s="215"/>
      <c r="H339" s="215"/>
      <c r="I339" s="215"/>
      <c r="J339" s="229"/>
      <c r="K339" s="229"/>
      <c r="L339" s="229"/>
      <c r="M339" s="229"/>
      <c r="N339" s="229"/>
      <c r="O339" s="229"/>
      <c r="P339" s="6"/>
    </row>
    <row r="340" spans="1:16">
      <c r="A340" s="10" t="s">
        <v>80</v>
      </c>
      <c r="B340" s="187" t="s">
        <v>81</v>
      </c>
      <c r="C340" s="216"/>
      <c r="D340" s="216"/>
      <c r="E340" s="198" t="s">
        <v>82</v>
      </c>
      <c r="F340" s="216"/>
      <c r="G340" s="216"/>
      <c r="H340" s="216"/>
      <c r="I340" s="216"/>
      <c r="J340" s="292"/>
      <c r="K340" s="292"/>
      <c r="L340" s="292"/>
      <c r="M340" s="115"/>
      <c r="N340" s="6"/>
      <c r="O340" s="6"/>
      <c r="P340" s="6"/>
    </row>
    <row r="341" spans="1:16">
      <c r="A341" s="10">
        <v>1</v>
      </c>
      <c r="B341" s="187">
        <v>2</v>
      </c>
      <c r="C341" s="216"/>
      <c r="D341" s="216"/>
      <c r="E341" s="191">
        <v>3</v>
      </c>
      <c r="F341" s="191"/>
      <c r="G341" s="191"/>
      <c r="H341" s="191"/>
      <c r="I341" s="191"/>
      <c r="J341" s="191"/>
      <c r="K341" s="216"/>
      <c r="L341" s="216"/>
      <c r="M341" s="6"/>
      <c r="N341" s="6"/>
      <c r="O341" s="6"/>
      <c r="P341" s="6"/>
    </row>
    <row r="342" spans="1:16" ht="40.5" customHeight="1">
      <c r="A342" s="10" t="s">
        <v>83</v>
      </c>
      <c r="B342" s="187" t="s">
        <v>371</v>
      </c>
      <c r="C342" s="216"/>
      <c r="D342" s="216"/>
      <c r="E342" s="191" t="s">
        <v>84</v>
      </c>
      <c r="F342" s="191"/>
      <c r="G342" s="191"/>
      <c r="H342" s="191"/>
      <c r="I342" s="191"/>
      <c r="J342" s="191"/>
      <c r="K342" s="191"/>
      <c r="L342" s="191"/>
      <c r="M342" s="6"/>
      <c r="N342" s="6"/>
      <c r="O342" s="6"/>
      <c r="P342" s="6"/>
    </row>
    <row r="343" spans="1:16" ht="42.75" customHeight="1">
      <c r="A343" s="10" t="s">
        <v>85</v>
      </c>
      <c r="B343" s="187" t="s">
        <v>86</v>
      </c>
      <c r="C343" s="198"/>
      <c r="D343" s="198"/>
      <c r="E343" s="191" t="s">
        <v>84</v>
      </c>
      <c r="F343" s="191"/>
      <c r="G343" s="191"/>
      <c r="H343" s="191"/>
      <c r="I343" s="191"/>
      <c r="J343" s="191"/>
      <c r="K343" s="191"/>
      <c r="L343" s="191"/>
      <c r="M343" s="6"/>
      <c r="N343" s="6"/>
      <c r="O343" s="6"/>
      <c r="P343" s="6"/>
    </row>
    <row r="344" spans="1:16" ht="42" customHeight="1">
      <c r="A344" s="10" t="s">
        <v>87</v>
      </c>
      <c r="B344" s="187" t="s">
        <v>209</v>
      </c>
      <c r="C344" s="216"/>
      <c r="D344" s="216"/>
      <c r="E344" s="191" t="s">
        <v>84</v>
      </c>
      <c r="F344" s="191"/>
      <c r="G344" s="191"/>
      <c r="H344" s="191"/>
      <c r="I344" s="191"/>
      <c r="J344" s="191"/>
      <c r="K344" s="191"/>
      <c r="L344" s="191"/>
      <c r="M344" s="6"/>
      <c r="N344" s="6"/>
      <c r="O344" s="6"/>
      <c r="P344" s="6"/>
    </row>
    <row r="345" spans="1:16">
      <c r="A345" s="215" t="s">
        <v>88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16">
      <c r="A346" s="215" t="s">
        <v>89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6"/>
    </row>
    <row r="347" spans="1:16">
      <c r="A347" s="215" t="s">
        <v>90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16">
      <c r="A348" s="215" t="s">
        <v>175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</row>
    <row r="349" spans="1:16" ht="21" customHeight="1">
      <c r="A349" s="218" t="s">
        <v>91</v>
      </c>
      <c r="B349" s="218"/>
      <c r="C349" s="218"/>
      <c r="D349" s="21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6"/>
    </row>
    <row r="350" spans="1:16" ht="62.25" customHeight="1">
      <c r="A350" s="218" t="s">
        <v>92</v>
      </c>
      <c r="B350" s="218"/>
      <c r="C350" s="218"/>
      <c r="D350" s="21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6"/>
    </row>
    <row r="351" spans="1:16">
      <c r="A351" s="197" t="s">
        <v>93</v>
      </c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6"/>
    </row>
    <row r="352" spans="1:1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 t="s">
        <v>374</v>
      </c>
      <c r="B354" s="6"/>
      <c r="C354" s="6"/>
      <c r="D354" s="6"/>
      <c r="E354" s="6"/>
      <c r="F354" s="6"/>
      <c r="G354" s="6"/>
      <c r="H354" s="6"/>
      <c r="I354" s="6"/>
      <c r="J354" s="6"/>
      <c r="K354" s="6" t="s">
        <v>375</v>
      </c>
      <c r="L354" s="6"/>
      <c r="M354" s="6"/>
      <c r="N354" s="6"/>
      <c r="O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</sheetData>
  <mergeCells count="527">
    <mergeCell ref="A303:A305"/>
    <mergeCell ref="A263:F263"/>
    <mergeCell ref="A264:K264"/>
    <mergeCell ref="D90:D93"/>
    <mergeCell ref="E273:I273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E259:K259"/>
    <mergeCell ref="E260:K260"/>
    <mergeCell ref="E261:K261"/>
    <mergeCell ref="E262:K262"/>
    <mergeCell ref="F44:F47"/>
    <mergeCell ref="A256:O256"/>
    <mergeCell ref="A258:K258"/>
    <mergeCell ref="B307:B309"/>
    <mergeCell ref="L12:M12"/>
    <mergeCell ref="L13:M13"/>
    <mergeCell ref="L14:M14"/>
    <mergeCell ref="N12:O12"/>
    <mergeCell ref="N13:O13"/>
    <mergeCell ref="N14:O14"/>
    <mergeCell ref="D135:D138"/>
    <mergeCell ref="E135:E138"/>
    <mergeCell ref="F135:F138"/>
    <mergeCell ref="A44:A47"/>
    <mergeCell ref="B44:B47"/>
    <mergeCell ref="C44:C47"/>
    <mergeCell ref="D44:D47"/>
    <mergeCell ref="E44:E47"/>
    <mergeCell ref="E90:E93"/>
    <mergeCell ref="F90:F93"/>
    <mergeCell ref="A272:A273"/>
    <mergeCell ref="B272:D272"/>
    <mergeCell ref="E272:I272"/>
    <mergeCell ref="B273:D27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31:L331"/>
    <mergeCell ref="A332:L332"/>
    <mergeCell ref="A333:L333"/>
    <mergeCell ref="A327:O327"/>
    <mergeCell ref="A302:J302"/>
    <mergeCell ref="A314:A316"/>
    <mergeCell ref="B314:D315"/>
    <mergeCell ref="E314:F315"/>
    <mergeCell ref="G314:I314"/>
    <mergeCell ref="J314:L314"/>
    <mergeCell ref="A312:J312"/>
    <mergeCell ref="K304:K305"/>
    <mergeCell ref="L304:L305"/>
    <mergeCell ref="M304:M305"/>
    <mergeCell ref="N304:N305"/>
    <mergeCell ref="C307:C309"/>
    <mergeCell ref="A328:O328"/>
    <mergeCell ref="A329:L329"/>
    <mergeCell ref="A307:A309"/>
    <mergeCell ref="F307:F309"/>
    <mergeCell ref="B303:D304"/>
    <mergeCell ref="E303:F304"/>
    <mergeCell ref="G303:I303"/>
    <mergeCell ref="D307:D309"/>
    <mergeCell ref="B344:D344"/>
    <mergeCell ref="E344:L344"/>
    <mergeCell ref="A339:O339"/>
    <mergeCell ref="A334:L334"/>
    <mergeCell ref="A335:L335"/>
    <mergeCell ref="A349:O349"/>
    <mergeCell ref="A350:O350"/>
    <mergeCell ref="B343:D343"/>
    <mergeCell ref="E343:L343"/>
    <mergeCell ref="A345:O345"/>
    <mergeCell ref="A346:O346"/>
    <mergeCell ref="A347:O347"/>
    <mergeCell ref="A348:O348"/>
    <mergeCell ref="A336:O336"/>
    <mergeCell ref="A337:O337"/>
    <mergeCell ref="A338:O338"/>
    <mergeCell ref="B341:D341"/>
    <mergeCell ref="E341:L341"/>
    <mergeCell ref="B342:D342"/>
    <mergeCell ref="E342:L342"/>
    <mergeCell ref="B340:D340"/>
    <mergeCell ref="E340:L340"/>
    <mergeCell ref="A330:L330"/>
    <mergeCell ref="M282:M283"/>
    <mergeCell ref="N282:N283"/>
    <mergeCell ref="H282:I282"/>
    <mergeCell ref="J282:J283"/>
    <mergeCell ref="K282:K283"/>
    <mergeCell ref="L282:L283"/>
    <mergeCell ref="B282:B283"/>
    <mergeCell ref="C282:C283"/>
    <mergeCell ref="D282:D283"/>
    <mergeCell ref="E282:E283"/>
    <mergeCell ref="F282:F283"/>
    <mergeCell ref="G282:G283"/>
    <mergeCell ref="A297:L297"/>
    <mergeCell ref="A298:L298"/>
    <mergeCell ref="A300:L300"/>
    <mergeCell ref="A301:J301"/>
    <mergeCell ref="J303:L303"/>
    <mergeCell ref="M303:N303"/>
    <mergeCell ref="G304:G305"/>
    <mergeCell ref="H304:I304"/>
    <mergeCell ref="J304:J305"/>
    <mergeCell ref="E307:E309"/>
    <mergeCell ref="A285:A286"/>
    <mergeCell ref="A265:K265"/>
    <mergeCell ref="A266:K266"/>
    <mergeCell ref="A267:I267"/>
    <mergeCell ref="J281:L281"/>
    <mergeCell ref="F285:F286"/>
    <mergeCell ref="J231:J232"/>
    <mergeCell ref="K231:K232"/>
    <mergeCell ref="L231:L232"/>
    <mergeCell ref="M231:M232"/>
    <mergeCell ref="A279:L279"/>
    <mergeCell ref="A280:J280"/>
    <mergeCell ref="A281:A283"/>
    <mergeCell ref="B281:D281"/>
    <mergeCell ref="E281:F281"/>
    <mergeCell ref="G281:I281"/>
    <mergeCell ref="B285:B286"/>
    <mergeCell ref="C285:C286"/>
    <mergeCell ref="D285:D286"/>
    <mergeCell ref="E285:E286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70:D170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19:I119"/>
    <mergeCell ref="A120:D120"/>
    <mergeCell ref="E120:G120"/>
    <mergeCell ref="H120:L120"/>
    <mergeCell ref="A140:J140"/>
    <mergeCell ref="A141:A143"/>
    <mergeCell ref="B141:D142"/>
    <mergeCell ref="E141:F142"/>
    <mergeCell ref="G141:I141"/>
    <mergeCell ref="J141:L141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B96:D97"/>
    <mergeCell ref="E96:F97"/>
    <mergeCell ref="G96:I96"/>
    <mergeCell ref="J96:L96"/>
    <mergeCell ref="H97:I97"/>
    <mergeCell ref="A118:K118"/>
    <mergeCell ref="A110:O110"/>
    <mergeCell ref="A111:K111"/>
    <mergeCell ref="E112:K112"/>
    <mergeCell ref="E113:K113"/>
    <mergeCell ref="E114:K114"/>
    <mergeCell ref="A115:F115"/>
    <mergeCell ref="A73:I73"/>
    <mergeCell ref="A274:O274"/>
    <mergeCell ref="A276:L276"/>
    <mergeCell ref="M276:M278"/>
    <mergeCell ref="N276:N278"/>
    <mergeCell ref="A277:L277"/>
    <mergeCell ref="N87:N88"/>
    <mergeCell ref="A81:L81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C90:C93"/>
    <mergeCell ref="J97:J98"/>
    <mergeCell ref="K97:K98"/>
    <mergeCell ref="M97:M98"/>
    <mergeCell ref="N97:N98"/>
    <mergeCell ref="A116:K116"/>
    <mergeCell ref="A117:K117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51:O35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98:M300"/>
    <mergeCell ref="N298:N300"/>
    <mergeCell ref="P185:Q185"/>
    <mergeCell ref="Q142:Q143"/>
    <mergeCell ref="A32:J32"/>
    <mergeCell ref="A33:J33"/>
    <mergeCell ref="A77:D77"/>
    <mergeCell ref="A78:D78"/>
    <mergeCell ref="E78:G78"/>
    <mergeCell ref="P186:P187"/>
    <mergeCell ref="Q186:Q187"/>
    <mergeCell ref="A124:D124"/>
    <mergeCell ref="E124:G124"/>
    <mergeCell ref="H124:L124"/>
    <mergeCell ref="A122:D122"/>
    <mergeCell ref="E122:G122"/>
    <mergeCell ref="A168:D168"/>
    <mergeCell ref="E168:G168"/>
    <mergeCell ref="H168:L168"/>
    <mergeCell ref="A169:D169"/>
    <mergeCell ref="E169:G169"/>
    <mergeCell ref="H169:L169"/>
    <mergeCell ref="E171:G171"/>
    <mergeCell ref="H171:L171"/>
    <mergeCell ref="A34:O34"/>
    <mergeCell ref="A35:L35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J86:L86"/>
    <mergeCell ref="A109:O109"/>
    <mergeCell ref="H122:L122"/>
    <mergeCell ref="A123:D123"/>
    <mergeCell ref="E123:G123"/>
    <mergeCell ref="H123:L123"/>
    <mergeCell ref="P314:Q314"/>
    <mergeCell ref="G315:G316"/>
    <mergeCell ref="H315:I315"/>
    <mergeCell ref="J315:J316"/>
    <mergeCell ref="K315:K316"/>
    <mergeCell ref="L315:L316"/>
    <mergeCell ref="M315:M316"/>
    <mergeCell ref="N315:N316"/>
    <mergeCell ref="O315:O316"/>
    <mergeCell ref="P315:P316"/>
    <mergeCell ref="Q315:Q316"/>
    <mergeCell ref="M314:O314"/>
    <mergeCell ref="A75:D75"/>
    <mergeCell ref="E75:G75"/>
    <mergeCell ref="H75:L75"/>
    <mergeCell ref="A76:D76"/>
    <mergeCell ref="E76:G76"/>
    <mergeCell ref="H76:L76"/>
    <mergeCell ref="E77:G77"/>
    <mergeCell ref="H77:L77"/>
    <mergeCell ref="H78:L78"/>
    <mergeCell ref="E79:G79"/>
    <mergeCell ref="H79:L79"/>
    <mergeCell ref="A79:D79"/>
    <mergeCell ref="A121:D121"/>
    <mergeCell ref="E121:G121"/>
    <mergeCell ref="H121:L121"/>
    <mergeCell ref="G97:G98"/>
    <mergeCell ref="M290:M291"/>
    <mergeCell ref="N290:N291"/>
    <mergeCell ref="M281:N281"/>
    <mergeCell ref="G87:G88"/>
    <mergeCell ref="H87:I87"/>
    <mergeCell ref="J87:J88"/>
    <mergeCell ref="K87:K88"/>
    <mergeCell ref="L87:L88"/>
    <mergeCell ref="M87:M88"/>
    <mergeCell ref="A94:O94"/>
    <mergeCell ref="M96:O96"/>
    <mergeCell ref="L97:L98"/>
    <mergeCell ref="A90:A93"/>
    <mergeCell ref="B90:B93"/>
    <mergeCell ref="O97:O98"/>
    <mergeCell ref="A95:J95"/>
    <mergeCell ref="A96:A98"/>
    <mergeCell ref="P290:P291"/>
    <mergeCell ref="H290:I290"/>
    <mergeCell ref="J290:J291"/>
    <mergeCell ref="A288:J288"/>
    <mergeCell ref="A289:A291"/>
    <mergeCell ref="B289:D289"/>
    <mergeCell ref="E289:F289"/>
    <mergeCell ref="G289:I289"/>
    <mergeCell ref="J289:L289"/>
    <mergeCell ref="K290:K291"/>
    <mergeCell ref="L290:L291"/>
    <mergeCell ref="M289:O289"/>
    <mergeCell ref="P289:Q289"/>
    <mergeCell ref="F290:F291"/>
    <mergeCell ref="G290:G291"/>
    <mergeCell ref="Q290:Q291"/>
    <mergeCell ref="L15:M15"/>
    <mergeCell ref="N15:O15"/>
    <mergeCell ref="F293:F294"/>
    <mergeCell ref="A74:D74"/>
    <mergeCell ref="E74:G74"/>
    <mergeCell ref="H74:L74"/>
    <mergeCell ref="A125:D125"/>
    <mergeCell ref="E125:G125"/>
    <mergeCell ref="H125:L125"/>
    <mergeCell ref="A171:D171"/>
    <mergeCell ref="A293:A294"/>
    <mergeCell ref="B293:B294"/>
    <mergeCell ref="C293:C294"/>
    <mergeCell ref="D293:D294"/>
    <mergeCell ref="E293:E294"/>
    <mergeCell ref="B290:B291"/>
    <mergeCell ref="C290:C291"/>
    <mergeCell ref="D290:D291"/>
    <mergeCell ref="E290:E291"/>
    <mergeCell ref="O290:O291"/>
    <mergeCell ref="M35:M37"/>
    <mergeCell ref="N35:N37"/>
    <mergeCell ref="A36:L36"/>
    <mergeCell ref="A38:L38"/>
  </mergeCells>
  <hyperlinks>
    <hyperlink ref="M289" location="sub_777" display="sub_777"/>
    <hyperlink ref="P289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W358"/>
  <sheetViews>
    <sheetView view="pageBreakPreview" zoomScale="60" workbookViewId="0">
      <selection activeCell="X31" sqref="X31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397</v>
      </c>
    </row>
    <row r="4" spans="1:16">
      <c r="L4" s="3" t="s">
        <v>387</v>
      </c>
    </row>
    <row r="5" spans="1:16" ht="35.25" customHeight="1">
      <c r="A5" s="264" t="s">
        <v>376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378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380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147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266</v>
      </c>
      <c r="K54" s="10">
        <f t="shared" ref="K54:K59" si="0">J54</f>
        <v>266</v>
      </c>
      <c r="L54" s="10">
        <f t="shared" ref="L54:L59" si="1">J54</f>
        <v>266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267</v>
      </c>
      <c r="K62" s="10">
        <f>SUM(K54:K61)</f>
        <v>267</v>
      </c>
      <c r="L62" s="10">
        <f>SUM(L54:L61)</f>
        <v>267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27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300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7.75" customHeight="1">
      <c r="A77" s="192" t="s">
        <v>299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299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6.25" customHeight="1">
      <c r="A79" s="192" t="s">
        <v>340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94" t="s">
        <v>186</v>
      </c>
      <c r="N81" s="247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94"/>
      <c r="N82" s="248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94"/>
      <c r="N83" s="249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295" t="s">
        <v>119</v>
      </c>
      <c r="B85" s="295"/>
      <c r="C85" s="295"/>
      <c r="D85" s="295"/>
      <c r="E85" s="295"/>
      <c r="F85" s="295"/>
      <c r="G85" s="295"/>
      <c r="H85" s="295"/>
      <c r="I85" s="295"/>
      <c r="J85" s="295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342</v>
      </c>
      <c r="K100" s="10">
        <f t="shared" ref="K100:K105" si="3">J100</f>
        <v>342</v>
      </c>
      <c r="L100" s="10">
        <f t="shared" ref="L100:L105" si="4">J100</f>
        <v>342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34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345</v>
      </c>
      <c r="K108" s="10">
        <f>SUM(K100:K107)</f>
        <v>345</v>
      </c>
      <c r="L108" s="10">
        <f>SUM(L100:L107)</f>
        <v>345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300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7.75" customHeight="1">
      <c r="A123" s="192" t="s">
        <v>299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299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6.25" customHeight="1">
      <c r="A125" s="192" t="s">
        <v>340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27" t="s">
        <v>105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 ht="90.75" customHeight="1">
      <c r="A131" s="197" t="s">
        <v>119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6"/>
      <c r="L131" s="6"/>
      <c r="M131" s="6"/>
      <c r="N131" s="9"/>
      <c r="O131" s="6"/>
      <c r="P131" s="6"/>
    </row>
    <row r="132" spans="1:17" ht="111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7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74</v>
      </c>
      <c r="K145" s="10">
        <f t="shared" ref="K145:K150" si="6">J145</f>
        <v>74</v>
      </c>
      <c r="L145" s="10">
        <f t="shared" ref="L145:L150" si="7">J145</f>
        <v>74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74</v>
      </c>
      <c r="K153" s="10">
        <f>SUM(K145:K152)</f>
        <v>74</v>
      </c>
      <c r="L153" s="10">
        <f>SUM(L145:L152)</f>
        <v>74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686</v>
      </c>
      <c r="K154" s="10">
        <f>K62+K108+K153</f>
        <v>686</v>
      </c>
      <c r="L154" s="10">
        <f>L62+L108+L153</f>
        <v>686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69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191" t="s">
        <v>46</v>
      </c>
      <c r="B166" s="191"/>
      <c r="C166" s="191"/>
      <c r="D166" s="191"/>
      <c r="E166" s="191" t="s">
        <v>47</v>
      </c>
      <c r="F166" s="191"/>
      <c r="G166" s="191"/>
      <c r="H166" s="191" t="s">
        <v>48</v>
      </c>
      <c r="I166" s="191"/>
      <c r="J166" s="191"/>
      <c r="K166" s="191"/>
      <c r="L166" s="191"/>
      <c r="M166" s="6"/>
      <c r="N166" s="6"/>
      <c r="O166" s="6"/>
      <c r="P166" s="6"/>
    </row>
    <row r="167" spans="1:16">
      <c r="A167" s="187">
        <v>1</v>
      </c>
      <c r="B167" s="187"/>
      <c r="C167" s="187"/>
      <c r="D167" s="187"/>
      <c r="E167" s="188">
        <v>2</v>
      </c>
      <c r="F167" s="189"/>
      <c r="G167" s="190"/>
      <c r="H167" s="191">
        <v>3</v>
      </c>
      <c r="I167" s="191"/>
      <c r="J167" s="191"/>
      <c r="K167" s="191"/>
      <c r="L167" s="191"/>
    </row>
    <row r="168" spans="1:16" ht="57.75" customHeight="1">
      <c r="A168" s="192" t="s">
        <v>300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7.75" customHeight="1">
      <c r="A169" s="192" t="s">
        <v>299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7.75" customHeight="1">
      <c r="A170" s="192" t="s">
        <v>299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6.25" customHeight="1">
      <c r="A171" s="192" t="s">
        <v>340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27" t="s">
        <v>94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10" t="s">
        <v>186</v>
      </c>
      <c r="N173" s="191" t="s">
        <v>197</v>
      </c>
      <c r="O173" s="6"/>
      <c r="P173" s="6"/>
    </row>
    <row r="174" spans="1:16" ht="18.75" hidden="1" customHeight="1">
      <c r="A174" s="215" t="s">
        <v>7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1"/>
      <c r="N174" s="19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11"/>
      <c r="N175" s="191"/>
      <c r="O175" s="6"/>
      <c r="P175" s="6"/>
    </row>
    <row r="176" spans="1:16" hidden="1">
      <c r="A176" s="215" t="s">
        <v>9</v>
      </c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6"/>
      <c r="N176" s="9"/>
      <c r="O176" s="6"/>
      <c r="P176" s="6"/>
    </row>
    <row r="177" spans="1:17" hidden="1">
      <c r="A177" s="197" t="s">
        <v>119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6"/>
      <c r="L177" s="6"/>
      <c r="M177" s="6"/>
      <c r="N177" s="9"/>
      <c r="O177" s="6"/>
      <c r="P177" s="6"/>
    </row>
    <row r="178" spans="1:17" ht="36.75" hidden="1" customHeight="1">
      <c r="A178" s="187" t="s">
        <v>10</v>
      </c>
      <c r="B178" s="187" t="s">
        <v>11</v>
      </c>
      <c r="C178" s="187"/>
      <c r="D178" s="187"/>
      <c r="E178" s="187" t="s">
        <v>12</v>
      </c>
      <c r="F178" s="187"/>
      <c r="G178" s="187" t="s">
        <v>13</v>
      </c>
      <c r="H178" s="187"/>
      <c r="I178" s="187"/>
      <c r="J178" s="187" t="s">
        <v>14</v>
      </c>
      <c r="K178" s="187"/>
      <c r="L178" s="187"/>
      <c r="M178" s="188" t="s">
        <v>171</v>
      </c>
      <c r="N178" s="190"/>
      <c r="O178" s="6"/>
      <c r="P178" s="6"/>
    </row>
    <row r="179" spans="1:17" ht="59.25" hidden="1" customHeight="1">
      <c r="A179" s="198"/>
      <c r="B179" s="187"/>
      <c r="C179" s="187"/>
      <c r="D179" s="187"/>
      <c r="E179" s="187"/>
      <c r="F179" s="187"/>
      <c r="G179" s="187" t="s">
        <v>15</v>
      </c>
      <c r="H179" s="187" t="s">
        <v>16</v>
      </c>
      <c r="I179" s="187"/>
      <c r="J179" s="187" t="s">
        <v>219</v>
      </c>
      <c r="K179" s="187" t="s">
        <v>220</v>
      </c>
      <c r="L179" s="187" t="s">
        <v>221</v>
      </c>
      <c r="M179" s="191" t="s">
        <v>172</v>
      </c>
      <c r="N179" s="187" t="s">
        <v>173</v>
      </c>
      <c r="O179" s="6"/>
      <c r="P179" s="6"/>
    </row>
    <row r="180" spans="1:17" ht="75" hidden="1" customHeight="1">
      <c r="A180" s="19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198"/>
      <c r="H180" s="10" t="s">
        <v>22</v>
      </c>
      <c r="I180" s="10" t="s">
        <v>23</v>
      </c>
      <c r="J180" s="187"/>
      <c r="K180" s="187"/>
      <c r="L180" s="198"/>
      <c r="M180" s="191"/>
      <c r="N180" s="18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6"/>
    </row>
    <row r="185" spans="1:17" hidden="1">
      <c r="A185" s="215" t="s">
        <v>191</v>
      </c>
      <c r="B185" s="215"/>
      <c r="C185" s="215"/>
      <c r="D185" s="215"/>
      <c r="E185" s="215"/>
      <c r="F185" s="215"/>
      <c r="G185" s="215"/>
      <c r="H185" s="215"/>
      <c r="I185" s="215"/>
      <c r="J185" s="215"/>
      <c r="K185" s="6"/>
      <c r="L185" s="6"/>
      <c r="M185" s="6"/>
      <c r="N185" s="6"/>
      <c r="O185" s="6"/>
      <c r="P185" s="6"/>
    </row>
    <row r="186" spans="1:17" ht="42" hidden="1" customHeight="1">
      <c r="A186" s="187" t="s">
        <v>10</v>
      </c>
      <c r="B186" s="187" t="s">
        <v>11</v>
      </c>
      <c r="C186" s="187"/>
      <c r="D186" s="187"/>
      <c r="E186" s="187" t="s">
        <v>12</v>
      </c>
      <c r="F186" s="187"/>
      <c r="G186" s="187" t="s">
        <v>24</v>
      </c>
      <c r="H186" s="187"/>
      <c r="I186" s="187"/>
      <c r="J186" s="187" t="s">
        <v>25</v>
      </c>
      <c r="K186" s="187"/>
      <c r="L186" s="187"/>
      <c r="M186" s="187" t="s">
        <v>26</v>
      </c>
      <c r="N186" s="187"/>
      <c r="O186" s="187"/>
      <c r="P186" s="188" t="s">
        <v>171</v>
      </c>
      <c r="Q186" s="190"/>
    </row>
    <row r="187" spans="1:17" ht="55.5" hidden="1" customHeight="1">
      <c r="A187" s="198"/>
      <c r="B187" s="187"/>
      <c r="C187" s="187"/>
      <c r="D187" s="187"/>
      <c r="E187" s="187"/>
      <c r="F187" s="187"/>
      <c r="G187" s="187" t="s">
        <v>27</v>
      </c>
      <c r="H187" s="187" t="s">
        <v>16</v>
      </c>
      <c r="I187" s="187"/>
      <c r="J187" s="187" t="s">
        <v>219</v>
      </c>
      <c r="K187" s="187" t="s">
        <v>220</v>
      </c>
      <c r="L187" s="187" t="s">
        <v>221</v>
      </c>
      <c r="M187" s="187" t="s">
        <v>219</v>
      </c>
      <c r="N187" s="187" t="s">
        <v>220</v>
      </c>
      <c r="O187" s="187" t="s">
        <v>221</v>
      </c>
      <c r="P187" s="191" t="s">
        <v>172</v>
      </c>
      <c r="Q187" s="187" t="s">
        <v>173</v>
      </c>
    </row>
    <row r="188" spans="1:17" ht="93.75" hidden="1" customHeight="1">
      <c r="A188" s="19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198"/>
      <c r="H188" s="10" t="s">
        <v>28</v>
      </c>
      <c r="I188" s="10" t="s">
        <v>23</v>
      </c>
      <c r="J188" s="187"/>
      <c r="K188" s="187"/>
      <c r="L188" s="198"/>
      <c r="M188" s="187"/>
      <c r="N188" s="187"/>
      <c r="O188" s="198"/>
      <c r="P188" s="191"/>
      <c r="Q188" s="18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7" t="s">
        <v>245</v>
      </c>
      <c r="B190" s="45" t="s">
        <v>196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93.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87.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87.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93.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8" t="s">
        <v>246</v>
      </c>
      <c r="B195" s="45" t="s">
        <v>196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87.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87.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18"/>
      <c r="B200" s="218"/>
      <c r="C200" s="218"/>
      <c r="D200" s="218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6"/>
    </row>
    <row r="201" spans="1:17" hidden="1">
      <c r="A201" s="215" t="s">
        <v>35</v>
      </c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6"/>
    </row>
    <row r="202" spans="1:17" hidden="1">
      <c r="A202" s="187" t="s">
        <v>36</v>
      </c>
      <c r="B202" s="187"/>
      <c r="C202" s="187"/>
      <c r="D202" s="187"/>
      <c r="E202" s="187"/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187" t="s">
        <v>22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187">
        <v>5</v>
      </c>
      <c r="F204" s="216"/>
      <c r="G204" s="216"/>
      <c r="H204" s="216"/>
      <c r="I204" s="216"/>
      <c r="J204" s="216"/>
      <c r="K204" s="21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187" t="s">
        <v>21</v>
      </c>
      <c r="F205" s="191"/>
      <c r="G205" s="191"/>
      <c r="H205" s="191"/>
      <c r="I205" s="191"/>
      <c r="J205" s="191"/>
      <c r="K205" s="191"/>
      <c r="L205" s="6"/>
      <c r="M205" s="6"/>
      <c r="N205" s="6"/>
      <c r="O205" s="6"/>
      <c r="P205" s="6"/>
    </row>
    <row r="206" spans="1:17" hidden="1">
      <c r="A206" s="215" t="s">
        <v>41</v>
      </c>
      <c r="B206" s="215"/>
      <c r="C206" s="215"/>
      <c r="D206" s="215"/>
      <c r="E206" s="215"/>
      <c r="F206" s="21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36" t="s">
        <v>42</v>
      </c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16"/>
      <c r="M207" s="16"/>
      <c r="N207" s="16"/>
      <c r="O207" s="16"/>
      <c r="P207" s="6"/>
    </row>
    <row r="208" spans="1:17" ht="40.5" hidden="1" customHeight="1">
      <c r="A208" s="237" t="s">
        <v>43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16"/>
      <c r="M208" s="16"/>
      <c r="N208" s="16"/>
      <c r="O208" s="16"/>
      <c r="P208" s="6"/>
    </row>
    <row r="209" spans="1:16" ht="16.5" hidden="1" customHeight="1">
      <c r="A209" s="238" t="s">
        <v>44</v>
      </c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16"/>
      <c r="M209" s="16"/>
      <c r="N209" s="16"/>
      <c r="O209" s="16"/>
      <c r="P209" s="6"/>
    </row>
    <row r="210" spans="1:16" hidden="1">
      <c r="A210" s="215" t="s">
        <v>45</v>
      </c>
      <c r="B210" s="215"/>
      <c r="C210" s="215"/>
      <c r="D210" s="215"/>
      <c r="E210" s="215"/>
      <c r="F210" s="215"/>
      <c r="G210" s="215"/>
      <c r="H210" s="215"/>
      <c r="I210" s="21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187" t="s">
        <v>47</v>
      </c>
      <c r="C211" s="216"/>
      <c r="D211" s="216"/>
      <c r="E211" s="191" t="s">
        <v>48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187">
        <v>2</v>
      </c>
      <c r="C212" s="216"/>
      <c r="D212" s="216"/>
      <c r="E212" s="191">
        <v>3</v>
      </c>
      <c r="F212" s="191"/>
      <c r="G212" s="191"/>
      <c r="H212" s="191"/>
      <c r="I212" s="19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 t="s">
        <v>49</v>
      </c>
      <c r="B213" s="187" t="s">
        <v>50</v>
      </c>
      <c r="C213" s="216"/>
      <c r="D213" s="216"/>
      <c r="E213" s="187" t="s">
        <v>51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87"/>
      <c r="B214" s="187" t="s">
        <v>52</v>
      </c>
      <c r="C214" s="191"/>
      <c r="D214" s="191"/>
      <c r="E214" s="187" t="s">
        <v>53</v>
      </c>
      <c r="F214" s="187"/>
      <c r="G214" s="187"/>
      <c r="H214" s="187"/>
      <c r="I214" s="18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26" t="s">
        <v>108</v>
      </c>
      <c r="B215" s="187" t="s">
        <v>54</v>
      </c>
      <c r="C215" s="216"/>
      <c r="D215" s="216"/>
      <c r="E215" s="191" t="s">
        <v>55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09"/>
      <c r="B216" s="187" t="s">
        <v>56</v>
      </c>
      <c r="C216" s="191"/>
      <c r="D216" s="191"/>
      <c r="E216" s="191" t="s">
        <v>51</v>
      </c>
      <c r="F216" s="191"/>
      <c r="G216" s="191"/>
      <c r="H216" s="191"/>
      <c r="I216" s="19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27" t="s">
        <v>95</v>
      </c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10" t="s">
        <v>186</v>
      </c>
      <c r="N218" s="191" t="s">
        <v>198</v>
      </c>
      <c r="O218" s="6"/>
      <c r="P218" s="6"/>
    </row>
    <row r="219" spans="1:16" ht="18" hidden="1" customHeight="1">
      <c r="A219" s="215" t="s">
        <v>58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8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1"/>
      <c r="N220" s="191"/>
      <c r="O220" s="6"/>
    </row>
    <row r="221" spans="1:16" hidden="1">
      <c r="A221" s="215" t="s">
        <v>9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6"/>
      <c r="N221" s="9"/>
      <c r="O221" s="6"/>
    </row>
    <row r="222" spans="1:16" hidden="1">
      <c r="A222" s="215" t="s">
        <v>237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6"/>
      <c r="L222" s="6"/>
      <c r="M222" s="6"/>
      <c r="N222" s="9"/>
      <c r="O222" s="6"/>
    </row>
    <row r="223" spans="1:16" ht="47.25" hidden="1" customHeight="1">
      <c r="A223" s="187" t="s">
        <v>10</v>
      </c>
      <c r="B223" s="187" t="s">
        <v>11</v>
      </c>
      <c r="C223" s="187"/>
      <c r="D223" s="187"/>
      <c r="E223" s="187" t="s">
        <v>12</v>
      </c>
      <c r="F223" s="187"/>
      <c r="G223" s="187" t="s">
        <v>13</v>
      </c>
      <c r="H223" s="187"/>
      <c r="I223" s="187"/>
      <c r="J223" s="187" t="s">
        <v>14</v>
      </c>
      <c r="K223" s="187"/>
      <c r="L223" s="187"/>
      <c r="M223" s="188" t="s">
        <v>171</v>
      </c>
      <c r="N223" s="190"/>
      <c r="O223" s="6"/>
      <c r="P223" s="6"/>
    </row>
    <row r="224" spans="1:16" ht="59.25" hidden="1" customHeight="1">
      <c r="A224" s="198"/>
      <c r="B224" s="187"/>
      <c r="C224" s="187"/>
      <c r="D224" s="187"/>
      <c r="E224" s="187"/>
      <c r="F224" s="187"/>
      <c r="G224" s="187" t="s">
        <v>15</v>
      </c>
      <c r="H224" s="187" t="s">
        <v>16</v>
      </c>
      <c r="I224" s="187"/>
      <c r="J224" s="187" t="s">
        <v>219</v>
      </c>
      <c r="K224" s="187" t="s">
        <v>220</v>
      </c>
      <c r="L224" s="187" t="s">
        <v>221</v>
      </c>
      <c r="M224" s="191" t="s">
        <v>172</v>
      </c>
      <c r="N224" s="187" t="s">
        <v>173</v>
      </c>
      <c r="O224" s="6"/>
      <c r="P224" s="6"/>
    </row>
    <row r="225" spans="1:17" ht="56.25" hidden="1" customHeight="1">
      <c r="A225" s="19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198"/>
      <c r="H225" s="10" t="s">
        <v>22</v>
      </c>
      <c r="I225" s="10" t="s">
        <v>23</v>
      </c>
      <c r="J225" s="187"/>
      <c r="K225" s="187"/>
      <c r="L225" s="198"/>
      <c r="M225" s="191"/>
      <c r="N225" s="18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6"/>
    </row>
    <row r="230" spans="1:17" hidden="1">
      <c r="A230" s="215" t="s">
        <v>191</v>
      </c>
      <c r="B230" s="215"/>
      <c r="C230" s="215"/>
      <c r="D230" s="215"/>
      <c r="E230" s="215"/>
      <c r="F230" s="215"/>
      <c r="G230" s="215"/>
      <c r="H230" s="215"/>
      <c r="I230" s="215"/>
      <c r="J230" s="215"/>
      <c r="K230" s="6"/>
      <c r="L230" s="6"/>
      <c r="M230" s="6"/>
      <c r="N230" s="6"/>
      <c r="O230" s="6"/>
      <c r="P230" s="6"/>
    </row>
    <row r="231" spans="1:17" ht="45" hidden="1" customHeight="1">
      <c r="A231" s="187" t="s">
        <v>10</v>
      </c>
      <c r="B231" s="187" t="s">
        <v>11</v>
      </c>
      <c r="C231" s="187"/>
      <c r="D231" s="187"/>
      <c r="E231" s="187" t="s">
        <v>12</v>
      </c>
      <c r="F231" s="187"/>
      <c r="G231" s="187" t="s">
        <v>24</v>
      </c>
      <c r="H231" s="187"/>
      <c r="I231" s="187"/>
      <c r="J231" s="187" t="s">
        <v>25</v>
      </c>
      <c r="K231" s="187"/>
      <c r="L231" s="187"/>
      <c r="M231" s="187" t="s">
        <v>26</v>
      </c>
      <c r="N231" s="187"/>
      <c r="O231" s="187"/>
      <c r="P231" s="188" t="s">
        <v>171</v>
      </c>
      <c r="Q231" s="190"/>
    </row>
    <row r="232" spans="1:17" ht="63" hidden="1" customHeight="1">
      <c r="A232" s="198"/>
      <c r="B232" s="187"/>
      <c r="C232" s="187"/>
      <c r="D232" s="187"/>
      <c r="E232" s="187"/>
      <c r="F232" s="187"/>
      <c r="G232" s="187" t="s">
        <v>60</v>
      </c>
      <c r="H232" s="187" t="s">
        <v>16</v>
      </c>
      <c r="I232" s="187"/>
      <c r="J232" s="187" t="s">
        <v>219</v>
      </c>
      <c r="K232" s="187" t="s">
        <v>220</v>
      </c>
      <c r="L232" s="187" t="s">
        <v>221</v>
      </c>
      <c r="M232" s="187" t="s">
        <v>219</v>
      </c>
      <c r="N232" s="187" t="s">
        <v>220</v>
      </c>
      <c r="O232" s="187" t="s">
        <v>221</v>
      </c>
      <c r="P232" s="187" t="s">
        <v>172</v>
      </c>
      <c r="Q232" s="187" t="s">
        <v>173</v>
      </c>
    </row>
    <row r="233" spans="1:17" ht="52.5" hidden="1" customHeight="1">
      <c r="A233" s="19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198"/>
      <c r="H233" s="10" t="s">
        <v>28</v>
      </c>
      <c r="I233" s="10" t="s">
        <v>23</v>
      </c>
      <c r="J233" s="187"/>
      <c r="K233" s="187"/>
      <c r="L233" s="198"/>
      <c r="M233" s="187"/>
      <c r="N233" s="187"/>
      <c r="O233" s="198"/>
      <c r="P233" s="187"/>
      <c r="Q233" s="18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199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200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40" t="s">
        <v>201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40" t="s">
        <v>202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40" t="s">
        <v>203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204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205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206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40" t="s">
        <v>207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40" t="s">
        <v>208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187" t="s">
        <v>36</v>
      </c>
      <c r="B259" s="187"/>
      <c r="C259" s="187"/>
      <c r="D259" s="187"/>
      <c r="E259" s="187"/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187" t="s">
        <v>22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187">
        <v>5</v>
      </c>
      <c r="F261" s="216"/>
      <c r="G261" s="216"/>
      <c r="H261" s="216"/>
      <c r="I261" s="216"/>
      <c r="J261" s="216"/>
      <c r="K261" s="21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187" t="s">
        <v>140</v>
      </c>
      <c r="F262" s="191"/>
      <c r="G262" s="191"/>
      <c r="H262" s="191"/>
      <c r="I262" s="191"/>
      <c r="J262" s="191"/>
      <c r="K262" s="19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39" t="s">
        <v>141</v>
      </c>
      <c r="F263" s="240"/>
      <c r="G263" s="240"/>
      <c r="H263" s="240"/>
      <c r="I263" s="240"/>
      <c r="J263" s="240"/>
      <c r="K263" s="241"/>
      <c r="L263" s="6"/>
      <c r="M263" s="6"/>
      <c r="N263" s="6"/>
      <c r="O263" s="6"/>
    </row>
    <row r="264" spans="1:16" hidden="1">
      <c r="A264" s="215" t="s">
        <v>41</v>
      </c>
      <c r="B264" s="215"/>
      <c r="C264" s="215"/>
      <c r="D264" s="215"/>
      <c r="E264" s="215"/>
      <c r="F264" s="21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36" t="s">
        <v>42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16"/>
      <c r="M265" s="16"/>
      <c r="N265" s="16"/>
      <c r="O265" s="16"/>
      <c r="P265" s="6"/>
    </row>
    <row r="266" spans="1:16" ht="40.5" hidden="1" customHeight="1">
      <c r="A266" s="237" t="s">
        <v>43</v>
      </c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16"/>
      <c r="M266" s="16"/>
      <c r="N266" s="16"/>
      <c r="O266" s="16"/>
      <c r="P266" s="6"/>
    </row>
    <row r="267" spans="1:16" ht="17.25" hidden="1" customHeight="1">
      <c r="A267" s="238" t="s">
        <v>44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16"/>
      <c r="M267" s="16"/>
      <c r="N267" s="16"/>
      <c r="O267" s="16"/>
      <c r="P267" s="6"/>
    </row>
    <row r="268" spans="1:16" hidden="1">
      <c r="A268" s="215" t="s">
        <v>45</v>
      </c>
      <c r="B268" s="215"/>
      <c r="C268" s="215"/>
      <c r="D268" s="215"/>
      <c r="E268" s="215"/>
      <c r="F268" s="215"/>
      <c r="G268" s="215"/>
      <c r="H268" s="215"/>
      <c r="I268" s="21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187" t="s">
        <v>47</v>
      </c>
      <c r="C269" s="216"/>
      <c r="D269" s="216"/>
      <c r="E269" s="191" t="s">
        <v>48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187">
        <v>2</v>
      </c>
      <c r="C270" s="216"/>
      <c r="D270" s="216"/>
      <c r="E270" s="191">
        <v>3</v>
      </c>
      <c r="F270" s="191"/>
      <c r="G270" s="191"/>
      <c r="H270" s="191"/>
      <c r="I270" s="19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08" t="s">
        <v>49</v>
      </c>
      <c r="B271" s="187" t="s">
        <v>50</v>
      </c>
      <c r="C271" s="216"/>
      <c r="D271" s="216"/>
      <c r="E271" s="187" t="s">
        <v>51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/>
      <c r="B272" s="187" t="s">
        <v>52</v>
      </c>
      <c r="C272" s="191"/>
      <c r="D272" s="191"/>
      <c r="E272" s="187" t="s">
        <v>53</v>
      </c>
      <c r="F272" s="187"/>
      <c r="G272" s="187"/>
      <c r="H272" s="187"/>
      <c r="I272" s="18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26" t="s">
        <v>108</v>
      </c>
      <c r="B273" s="187" t="s">
        <v>54</v>
      </c>
      <c r="C273" s="216"/>
      <c r="D273" s="216"/>
      <c r="E273" s="191" t="s">
        <v>174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09"/>
      <c r="B274" s="187" t="s">
        <v>56</v>
      </c>
      <c r="C274" s="191"/>
      <c r="D274" s="191"/>
      <c r="E274" s="191" t="s">
        <v>51</v>
      </c>
      <c r="F274" s="191"/>
      <c r="G274" s="191"/>
      <c r="H274" s="191"/>
      <c r="I274" s="19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30" t="s">
        <v>94</v>
      </c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6"/>
      <c r="N276" s="6"/>
      <c r="O276" s="6"/>
      <c r="P276" s="6"/>
    </row>
    <row r="277" spans="1:18" s="39" customFormat="1" hidden="1">
      <c r="A277" s="229" t="s">
        <v>235</v>
      </c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10" t="s">
        <v>186</v>
      </c>
      <c r="N277" s="232" t="s">
        <v>263</v>
      </c>
      <c r="O277" s="124"/>
      <c r="P277" s="124"/>
      <c r="Q277" s="124"/>
      <c r="R277" s="124"/>
    </row>
    <row r="278" spans="1:18" s="39" customFormat="1" hidden="1">
      <c r="A278" s="124" t="s">
        <v>8</v>
      </c>
      <c r="B278" s="124"/>
      <c r="C278" s="124"/>
      <c r="D278" s="124"/>
      <c r="E278" s="124"/>
      <c r="F278" s="124"/>
      <c r="G278" s="124"/>
      <c r="H278" s="124"/>
      <c r="I278" s="124"/>
      <c r="J278" s="134"/>
      <c r="K278" s="124"/>
      <c r="L278" s="124"/>
      <c r="M278" s="211"/>
      <c r="N278" s="232"/>
      <c r="O278" s="124"/>
      <c r="P278" s="124"/>
      <c r="Q278" s="124"/>
      <c r="R278" s="124"/>
    </row>
    <row r="279" spans="1:18" s="39" customFormat="1" hidden="1">
      <c r="A279" s="229" t="s">
        <v>9</v>
      </c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11"/>
      <c r="N279" s="232"/>
      <c r="O279" s="124"/>
      <c r="P279" s="124"/>
      <c r="Q279" s="124"/>
      <c r="R279" s="124"/>
    </row>
    <row r="280" spans="1:18" s="39" customFormat="1" hidden="1">
      <c r="A280" s="231" t="s">
        <v>236</v>
      </c>
      <c r="B280" s="231"/>
      <c r="C280" s="231"/>
      <c r="D280" s="231"/>
      <c r="E280" s="231"/>
      <c r="F280" s="231"/>
      <c r="G280" s="231"/>
      <c r="H280" s="231"/>
      <c r="I280" s="231"/>
      <c r="J280" s="231"/>
      <c r="K280" s="124"/>
      <c r="L280" s="124"/>
      <c r="M280" s="124"/>
      <c r="N280" s="51"/>
      <c r="O280" s="124"/>
      <c r="P280" s="124"/>
      <c r="Q280" s="124"/>
      <c r="R280" s="124"/>
    </row>
    <row r="281" spans="1:18" s="39" customFormat="1" hidden="1">
      <c r="A281" s="229" t="s">
        <v>120</v>
      </c>
      <c r="B281" s="229"/>
      <c r="C281" s="229"/>
      <c r="D281" s="229"/>
      <c r="E281" s="229"/>
      <c r="F281" s="229"/>
      <c r="G281" s="229"/>
      <c r="H281" s="229"/>
      <c r="I281" s="229"/>
      <c r="J281" s="229"/>
      <c r="K281" s="124"/>
      <c r="L281" s="124"/>
      <c r="M281" s="124"/>
      <c r="N281" s="124"/>
      <c r="O281" s="124"/>
      <c r="P281" s="124"/>
      <c r="Q281" s="124"/>
      <c r="R281" s="124"/>
    </row>
    <row r="282" spans="1:18" s="39" customFormat="1" hidden="1">
      <c r="A282" s="219" t="s">
        <v>10</v>
      </c>
      <c r="B282" s="219" t="s">
        <v>11</v>
      </c>
      <c r="C282" s="219"/>
      <c r="D282" s="219"/>
      <c r="E282" s="219" t="s">
        <v>12</v>
      </c>
      <c r="F282" s="219"/>
      <c r="G282" s="219" t="s">
        <v>13</v>
      </c>
      <c r="H282" s="219"/>
      <c r="I282" s="219"/>
      <c r="J282" s="219" t="s">
        <v>14</v>
      </c>
      <c r="K282" s="219"/>
      <c r="L282" s="219"/>
      <c r="M282" s="188" t="s">
        <v>171</v>
      </c>
      <c r="N282" s="190"/>
      <c r="O282" s="124"/>
      <c r="P282" s="124"/>
      <c r="Q282" s="124"/>
      <c r="R282" s="124"/>
    </row>
    <row r="283" spans="1:18" s="39" customFormat="1" hidden="1">
      <c r="A283" s="220"/>
      <c r="B283" s="219"/>
      <c r="C283" s="219"/>
      <c r="D283" s="219"/>
      <c r="E283" s="219"/>
      <c r="F283" s="219"/>
      <c r="G283" s="219" t="s">
        <v>15</v>
      </c>
      <c r="H283" s="219" t="s">
        <v>16</v>
      </c>
      <c r="I283" s="219"/>
      <c r="J283" s="219" t="s">
        <v>381</v>
      </c>
      <c r="K283" s="219" t="s">
        <v>388</v>
      </c>
      <c r="L283" s="219" t="s">
        <v>383</v>
      </c>
      <c r="M283" s="191" t="s">
        <v>172</v>
      </c>
      <c r="N283" s="187" t="s">
        <v>173</v>
      </c>
      <c r="O283" s="124"/>
      <c r="P283" s="124"/>
      <c r="Q283" s="124"/>
      <c r="R283" s="124"/>
    </row>
    <row r="284" spans="1:18" s="39" customFormat="1" ht="75" hidden="1">
      <c r="A284" s="220"/>
      <c r="B284" s="121" t="s">
        <v>17</v>
      </c>
      <c r="C284" s="121" t="s">
        <v>18</v>
      </c>
      <c r="D284" s="121" t="s">
        <v>252</v>
      </c>
      <c r="E284" s="121" t="s">
        <v>20</v>
      </c>
      <c r="F284" s="121" t="s">
        <v>21</v>
      </c>
      <c r="G284" s="220"/>
      <c r="H284" s="121" t="s">
        <v>22</v>
      </c>
      <c r="I284" s="121" t="s">
        <v>23</v>
      </c>
      <c r="J284" s="219"/>
      <c r="K284" s="219"/>
      <c r="L284" s="220"/>
      <c r="M284" s="191"/>
      <c r="N284" s="187"/>
      <c r="O284" s="124"/>
      <c r="P284" s="124"/>
      <c r="Q284" s="124"/>
      <c r="R284" s="124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4"/>
      <c r="P285" s="124"/>
      <c r="Q285" s="124"/>
      <c r="R285" s="124"/>
    </row>
    <row r="286" spans="1:18" s="39" customFormat="1" ht="75" hidden="1">
      <c r="A286" s="250" t="s">
        <v>125</v>
      </c>
      <c r="B286" s="233" t="s">
        <v>125</v>
      </c>
      <c r="C286" s="233" t="s">
        <v>125</v>
      </c>
      <c r="D286" s="233" t="s">
        <v>125</v>
      </c>
      <c r="E286" s="233" t="s">
        <v>125</v>
      </c>
      <c r="F286" s="233" t="s">
        <v>21</v>
      </c>
      <c r="G286" s="123" t="s">
        <v>253</v>
      </c>
      <c r="H286" s="1" t="s">
        <v>113</v>
      </c>
      <c r="I286" s="1">
        <v>744</v>
      </c>
      <c r="J286" s="1"/>
      <c r="K286" s="131" t="s">
        <v>21</v>
      </c>
      <c r="L286" s="131" t="s">
        <v>21</v>
      </c>
      <c r="M286" s="12">
        <v>5</v>
      </c>
      <c r="N286" s="12">
        <f>J286*0.05</f>
        <v>0</v>
      </c>
      <c r="O286" s="124"/>
      <c r="P286" s="124"/>
      <c r="Q286" s="124"/>
      <c r="R286" s="124"/>
    </row>
    <row r="287" spans="1:18" s="39" customFormat="1" ht="78.75" hidden="1">
      <c r="A287" s="251"/>
      <c r="B287" s="234"/>
      <c r="C287" s="234"/>
      <c r="D287" s="234"/>
      <c r="E287" s="234"/>
      <c r="F287" s="23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t="126" hidden="1">
      <c r="A288" s="252"/>
      <c r="B288" s="235"/>
      <c r="C288" s="235"/>
      <c r="D288" s="235"/>
      <c r="E288" s="235"/>
      <c r="F288" s="23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34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229" t="s">
        <v>120</v>
      </c>
      <c r="B291" s="229"/>
      <c r="C291" s="229"/>
      <c r="D291" s="229"/>
      <c r="E291" s="229"/>
      <c r="F291" s="229"/>
      <c r="G291" s="229"/>
      <c r="H291" s="229"/>
      <c r="I291" s="229"/>
      <c r="J291" s="229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idden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34"/>
      <c r="K292" s="124"/>
      <c r="L292" s="124"/>
      <c r="M292" s="124"/>
      <c r="N292" s="124"/>
      <c r="O292" s="124"/>
      <c r="P292" s="124"/>
      <c r="Q292" s="124"/>
      <c r="R292" s="124"/>
    </row>
    <row r="293" spans="1:18" s="39" customFormat="1" hidden="1">
      <c r="A293" s="219" t="s">
        <v>10</v>
      </c>
      <c r="B293" s="219" t="s">
        <v>11</v>
      </c>
      <c r="C293" s="219"/>
      <c r="D293" s="219"/>
      <c r="E293" s="219" t="s">
        <v>12</v>
      </c>
      <c r="F293" s="219"/>
      <c r="G293" s="219" t="s">
        <v>24</v>
      </c>
      <c r="H293" s="219"/>
      <c r="I293" s="219"/>
      <c r="J293" s="219" t="s">
        <v>25</v>
      </c>
      <c r="K293" s="219"/>
      <c r="L293" s="219"/>
      <c r="M293" s="219" t="s">
        <v>26</v>
      </c>
      <c r="N293" s="219"/>
      <c r="O293" s="219"/>
      <c r="P293" s="188" t="s">
        <v>210</v>
      </c>
      <c r="Q293" s="190"/>
      <c r="R293" s="124"/>
    </row>
    <row r="294" spans="1:18" s="39" customFormat="1" hidden="1">
      <c r="A294" s="220"/>
      <c r="B294" s="219"/>
      <c r="C294" s="219"/>
      <c r="D294" s="219"/>
      <c r="E294" s="219"/>
      <c r="F294" s="219"/>
      <c r="G294" s="219" t="s">
        <v>60</v>
      </c>
      <c r="H294" s="219" t="s">
        <v>16</v>
      </c>
      <c r="I294" s="219"/>
      <c r="J294" s="219" t="s">
        <v>381</v>
      </c>
      <c r="K294" s="219" t="s">
        <v>382</v>
      </c>
      <c r="L294" s="219" t="s">
        <v>383</v>
      </c>
      <c r="M294" s="219" t="s">
        <v>381</v>
      </c>
      <c r="N294" s="219" t="s">
        <v>220</v>
      </c>
      <c r="O294" s="219" t="s">
        <v>221</v>
      </c>
      <c r="P294" s="208" t="s">
        <v>172</v>
      </c>
      <c r="Q294" s="187" t="s">
        <v>173</v>
      </c>
      <c r="R294" s="179"/>
    </row>
    <row r="295" spans="1:18" s="39" customFormat="1" ht="75" hidden="1">
      <c r="A295" s="220"/>
      <c r="B295" s="177" t="s">
        <v>17</v>
      </c>
      <c r="C295" s="177" t="s">
        <v>18</v>
      </c>
      <c r="D295" s="177" t="s">
        <v>224</v>
      </c>
      <c r="E295" s="177" t="s">
        <v>20</v>
      </c>
      <c r="F295" s="177" t="s">
        <v>21</v>
      </c>
      <c r="G295" s="220"/>
      <c r="H295" s="177" t="s">
        <v>28</v>
      </c>
      <c r="I295" s="177" t="s">
        <v>23</v>
      </c>
      <c r="J295" s="219"/>
      <c r="K295" s="219"/>
      <c r="L295" s="220"/>
      <c r="M295" s="219"/>
      <c r="N295" s="219"/>
      <c r="O295" s="220"/>
      <c r="P295" s="209"/>
      <c r="Q295" s="187"/>
      <c r="R295" s="179"/>
    </row>
    <row r="296" spans="1:18" s="39" customFormat="1" hidden="1">
      <c r="A296" s="177">
        <v>1</v>
      </c>
      <c r="B296" s="177">
        <v>2</v>
      </c>
      <c r="C296" s="177">
        <v>3</v>
      </c>
      <c r="D296" s="177">
        <v>4</v>
      </c>
      <c r="E296" s="177">
        <v>5</v>
      </c>
      <c r="F296" s="177">
        <v>6</v>
      </c>
      <c r="G296" s="177">
        <v>7</v>
      </c>
      <c r="H296" s="177">
        <v>8</v>
      </c>
      <c r="I296" s="177">
        <v>9</v>
      </c>
      <c r="J296" s="177">
        <v>10</v>
      </c>
      <c r="K296" s="177">
        <v>11</v>
      </c>
      <c r="L296" s="177">
        <v>12</v>
      </c>
      <c r="M296" s="177">
        <v>13</v>
      </c>
      <c r="N296" s="177">
        <v>14</v>
      </c>
      <c r="O296" s="177">
        <v>15</v>
      </c>
      <c r="P296" s="35">
        <v>16</v>
      </c>
      <c r="Q296" s="35">
        <v>17</v>
      </c>
      <c r="R296" s="179"/>
    </row>
    <row r="297" spans="1:18" s="39" customFormat="1" ht="56.25" hidden="1">
      <c r="A297" s="140" t="s">
        <v>257</v>
      </c>
      <c r="B297" s="1" t="s">
        <v>29</v>
      </c>
      <c r="C297" s="1" t="s">
        <v>29</v>
      </c>
      <c r="D297" s="1" t="s">
        <v>225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4"/>
    </row>
    <row r="298" spans="1:18" s="39" customFormat="1" ht="56.25" hidden="1">
      <c r="A298" s="140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4"/>
    </row>
    <row r="299" spans="1:18" s="39" customFormat="1" ht="56.25" hidden="1">
      <c r="A299" s="140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4"/>
    </row>
    <row r="300" spans="1:18" s="39" customFormat="1" ht="56.25" hidden="1">
      <c r="A300" s="140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4"/>
    </row>
    <row r="301" spans="1:18" s="39" customFormat="1" ht="56.25" hidden="1">
      <c r="A301" s="140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4"/>
    </row>
    <row r="302" spans="1:18" s="39" customFormat="1" ht="56.25" hidden="1">
      <c r="A302" s="140" t="s">
        <v>262</v>
      </c>
      <c r="B302" s="1" t="s">
        <v>29</v>
      </c>
      <c r="C302" s="1" t="s">
        <v>29</v>
      </c>
      <c r="D302" s="1" t="s">
        <v>233</v>
      </c>
      <c r="E302" s="1" t="s">
        <v>98</v>
      </c>
      <c r="F302" s="1" t="s">
        <v>21</v>
      </c>
      <c r="G302" s="1" t="s">
        <v>226</v>
      </c>
      <c r="H302" s="1" t="s">
        <v>227</v>
      </c>
      <c r="I302" s="2" t="s">
        <v>228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4"/>
    </row>
    <row r="303" spans="1:18" s="39" customFormat="1" hidden="1">
      <c r="A303" s="49"/>
      <c r="B303" s="1"/>
      <c r="C303" s="1"/>
      <c r="D303" s="1"/>
      <c r="E303" s="1"/>
      <c r="F303" s="131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4"/>
    </row>
    <row r="304" spans="1:18" s="39" customFormat="1" hidden="1">
      <c r="A304" s="49" t="s">
        <v>34</v>
      </c>
      <c r="B304" s="131"/>
      <c r="C304" s="1"/>
      <c r="D304" s="1"/>
      <c r="E304" s="131"/>
      <c r="F304" s="131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27" t="s">
        <v>277</v>
      </c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9"/>
      <c r="Q306" s="149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9"/>
    </row>
    <row r="308" spans="1:17" ht="32.25" customHeight="1">
      <c r="A308" s="227" t="s">
        <v>280</v>
      </c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  <c r="M308" s="210" t="s">
        <v>186</v>
      </c>
      <c r="N308" s="191" t="s">
        <v>21</v>
      </c>
      <c r="O308" s="6"/>
      <c r="P308" s="6"/>
    </row>
    <row r="309" spans="1:17" ht="27.75" customHeight="1">
      <c r="A309" s="215" t="s">
        <v>281</v>
      </c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1"/>
      <c r="N309" s="191"/>
      <c r="O309" s="6"/>
      <c r="P309" s="6"/>
    </row>
    <row r="310" spans="1:17" ht="20.25" customHeight="1">
      <c r="A310" s="6" t="s">
        <v>282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11"/>
      <c r="N310" s="191"/>
      <c r="O310" s="6"/>
      <c r="P310" s="6"/>
    </row>
    <row r="311" spans="1:17">
      <c r="A311" s="215" t="s">
        <v>278</v>
      </c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6"/>
      <c r="N311" s="9"/>
      <c r="O311" s="6"/>
      <c r="P311" s="6"/>
    </row>
    <row r="312" spans="1:17">
      <c r="A312" s="197" t="s">
        <v>279</v>
      </c>
      <c r="B312" s="197"/>
      <c r="C312" s="197"/>
      <c r="D312" s="197"/>
      <c r="E312" s="197"/>
      <c r="F312" s="197"/>
      <c r="G312" s="197"/>
      <c r="H312" s="197"/>
      <c r="I312" s="197"/>
      <c r="J312" s="197"/>
      <c r="K312" s="6"/>
      <c r="L312" s="6"/>
      <c r="M312" s="6"/>
      <c r="N312" s="9"/>
      <c r="O312" s="6"/>
      <c r="P312" s="6"/>
    </row>
    <row r="313" spans="1:17" s="39" customFormat="1" ht="96" customHeight="1">
      <c r="A313" s="199" t="s">
        <v>271</v>
      </c>
      <c r="B313" s="199" t="s">
        <v>265</v>
      </c>
      <c r="C313" s="199"/>
      <c r="D313" s="199"/>
      <c r="E313" s="199" t="s">
        <v>266</v>
      </c>
      <c r="F313" s="199"/>
      <c r="G313" s="199" t="s">
        <v>267</v>
      </c>
      <c r="H313" s="199"/>
      <c r="I313" s="199"/>
      <c r="J313" s="199" t="s">
        <v>268</v>
      </c>
      <c r="K313" s="199"/>
      <c r="L313" s="199"/>
      <c r="M313" s="199" t="s">
        <v>272</v>
      </c>
      <c r="N313" s="199"/>
      <c r="O313" s="9"/>
      <c r="P313" s="149"/>
    </row>
    <row r="314" spans="1:17" s="39" customFormat="1" ht="87.75" customHeight="1">
      <c r="A314" s="199"/>
      <c r="B314" s="224" t="s">
        <v>275</v>
      </c>
      <c r="C314" s="224" t="s">
        <v>275</v>
      </c>
      <c r="D314" s="224" t="s">
        <v>275</v>
      </c>
      <c r="E314" s="224" t="s">
        <v>275</v>
      </c>
      <c r="F314" s="224" t="s">
        <v>275</v>
      </c>
      <c r="G314" s="199" t="s">
        <v>273</v>
      </c>
      <c r="H314" s="199" t="s">
        <v>269</v>
      </c>
      <c r="I314" s="199"/>
      <c r="J314" s="187" t="s">
        <v>381</v>
      </c>
      <c r="K314" s="187" t="s">
        <v>382</v>
      </c>
      <c r="L314" s="187" t="s">
        <v>383</v>
      </c>
      <c r="M314" s="199" t="s">
        <v>172</v>
      </c>
      <c r="N314" s="199" t="s">
        <v>173</v>
      </c>
      <c r="O314" s="9"/>
      <c r="P314" s="149"/>
    </row>
    <row r="315" spans="1:17" s="39" customFormat="1" ht="58.5" customHeight="1">
      <c r="A315" s="199"/>
      <c r="B315" s="225"/>
      <c r="C315" s="225"/>
      <c r="D315" s="225"/>
      <c r="E315" s="225"/>
      <c r="F315" s="225"/>
      <c r="G315" s="199"/>
      <c r="H315" s="150" t="s">
        <v>22</v>
      </c>
      <c r="I315" s="151" t="s">
        <v>276</v>
      </c>
      <c r="J315" s="187"/>
      <c r="K315" s="187"/>
      <c r="L315" s="198"/>
      <c r="M315" s="199"/>
      <c r="N315" s="199"/>
      <c r="O315" s="9"/>
      <c r="P315" s="149"/>
    </row>
    <row r="316" spans="1:17" s="39" customFormat="1">
      <c r="A316" s="150">
        <v>1</v>
      </c>
      <c r="B316" s="150">
        <v>2</v>
      </c>
      <c r="C316" s="150">
        <v>3</v>
      </c>
      <c r="D316" s="150">
        <v>4</v>
      </c>
      <c r="E316" s="150">
        <v>5</v>
      </c>
      <c r="F316" s="150">
        <v>6</v>
      </c>
      <c r="G316" s="150">
        <v>7</v>
      </c>
      <c r="H316" s="150">
        <v>8</v>
      </c>
      <c r="I316" s="150">
        <v>9</v>
      </c>
      <c r="J316" s="150">
        <v>10</v>
      </c>
      <c r="K316" s="150">
        <v>11</v>
      </c>
      <c r="L316" s="150">
        <v>12</v>
      </c>
      <c r="M316" s="150">
        <v>13</v>
      </c>
      <c r="N316" s="150">
        <v>14</v>
      </c>
      <c r="O316" s="9"/>
      <c r="P316" s="149"/>
    </row>
    <row r="317" spans="1:17" s="39" customFormat="1">
      <c r="A317" s="199" t="s">
        <v>21</v>
      </c>
      <c r="B317" s="199" t="s">
        <v>21</v>
      </c>
      <c r="C317" s="199" t="s">
        <v>21</v>
      </c>
      <c r="D317" s="199" t="s">
        <v>21</v>
      </c>
      <c r="E317" s="199" t="s">
        <v>21</v>
      </c>
      <c r="F317" s="199" t="s">
        <v>21</v>
      </c>
      <c r="G317" s="150" t="s">
        <v>21</v>
      </c>
      <c r="H317" s="150" t="s">
        <v>21</v>
      </c>
      <c r="I317" s="150" t="s">
        <v>21</v>
      </c>
      <c r="J317" s="150" t="s">
        <v>21</v>
      </c>
      <c r="K317" s="150" t="s">
        <v>21</v>
      </c>
      <c r="L317" s="150" t="s">
        <v>21</v>
      </c>
      <c r="M317" s="150" t="s">
        <v>21</v>
      </c>
      <c r="N317" s="150" t="s">
        <v>21</v>
      </c>
      <c r="O317" s="9"/>
      <c r="P317" s="149"/>
    </row>
    <row r="318" spans="1:17" s="39" customFormat="1">
      <c r="A318" s="199"/>
      <c r="B318" s="199"/>
      <c r="C318" s="199"/>
      <c r="D318" s="199"/>
      <c r="E318" s="199"/>
      <c r="F318" s="199"/>
      <c r="G318" s="150" t="s">
        <v>21</v>
      </c>
      <c r="H318" s="150" t="s">
        <v>21</v>
      </c>
      <c r="I318" s="150" t="s">
        <v>21</v>
      </c>
      <c r="J318" s="150" t="s">
        <v>21</v>
      </c>
      <c r="K318" s="150" t="s">
        <v>21</v>
      </c>
      <c r="L318" s="150" t="s">
        <v>21</v>
      </c>
      <c r="M318" s="150" t="s">
        <v>21</v>
      </c>
      <c r="N318" s="150" t="s">
        <v>21</v>
      </c>
      <c r="O318" s="9"/>
      <c r="P318" s="149"/>
    </row>
    <row r="319" spans="1:17" s="39" customFormat="1">
      <c r="A319" s="153"/>
      <c r="B319" s="153"/>
      <c r="C319" s="153"/>
      <c r="D319" s="153"/>
      <c r="E319" s="153"/>
      <c r="F319" s="153"/>
      <c r="G319" s="153"/>
      <c r="H319" s="153"/>
      <c r="I319" s="153"/>
      <c r="J319" s="160"/>
      <c r="K319" s="153"/>
      <c r="L319" s="153"/>
      <c r="M319" s="153"/>
      <c r="N319" s="153"/>
      <c r="O319" s="9"/>
      <c r="P319" s="149"/>
    </row>
    <row r="320" spans="1:17" s="39" customFormat="1">
      <c r="A320" s="197" t="s">
        <v>287</v>
      </c>
      <c r="B320" s="197"/>
      <c r="C320" s="197"/>
      <c r="D320" s="197"/>
      <c r="E320" s="197"/>
      <c r="F320" s="197"/>
      <c r="G320" s="197"/>
      <c r="H320" s="197"/>
      <c r="I320" s="197"/>
      <c r="J320" s="197"/>
      <c r="K320" s="154"/>
      <c r="L320" s="154"/>
      <c r="M320" s="155"/>
      <c r="N320" s="155"/>
      <c r="O320" s="155"/>
      <c r="P320" s="9"/>
      <c r="Q320" s="149"/>
    </row>
    <row r="321" spans="1:23" s="39" customFormat="1" ht="95.25" customHeight="1">
      <c r="A321" s="199" t="s">
        <v>271</v>
      </c>
      <c r="B321" s="199" t="s">
        <v>265</v>
      </c>
      <c r="C321" s="199"/>
      <c r="D321" s="199"/>
      <c r="E321" s="199" t="s">
        <v>266</v>
      </c>
      <c r="F321" s="199"/>
      <c r="G321" s="199" t="s">
        <v>270</v>
      </c>
      <c r="H321" s="199"/>
      <c r="I321" s="199"/>
      <c r="J321" s="205" t="s">
        <v>268</v>
      </c>
      <c r="K321" s="206"/>
      <c r="L321" s="207"/>
      <c r="M321" s="200" t="s">
        <v>283</v>
      </c>
      <c r="N321" s="201"/>
      <c r="O321" s="202"/>
      <c r="P321" s="203" t="s">
        <v>272</v>
      </c>
      <c r="Q321" s="203"/>
    </row>
    <row r="322" spans="1:23" s="39" customFormat="1" ht="57.75" customHeight="1">
      <c r="A322" s="199"/>
      <c r="B322" s="224" t="s">
        <v>275</v>
      </c>
      <c r="C322" s="224" t="s">
        <v>275</v>
      </c>
      <c r="D322" s="224" t="s">
        <v>275</v>
      </c>
      <c r="E322" s="224" t="s">
        <v>275</v>
      </c>
      <c r="F322" s="224" t="s">
        <v>275</v>
      </c>
      <c r="G322" s="224" t="s">
        <v>273</v>
      </c>
      <c r="H322" s="203" t="s">
        <v>269</v>
      </c>
      <c r="I322" s="203"/>
      <c r="J322" s="187" t="s">
        <v>381</v>
      </c>
      <c r="K322" s="187" t="s">
        <v>382</v>
      </c>
      <c r="L322" s="187" t="s">
        <v>383</v>
      </c>
      <c r="M322" s="187" t="s">
        <v>381</v>
      </c>
      <c r="N322" s="187" t="s">
        <v>382</v>
      </c>
      <c r="O322" s="187" t="s">
        <v>383</v>
      </c>
      <c r="P322" s="199" t="s">
        <v>172</v>
      </c>
      <c r="Q322" s="199" t="s">
        <v>173</v>
      </c>
    </row>
    <row r="323" spans="1:23" s="39" customFormat="1" ht="75">
      <c r="A323" s="199"/>
      <c r="B323" s="225"/>
      <c r="C323" s="225"/>
      <c r="D323" s="225"/>
      <c r="E323" s="225"/>
      <c r="F323" s="225"/>
      <c r="G323" s="225"/>
      <c r="H323" s="157" t="s">
        <v>22</v>
      </c>
      <c r="I323" s="151" t="s">
        <v>276</v>
      </c>
      <c r="J323" s="187"/>
      <c r="K323" s="187"/>
      <c r="L323" s="198"/>
      <c r="M323" s="187"/>
      <c r="N323" s="187"/>
      <c r="O323" s="198"/>
      <c r="P323" s="199"/>
      <c r="Q323" s="199"/>
    </row>
    <row r="324" spans="1:23" s="39" customFormat="1">
      <c r="A324" s="150">
        <v>1</v>
      </c>
      <c r="B324" s="150">
        <v>2</v>
      </c>
      <c r="C324" s="150">
        <v>3</v>
      </c>
      <c r="D324" s="158">
        <v>4</v>
      </c>
      <c r="E324" s="150">
        <v>5</v>
      </c>
      <c r="F324" s="150">
        <v>6</v>
      </c>
      <c r="G324" s="159">
        <v>7</v>
      </c>
      <c r="H324" s="150">
        <v>8</v>
      </c>
      <c r="I324" s="150">
        <v>9</v>
      </c>
      <c r="J324" s="150">
        <v>10</v>
      </c>
      <c r="K324" s="150">
        <v>11</v>
      </c>
      <c r="L324" s="150">
        <v>12</v>
      </c>
      <c r="M324" s="150">
        <v>13</v>
      </c>
      <c r="N324" s="150">
        <v>14</v>
      </c>
      <c r="O324" s="150">
        <v>15</v>
      </c>
      <c r="P324" s="150">
        <v>16</v>
      </c>
      <c r="Q324" s="150">
        <v>17</v>
      </c>
    </row>
    <row r="325" spans="1:23" s="39" customFormat="1">
      <c r="A325" s="291" t="s">
        <v>21</v>
      </c>
      <c r="B325" s="291" t="s">
        <v>21</v>
      </c>
      <c r="C325" s="291" t="s">
        <v>21</v>
      </c>
      <c r="D325" s="224" t="s">
        <v>21</v>
      </c>
      <c r="E325" s="224" t="s">
        <v>21</v>
      </c>
      <c r="F325" s="199" t="s">
        <v>21</v>
      </c>
      <c r="G325" s="150" t="s">
        <v>21</v>
      </c>
      <c r="H325" s="150" t="s">
        <v>21</v>
      </c>
      <c r="I325" s="150" t="s">
        <v>21</v>
      </c>
      <c r="J325" s="150" t="s">
        <v>21</v>
      </c>
      <c r="K325" s="150" t="s">
        <v>21</v>
      </c>
      <c r="L325" s="150" t="s">
        <v>21</v>
      </c>
      <c r="M325" s="150" t="s">
        <v>21</v>
      </c>
      <c r="N325" s="150" t="s">
        <v>21</v>
      </c>
      <c r="O325" s="150" t="s">
        <v>21</v>
      </c>
      <c r="P325" s="150" t="s">
        <v>21</v>
      </c>
      <c r="Q325" s="150" t="s">
        <v>21</v>
      </c>
    </row>
    <row r="326" spans="1:23" s="39" customFormat="1">
      <c r="A326" s="291"/>
      <c r="B326" s="291"/>
      <c r="C326" s="291"/>
      <c r="D326" s="225"/>
      <c r="E326" s="225"/>
      <c r="F326" s="199"/>
      <c r="G326" s="150" t="s">
        <v>21</v>
      </c>
      <c r="H326" s="150" t="s">
        <v>21</v>
      </c>
      <c r="I326" s="150" t="s">
        <v>21</v>
      </c>
      <c r="J326" s="150" t="s">
        <v>21</v>
      </c>
      <c r="K326" s="150" t="s">
        <v>21</v>
      </c>
      <c r="L326" s="150" t="s">
        <v>21</v>
      </c>
      <c r="M326" s="150" t="s">
        <v>21</v>
      </c>
      <c r="N326" s="150" t="s">
        <v>21</v>
      </c>
      <c r="O326" s="150" t="s">
        <v>21</v>
      </c>
      <c r="P326" s="150" t="s">
        <v>21</v>
      </c>
      <c r="Q326" s="150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53"/>
      <c r="B327" s="153"/>
      <c r="C327" s="153"/>
      <c r="D327" s="161"/>
      <c r="E327" s="153"/>
      <c r="F327" s="153"/>
      <c r="G327" s="162"/>
      <c r="H327" s="153"/>
      <c r="I327" s="153"/>
      <c r="J327" s="160"/>
      <c r="K327" s="153"/>
      <c r="L327" s="153"/>
      <c r="M327" s="153"/>
      <c r="N327" s="153"/>
      <c r="O327" s="153"/>
      <c r="P327" s="153"/>
      <c r="Q327" s="153"/>
      <c r="R327" s="3"/>
      <c r="S327" s="3"/>
      <c r="T327" s="3"/>
      <c r="U327" s="3"/>
      <c r="V327" s="3"/>
      <c r="W327" s="3"/>
    </row>
    <row r="328" spans="1:23" s="39" customFormat="1">
      <c r="A328" s="163"/>
      <c r="B328" s="163"/>
      <c r="C328" s="163"/>
      <c r="D328" s="164"/>
      <c r="E328" s="163"/>
      <c r="F328" s="163"/>
      <c r="G328" s="164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3"/>
      <c r="S328" s="3"/>
      <c r="T328" s="3"/>
      <c r="U328" s="3"/>
      <c r="V328" s="3"/>
      <c r="W328" s="3"/>
    </row>
    <row r="329" spans="1:23">
      <c r="A329" s="227" t="s">
        <v>264</v>
      </c>
      <c r="B329" s="228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6"/>
    </row>
    <row r="330" spans="1:23">
      <c r="A330" s="215" t="s">
        <v>70</v>
      </c>
      <c r="B330" s="215"/>
      <c r="C330" s="215"/>
      <c r="D330" s="215"/>
      <c r="E330" s="215"/>
      <c r="F330" s="215"/>
      <c r="G330" s="215"/>
      <c r="H330" s="215"/>
      <c r="I330" s="215"/>
      <c r="J330" s="229"/>
      <c r="K330" s="229"/>
      <c r="L330" s="229"/>
      <c r="M330" s="215"/>
      <c r="N330" s="215"/>
      <c r="O330" s="215"/>
      <c r="P330" s="6"/>
    </row>
    <row r="331" spans="1:23">
      <c r="A331" s="221" t="s">
        <v>71</v>
      </c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6"/>
      <c r="N331" s="6"/>
      <c r="O331" s="6"/>
      <c r="P331" s="6"/>
    </row>
    <row r="332" spans="1:23">
      <c r="A332" s="221" t="s">
        <v>72</v>
      </c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6"/>
      <c r="N332" s="6"/>
      <c r="O332" s="6"/>
      <c r="P332" s="6"/>
    </row>
    <row r="333" spans="1:23" ht="16.5" customHeight="1">
      <c r="A333" s="221" t="s">
        <v>73</v>
      </c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6"/>
      <c r="N333" s="6"/>
      <c r="O333" s="6"/>
      <c r="P333" s="6"/>
    </row>
    <row r="334" spans="1:23">
      <c r="A334" s="221" t="s">
        <v>74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6"/>
      <c r="N334" s="6"/>
      <c r="O334" s="6"/>
      <c r="P334" s="6"/>
    </row>
    <row r="335" spans="1:23">
      <c r="A335" s="221" t="s">
        <v>75</v>
      </c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6"/>
      <c r="N335" s="6"/>
      <c r="O335" s="6"/>
      <c r="P335" s="6"/>
    </row>
    <row r="336" spans="1:23">
      <c r="A336" s="221" t="s">
        <v>76</v>
      </c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6"/>
      <c r="N336" s="6"/>
      <c r="O336" s="6"/>
      <c r="P336" s="6"/>
    </row>
    <row r="337" spans="1:16">
      <c r="A337" s="221" t="s">
        <v>77</v>
      </c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6"/>
      <c r="N337" s="6"/>
      <c r="O337" s="6"/>
      <c r="P337" s="6"/>
    </row>
    <row r="338" spans="1:16">
      <c r="A338" s="222" t="s">
        <v>78</v>
      </c>
      <c r="B338" s="222"/>
      <c r="C338" s="222"/>
      <c r="D338" s="222"/>
      <c r="E338" s="222"/>
      <c r="F338" s="222"/>
      <c r="G338" s="222"/>
      <c r="H338" s="222"/>
      <c r="I338" s="222"/>
      <c r="J338" s="296"/>
      <c r="K338" s="296"/>
      <c r="L338" s="296"/>
      <c r="M338" s="296"/>
      <c r="N338" s="296"/>
      <c r="O338" s="296"/>
      <c r="P338" s="6"/>
    </row>
    <row r="339" spans="1:16" ht="60.75" customHeight="1">
      <c r="A339" s="222" t="s">
        <v>127</v>
      </c>
      <c r="B339" s="222"/>
      <c r="C339" s="222"/>
      <c r="D339" s="222"/>
      <c r="E339" s="222"/>
      <c r="F339" s="222"/>
      <c r="G339" s="222"/>
      <c r="H339" s="222"/>
      <c r="I339" s="222"/>
      <c r="J339" s="296"/>
      <c r="K339" s="296"/>
      <c r="L339" s="296"/>
      <c r="M339" s="296"/>
      <c r="N339" s="222"/>
      <c r="O339" s="222"/>
    </row>
    <row r="340" spans="1:16" ht="60.75" customHeight="1">
      <c r="A340" s="222" t="s">
        <v>128</v>
      </c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</row>
    <row r="341" spans="1:16">
      <c r="A341" s="215" t="s">
        <v>79</v>
      </c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6"/>
    </row>
    <row r="342" spans="1:16">
      <c r="A342" s="10" t="s">
        <v>80</v>
      </c>
      <c r="B342" s="187" t="s">
        <v>81</v>
      </c>
      <c r="C342" s="216"/>
      <c r="D342" s="216"/>
      <c r="E342" s="198" t="s">
        <v>82</v>
      </c>
      <c r="F342" s="216"/>
      <c r="G342" s="216"/>
      <c r="H342" s="216"/>
      <c r="I342" s="216"/>
      <c r="J342" s="216"/>
      <c r="K342" s="216"/>
      <c r="L342" s="216"/>
      <c r="M342" s="6"/>
      <c r="N342" s="6"/>
      <c r="O342" s="6"/>
      <c r="P342" s="6"/>
    </row>
    <row r="343" spans="1:16">
      <c r="A343" s="10">
        <v>1</v>
      </c>
      <c r="B343" s="187">
        <v>2</v>
      </c>
      <c r="C343" s="216"/>
      <c r="D343" s="216"/>
      <c r="E343" s="191">
        <v>3</v>
      </c>
      <c r="F343" s="191"/>
      <c r="G343" s="191"/>
      <c r="H343" s="191"/>
      <c r="I343" s="191"/>
      <c r="J343" s="191"/>
      <c r="K343" s="216"/>
      <c r="L343" s="216"/>
      <c r="M343" s="6"/>
      <c r="N343" s="6"/>
      <c r="O343" s="6"/>
      <c r="P343" s="6"/>
    </row>
    <row r="344" spans="1:16" ht="40.5" customHeight="1">
      <c r="A344" s="10" t="s">
        <v>83</v>
      </c>
      <c r="B344" s="187" t="s">
        <v>371</v>
      </c>
      <c r="C344" s="216"/>
      <c r="D344" s="216"/>
      <c r="E344" s="191" t="s">
        <v>84</v>
      </c>
      <c r="F344" s="191"/>
      <c r="G344" s="191"/>
      <c r="H344" s="191"/>
      <c r="I344" s="191"/>
      <c r="J344" s="191"/>
      <c r="K344" s="191"/>
      <c r="L344" s="191"/>
      <c r="M344" s="6"/>
      <c r="N344" s="6"/>
      <c r="O344" s="6"/>
      <c r="P344" s="6"/>
    </row>
    <row r="345" spans="1:16" ht="42.75" customHeight="1">
      <c r="A345" s="10" t="s">
        <v>85</v>
      </c>
      <c r="B345" s="187" t="s">
        <v>86</v>
      </c>
      <c r="C345" s="198"/>
      <c r="D345" s="198"/>
      <c r="E345" s="191" t="s">
        <v>84</v>
      </c>
      <c r="F345" s="191"/>
      <c r="G345" s="191"/>
      <c r="H345" s="191"/>
      <c r="I345" s="191"/>
      <c r="J345" s="191"/>
      <c r="K345" s="191"/>
      <c r="L345" s="191"/>
      <c r="M345" s="6"/>
      <c r="N345" s="6"/>
      <c r="O345" s="6"/>
      <c r="P345" s="6"/>
    </row>
    <row r="346" spans="1:16" ht="42" customHeight="1">
      <c r="A346" s="10" t="s">
        <v>87</v>
      </c>
      <c r="B346" s="187" t="s">
        <v>209</v>
      </c>
      <c r="C346" s="216"/>
      <c r="D346" s="216"/>
      <c r="E346" s="191" t="s">
        <v>84</v>
      </c>
      <c r="F346" s="191"/>
      <c r="G346" s="191"/>
      <c r="H346" s="191"/>
      <c r="I346" s="191"/>
      <c r="J346" s="191"/>
      <c r="K346" s="191"/>
      <c r="L346" s="191"/>
      <c r="M346" s="6"/>
      <c r="N346" s="6"/>
      <c r="O346" s="6"/>
      <c r="P346" s="6"/>
    </row>
    <row r="347" spans="1:16">
      <c r="A347" s="215" t="s">
        <v>88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16">
      <c r="A348" s="215" t="s">
        <v>89</v>
      </c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6"/>
    </row>
    <row r="349" spans="1:16">
      <c r="A349" s="215" t="s">
        <v>90</v>
      </c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6"/>
    </row>
    <row r="350" spans="1:16">
      <c r="A350" s="215" t="s">
        <v>175</v>
      </c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</row>
    <row r="351" spans="1:16" ht="21" customHeight="1">
      <c r="A351" s="218" t="s">
        <v>91</v>
      </c>
      <c r="B351" s="218"/>
      <c r="C351" s="218"/>
      <c r="D351" s="21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6"/>
    </row>
    <row r="352" spans="1:16" ht="62.25" customHeight="1">
      <c r="A352" s="218" t="s">
        <v>92</v>
      </c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6"/>
    </row>
    <row r="353" spans="1:16">
      <c r="A353" s="197" t="s">
        <v>93</v>
      </c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374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375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26">
    <mergeCell ref="A291:J291"/>
    <mergeCell ref="K283:K284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L12:M12"/>
    <mergeCell ref="L13:M13"/>
    <mergeCell ref="L14:M14"/>
    <mergeCell ref="N12:O12"/>
    <mergeCell ref="N13:O13"/>
    <mergeCell ref="N14:O14"/>
    <mergeCell ref="F44:F47"/>
    <mergeCell ref="A257:O257"/>
    <mergeCell ref="A259:K259"/>
    <mergeCell ref="D136:D139"/>
    <mergeCell ref="E136:E139"/>
    <mergeCell ref="F136:F139"/>
    <mergeCell ref="A44:A47"/>
    <mergeCell ref="B44:B47"/>
    <mergeCell ref="C44:C47"/>
    <mergeCell ref="D44:D47"/>
    <mergeCell ref="E44:E47"/>
    <mergeCell ref="A90:A93"/>
    <mergeCell ref="B90:B93"/>
    <mergeCell ref="C90:C93"/>
    <mergeCell ref="D90:D93"/>
    <mergeCell ref="E90:E93"/>
    <mergeCell ref="F90:F93"/>
    <mergeCell ref="J232:J23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37:L337"/>
    <mergeCell ref="A338:O338"/>
    <mergeCell ref="A339:O339"/>
    <mergeCell ref="A340:O340"/>
    <mergeCell ref="A332:L332"/>
    <mergeCell ref="A333:L333"/>
    <mergeCell ref="A334:L334"/>
    <mergeCell ref="A335:L33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F317:F318"/>
    <mergeCell ref="A330:O330"/>
    <mergeCell ref="A331:L331"/>
    <mergeCell ref="A336:L336"/>
    <mergeCell ref="B346:D346"/>
    <mergeCell ref="E346:L346"/>
    <mergeCell ref="A341:O341"/>
    <mergeCell ref="A351:O351"/>
    <mergeCell ref="A352:O352"/>
    <mergeCell ref="B345:D345"/>
    <mergeCell ref="E345:L345"/>
    <mergeCell ref="A347:O347"/>
    <mergeCell ref="A348:O348"/>
    <mergeCell ref="A349:O349"/>
    <mergeCell ref="A350:O350"/>
    <mergeCell ref="B343:D343"/>
    <mergeCell ref="E343:L343"/>
    <mergeCell ref="B344:D344"/>
    <mergeCell ref="E344:L344"/>
    <mergeCell ref="B342:D342"/>
    <mergeCell ref="E342:L342"/>
    <mergeCell ref="A273:A274"/>
    <mergeCell ref="B273:D273"/>
    <mergeCell ref="E273:I273"/>
    <mergeCell ref="B274:D274"/>
    <mergeCell ref="E274:I274"/>
    <mergeCell ref="A329:O329"/>
    <mergeCell ref="A281:J281"/>
    <mergeCell ref="A293:A295"/>
    <mergeCell ref="B293:D294"/>
    <mergeCell ref="E293:F294"/>
    <mergeCell ref="G293:I293"/>
    <mergeCell ref="J293:L293"/>
    <mergeCell ref="M293:O293"/>
    <mergeCell ref="A276:L276"/>
    <mergeCell ref="A277:L277"/>
    <mergeCell ref="M277:M279"/>
    <mergeCell ref="N277:N279"/>
    <mergeCell ref="M314:M315"/>
    <mergeCell ref="N314:N315"/>
    <mergeCell ref="H314:I314"/>
    <mergeCell ref="J314:J315"/>
    <mergeCell ref="K314:K315"/>
    <mergeCell ref="L314:L315"/>
    <mergeCell ref="B314:B31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E260:K260"/>
    <mergeCell ref="E261:K261"/>
    <mergeCell ref="E262:K262"/>
    <mergeCell ref="E263:K26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J187:J188"/>
    <mergeCell ref="K187:K188"/>
    <mergeCell ref="L187:L188"/>
    <mergeCell ref="M187:M188"/>
    <mergeCell ref="N187:N188"/>
    <mergeCell ref="O187:O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G187:G188"/>
    <mergeCell ref="H187:I187"/>
    <mergeCell ref="M173:M175"/>
    <mergeCell ref="N173:N175"/>
    <mergeCell ref="A174:L174"/>
    <mergeCell ref="A176:L176"/>
    <mergeCell ref="A177:J177"/>
    <mergeCell ref="A178:A180"/>
    <mergeCell ref="B178:D179"/>
    <mergeCell ref="A168:D168"/>
    <mergeCell ref="E168:G168"/>
    <mergeCell ref="H168:L168"/>
    <mergeCell ref="A173:L173"/>
    <mergeCell ref="E171:G171"/>
    <mergeCell ref="H171:L171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A171:D171"/>
    <mergeCell ref="A162:K162"/>
    <mergeCell ref="A163:K163"/>
    <mergeCell ref="A164:K164"/>
    <mergeCell ref="A165:I165"/>
    <mergeCell ref="A167:D167"/>
    <mergeCell ref="E167:G167"/>
    <mergeCell ref="H167:L167"/>
    <mergeCell ref="E166:G166"/>
    <mergeCell ref="H166:L166"/>
    <mergeCell ref="M141:O141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G133:G134"/>
    <mergeCell ref="H133:I133"/>
    <mergeCell ref="J133:J134"/>
    <mergeCell ref="K133:K134"/>
    <mergeCell ref="L133:L134"/>
    <mergeCell ref="C314:C315"/>
    <mergeCell ref="D314:D315"/>
    <mergeCell ref="E314:E315"/>
    <mergeCell ref="F314:F315"/>
    <mergeCell ref="G314:G315"/>
    <mergeCell ref="A115:F115"/>
    <mergeCell ref="A116:K116"/>
    <mergeCell ref="A117:K117"/>
    <mergeCell ref="A118:K118"/>
    <mergeCell ref="A119:I119"/>
    <mergeCell ref="A121:D121"/>
    <mergeCell ref="E121:G121"/>
    <mergeCell ref="H121:L121"/>
    <mergeCell ref="H120:L120"/>
    <mergeCell ref="E120:G120"/>
    <mergeCell ref="J313:L313"/>
    <mergeCell ref="A279:L279"/>
    <mergeCell ref="A280:J280"/>
    <mergeCell ref="E170:G170"/>
    <mergeCell ref="H170:L170"/>
    <mergeCell ref="A136:A139"/>
    <mergeCell ref="B136:B139"/>
    <mergeCell ref="C136:C139"/>
    <mergeCell ref="A161:F161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A82:L82"/>
    <mergeCell ref="A84:L84"/>
    <mergeCell ref="A85:J85"/>
    <mergeCell ref="A86:A88"/>
    <mergeCell ref="B86:D87"/>
    <mergeCell ref="E86:F87"/>
    <mergeCell ref="G86:I86"/>
    <mergeCell ref="J86:L86"/>
    <mergeCell ref="M313:N313"/>
    <mergeCell ref="G87:G88"/>
    <mergeCell ref="H87:I87"/>
    <mergeCell ref="J87:J88"/>
    <mergeCell ref="K87:K88"/>
    <mergeCell ref="L87:L88"/>
    <mergeCell ref="M87:M88"/>
    <mergeCell ref="A94:O94"/>
    <mergeCell ref="M96:O96"/>
    <mergeCell ref="G97:G98"/>
    <mergeCell ref="A311:L311"/>
    <mergeCell ref="A312:J312"/>
    <mergeCell ref="A313:A315"/>
    <mergeCell ref="B313:D313"/>
    <mergeCell ref="E313:F313"/>
    <mergeCell ref="G313:I313"/>
    <mergeCell ref="A73:I73"/>
    <mergeCell ref="A306:O306"/>
    <mergeCell ref="A308:L308"/>
    <mergeCell ref="M308:M310"/>
    <mergeCell ref="N308:N310"/>
    <mergeCell ref="A309:L309"/>
    <mergeCell ref="N87:N88"/>
    <mergeCell ref="A81:L81"/>
    <mergeCell ref="M81:M83"/>
    <mergeCell ref="N81:N83"/>
    <mergeCell ref="E282:F283"/>
    <mergeCell ref="G282:I282"/>
    <mergeCell ref="J282:L282"/>
    <mergeCell ref="M282:N282"/>
    <mergeCell ref="G283:G284"/>
    <mergeCell ref="H283:I283"/>
    <mergeCell ref="J283:J284"/>
    <mergeCell ref="A125:D125"/>
    <mergeCell ref="E125:G125"/>
    <mergeCell ref="H125:L125"/>
    <mergeCell ref="A169:D169"/>
    <mergeCell ref="E169:G169"/>
    <mergeCell ref="H169:L169"/>
    <mergeCell ref="A170:D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53:O35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282:A284"/>
    <mergeCell ref="B282:D283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P294:P295"/>
    <mergeCell ref="Q294:Q295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P322:P323"/>
    <mergeCell ref="M321:O321"/>
    <mergeCell ref="P321:Q321"/>
    <mergeCell ref="Q322:Q323"/>
    <mergeCell ref="A166:D166"/>
    <mergeCell ref="F322:F323"/>
    <mergeCell ref="G322:G323"/>
    <mergeCell ref="J321:L321"/>
    <mergeCell ref="K322:K323"/>
    <mergeCell ref="L322:L323"/>
    <mergeCell ref="H322:I322"/>
    <mergeCell ref="J322:J323"/>
    <mergeCell ref="B322:B323"/>
    <mergeCell ref="C322:C323"/>
    <mergeCell ref="D322:D323"/>
    <mergeCell ref="E322:E32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L15:M15"/>
    <mergeCell ref="N15:O15"/>
    <mergeCell ref="F325:F326"/>
    <mergeCell ref="A74:D74"/>
    <mergeCell ref="E74:G74"/>
    <mergeCell ref="H74:L74"/>
    <mergeCell ref="A120:D120"/>
    <mergeCell ref="M322:M323"/>
    <mergeCell ref="N322:N323"/>
    <mergeCell ref="O322:O323"/>
    <mergeCell ref="A325:A326"/>
    <mergeCell ref="B325:B326"/>
    <mergeCell ref="C325:C326"/>
    <mergeCell ref="D325:D326"/>
    <mergeCell ref="E325:E326"/>
    <mergeCell ref="O294:O295"/>
    <mergeCell ref="E77:G77"/>
    <mergeCell ref="H77:L77"/>
    <mergeCell ref="A34:O34"/>
    <mergeCell ref="A35:L35"/>
    <mergeCell ref="M35:M37"/>
    <mergeCell ref="N35:N37"/>
    <mergeCell ref="A36:L36"/>
    <mergeCell ref="A38:L3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0000"/>
    <pageSetUpPr fitToPage="1"/>
  </sheetPr>
  <dimension ref="A3:AE373"/>
  <sheetViews>
    <sheetView view="pageBreakPreview" topLeftCell="A312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423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148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333</v>
      </c>
      <c r="K54" s="10">
        <f t="shared" ref="K54:K59" si="0">J54</f>
        <v>333</v>
      </c>
      <c r="L54" s="10">
        <f t="shared" ref="L54:L59" si="1">J54</f>
        <v>333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333</v>
      </c>
      <c r="K62" s="10">
        <f>SUM(K54:K61)</f>
        <v>333</v>
      </c>
      <c r="L62" s="10">
        <f>SUM(L54:L61)</f>
        <v>333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191" t="s">
        <v>46</v>
      </c>
      <c r="B74" s="191"/>
      <c r="C74" s="191"/>
      <c r="D74" s="191"/>
      <c r="E74" s="191" t="s">
        <v>47</v>
      </c>
      <c r="F74" s="191"/>
      <c r="G74" s="191"/>
      <c r="H74" s="191" t="s">
        <v>48</v>
      </c>
      <c r="I74" s="191"/>
      <c r="J74" s="191"/>
      <c r="K74" s="191"/>
      <c r="L74" s="191"/>
      <c r="M74" s="6"/>
      <c r="N74" s="6"/>
      <c r="O74" s="6"/>
      <c r="P74" s="6"/>
    </row>
    <row r="75" spans="1:16">
      <c r="A75" s="187">
        <v>1</v>
      </c>
      <c r="B75" s="187"/>
      <c r="C75" s="187"/>
      <c r="D75" s="187"/>
      <c r="E75" s="188">
        <v>2</v>
      </c>
      <c r="F75" s="189"/>
      <c r="G75" s="190"/>
      <c r="H75" s="191">
        <v>3</v>
      </c>
      <c r="I75" s="191"/>
      <c r="J75" s="191"/>
      <c r="K75" s="191"/>
      <c r="L75" s="191"/>
    </row>
    <row r="76" spans="1:16" ht="57.75" customHeight="1">
      <c r="A76" s="192" t="s">
        <v>438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63.75" customHeight="1">
      <c r="A77" s="192" t="s">
        <v>438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7.75" customHeight="1">
      <c r="A78" s="192" t="s">
        <v>438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7.75" customHeight="1">
      <c r="A79" s="192" t="s">
        <v>438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389</v>
      </c>
      <c r="K100" s="10">
        <f t="shared" ref="K100:K105" si="3">J100</f>
        <v>389</v>
      </c>
      <c r="L100" s="10">
        <f t="shared" ref="L100:L105" si="4">J100</f>
        <v>389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389</v>
      </c>
      <c r="K108" s="10">
        <f>SUM(K100:K107)</f>
        <v>389</v>
      </c>
      <c r="L108" s="10">
        <f>SUM(L100:L107)</f>
        <v>389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191" t="s">
        <v>46</v>
      </c>
      <c r="B120" s="191"/>
      <c r="C120" s="191"/>
      <c r="D120" s="191"/>
      <c r="E120" s="191" t="s">
        <v>47</v>
      </c>
      <c r="F120" s="191"/>
      <c r="G120" s="191"/>
      <c r="H120" s="191" t="s">
        <v>48</v>
      </c>
      <c r="I120" s="191"/>
      <c r="J120" s="191"/>
      <c r="K120" s="191"/>
      <c r="L120" s="191"/>
      <c r="M120" s="6"/>
      <c r="N120" s="6"/>
      <c r="O120" s="6"/>
      <c r="P120" s="6"/>
    </row>
    <row r="121" spans="1:16">
      <c r="A121" s="187">
        <v>1</v>
      </c>
      <c r="B121" s="187"/>
      <c r="C121" s="187"/>
      <c r="D121" s="187"/>
      <c r="E121" s="188">
        <v>2</v>
      </c>
      <c r="F121" s="189"/>
      <c r="G121" s="190"/>
      <c r="H121" s="191">
        <v>3</v>
      </c>
      <c r="I121" s="191"/>
      <c r="J121" s="191"/>
      <c r="K121" s="191"/>
      <c r="L121" s="191"/>
    </row>
    <row r="122" spans="1:16" ht="57.75" customHeight="1">
      <c r="A122" s="192" t="s">
        <v>438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63.75" customHeight="1">
      <c r="A123" s="192" t="s">
        <v>438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7.75" customHeight="1">
      <c r="A124" s="192" t="s">
        <v>438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57.75" customHeight="1">
      <c r="A125" s="192" t="s">
        <v>438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27" t="s">
        <v>105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 ht="23.25" customHeight="1">
      <c r="A131" s="197" t="s">
        <v>119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6"/>
      <c r="L131" s="6"/>
      <c r="M131" s="6"/>
      <c r="N131" s="9"/>
      <c r="O131" s="6"/>
      <c r="P131" s="6"/>
    </row>
    <row r="132" spans="1:17" ht="36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7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6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119</v>
      </c>
      <c r="K145" s="10">
        <f t="shared" ref="K145:K150" si="6">J145</f>
        <v>119</v>
      </c>
      <c r="L145" s="10">
        <f t="shared" ref="L145:L150" si="7">J145</f>
        <v>119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8.75" hidden="1" customHeight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119</v>
      </c>
      <c r="K153" s="10">
        <f>SUM(K145:K152)</f>
        <v>119</v>
      </c>
      <c r="L153" s="10">
        <f>SUM(L145:L152)</f>
        <v>119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841</v>
      </c>
      <c r="K154" s="10">
        <f>K62+K108+K153</f>
        <v>841</v>
      </c>
      <c r="L154" s="10">
        <f>L62+L108+L153</f>
        <v>841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 ht="16.5" customHeight="1">
      <c r="A166" s="238" t="s">
        <v>44</v>
      </c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16"/>
      <c r="M166" s="16"/>
      <c r="N166" s="16"/>
      <c r="O166" s="16"/>
      <c r="P166" s="6"/>
    </row>
    <row r="167" spans="1:16">
      <c r="A167" s="215" t="s">
        <v>45</v>
      </c>
      <c r="B167" s="215"/>
      <c r="C167" s="215"/>
      <c r="D167" s="215"/>
      <c r="E167" s="215"/>
      <c r="F167" s="215"/>
      <c r="G167" s="215"/>
      <c r="H167" s="215"/>
      <c r="I167" s="215"/>
      <c r="J167" s="6"/>
      <c r="K167" s="6"/>
      <c r="L167" s="6"/>
      <c r="M167" s="6"/>
      <c r="N167" s="6"/>
      <c r="O167" s="6"/>
      <c r="P167" s="6"/>
    </row>
    <row r="168" spans="1:16">
      <c r="A168" s="191" t="s">
        <v>46</v>
      </c>
      <c r="B168" s="191"/>
      <c r="C168" s="191"/>
      <c r="D168" s="191"/>
      <c r="E168" s="191" t="s">
        <v>47</v>
      </c>
      <c r="F168" s="191"/>
      <c r="G168" s="191"/>
      <c r="H168" s="191" t="s">
        <v>48</v>
      </c>
      <c r="I168" s="191"/>
      <c r="J168" s="191"/>
      <c r="K168" s="191"/>
      <c r="L168" s="191"/>
      <c r="M168" s="6"/>
      <c r="N168" s="6"/>
      <c r="O168" s="6"/>
      <c r="P168" s="6"/>
    </row>
    <row r="169" spans="1:16">
      <c r="A169" s="187">
        <v>1</v>
      </c>
      <c r="B169" s="187"/>
      <c r="C169" s="187"/>
      <c r="D169" s="187"/>
      <c r="E169" s="188">
        <v>2</v>
      </c>
      <c r="F169" s="189"/>
      <c r="G169" s="190"/>
      <c r="H169" s="191">
        <v>3</v>
      </c>
      <c r="I169" s="191"/>
      <c r="J169" s="191"/>
      <c r="K169" s="191"/>
      <c r="L169" s="191"/>
    </row>
    <row r="170" spans="1:16" ht="57.75" customHeight="1">
      <c r="A170" s="192" t="s">
        <v>438</v>
      </c>
      <c r="B170" s="193"/>
      <c r="C170" s="193"/>
      <c r="D170" s="194"/>
      <c r="E170" s="188" t="s">
        <v>50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63.75" customHeight="1">
      <c r="A171" s="192" t="s">
        <v>438</v>
      </c>
      <c r="B171" s="193"/>
      <c r="C171" s="193"/>
      <c r="D171" s="194"/>
      <c r="E171" s="188" t="s">
        <v>52</v>
      </c>
      <c r="F171" s="189"/>
      <c r="G171" s="190"/>
      <c r="H171" s="188" t="s">
        <v>53</v>
      </c>
      <c r="I171" s="189"/>
      <c r="J171" s="189"/>
      <c r="K171" s="189"/>
      <c r="L171" s="190"/>
    </row>
    <row r="172" spans="1:16" ht="57.75" customHeight="1">
      <c r="A172" s="192" t="s">
        <v>438</v>
      </c>
      <c r="B172" s="193"/>
      <c r="C172" s="193"/>
      <c r="D172" s="194"/>
      <c r="E172" s="188" t="s">
        <v>56</v>
      </c>
      <c r="F172" s="189"/>
      <c r="G172" s="190"/>
      <c r="H172" s="188" t="s">
        <v>51</v>
      </c>
      <c r="I172" s="189"/>
      <c r="J172" s="189"/>
      <c r="K172" s="189"/>
      <c r="L172" s="190"/>
      <c r="M172" s="210"/>
      <c r="N172" s="261"/>
    </row>
    <row r="173" spans="1:16" ht="57.75" customHeight="1">
      <c r="A173" s="192" t="s">
        <v>438</v>
      </c>
      <c r="B173" s="193"/>
      <c r="C173" s="193"/>
      <c r="D173" s="194"/>
      <c r="E173" s="188" t="s">
        <v>54</v>
      </c>
      <c r="F173" s="189"/>
      <c r="G173" s="190"/>
      <c r="H173" s="212" t="s">
        <v>174</v>
      </c>
      <c r="I173" s="213"/>
      <c r="J173" s="213"/>
      <c r="K173" s="213"/>
      <c r="L173" s="214"/>
      <c r="M173" s="211"/>
      <c r="N173" s="261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26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112.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t="30" customHeigh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10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t="27.75" customHeight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11"/>
      <c r="N277" s="232"/>
      <c r="O277" s="124"/>
      <c r="P277" s="124"/>
      <c r="Q277" s="124"/>
      <c r="R277" s="124"/>
    </row>
    <row r="278" spans="1:18" s="39" customFormat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11"/>
      <c r="N278" s="232"/>
      <c r="O278" s="124"/>
      <c r="P278" s="124"/>
      <c r="Q278" s="124"/>
      <c r="R278" s="124"/>
    </row>
    <row r="279" spans="1:18" s="39" customFormat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124"/>
      <c r="N279" s="51"/>
      <c r="O279" s="124"/>
      <c r="P279" s="124"/>
      <c r="Q279" s="124"/>
      <c r="R279" s="124"/>
    </row>
    <row r="280" spans="1:18" s="39" customFormat="1" hidden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95.25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t="18.75" customHeight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187" t="s">
        <v>381</v>
      </c>
      <c r="K282" s="187" t="s">
        <v>382</v>
      </c>
      <c r="L282" s="187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187"/>
      <c r="K283" s="187"/>
      <c r="L283" s="198"/>
      <c r="M283" s="191"/>
      <c r="N283" s="187"/>
      <c r="O283" s="124"/>
      <c r="P283" s="124"/>
      <c r="Q283" s="124"/>
      <c r="R283" s="124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/>
      <c r="K285" s="131" t="s">
        <v>21</v>
      </c>
      <c r="L285" s="131" t="s">
        <v>21</v>
      </c>
      <c r="M285" s="12">
        <v>5</v>
      </c>
      <c r="N285" s="12">
        <f>J285*0.05</f>
        <v>0</v>
      </c>
      <c r="O285" s="124"/>
      <c r="P285" s="124"/>
      <c r="Q285" s="124"/>
      <c r="R285" s="124"/>
    </row>
    <row r="286" spans="1:18" s="39" customFormat="1" ht="78.75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26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79.5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187" t="s">
        <v>381</v>
      </c>
      <c r="K293" s="187" t="s">
        <v>382</v>
      </c>
      <c r="L293" s="187" t="s">
        <v>383</v>
      </c>
      <c r="M293" s="187" t="s">
        <v>381</v>
      </c>
      <c r="N293" s="187" t="s">
        <v>382</v>
      </c>
      <c r="O293" s="187" t="s">
        <v>383</v>
      </c>
      <c r="P293" s="208" t="s">
        <v>172</v>
      </c>
      <c r="Q293" s="187" t="s">
        <v>173</v>
      </c>
      <c r="R293" s="124"/>
    </row>
    <row r="294" spans="1:18" s="39" customFormat="1" ht="75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187"/>
      <c r="K294" s="187"/>
      <c r="L294" s="198"/>
      <c r="M294" s="187"/>
      <c r="N294" s="187"/>
      <c r="O294" s="198"/>
      <c r="P294" s="209"/>
      <c r="Q294" s="187"/>
      <c r="R294" s="179"/>
    </row>
    <row r="295" spans="1:18" s="39" customFormat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37.5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>
        <v>1960</v>
      </c>
      <c r="K296" s="47">
        <f t="shared" ref="K296:K301" si="11">J296</f>
        <v>1960</v>
      </c>
      <c r="L296" s="47">
        <f t="shared" ref="L296:L301" si="12">J296</f>
        <v>1960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196</v>
      </c>
      <c r="R296" s="179"/>
    </row>
    <row r="297" spans="1:18" s="39" customFormat="1" ht="37.5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>
        <v>6372</v>
      </c>
      <c r="K297" s="47">
        <f t="shared" si="11"/>
        <v>6372</v>
      </c>
      <c r="L297" s="47">
        <f t="shared" si="12"/>
        <v>6372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3">J297*0.1</f>
        <v>637</v>
      </c>
      <c r="R297" s="124"/>
    </row>
    <row r="298" spans="1:18" s="39" customFormat="1" ht="37.5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>
        <v>4153</v>
      </c>
      <c r="K298" s="47">
        <f>J298</f>
        <v>4153</v>
      </c>
      <c r="L298" s="47">
        <f>J298</f>
        <v>4153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415</v>
      </c>
      <c r="R298" s="124"/>
    </row>
    <row r="299" spans="1:18" s="39" customFormat="1" ht="37.5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>
        <v>1100</v>
      </c>
      <c r="K299" s="47">
        <f t="shared" si="11"/>
        <v>1100</v>
      </c>
      <c r="L299" s="47">
        <f t="shared" si="12"/>
        <v>1100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110</v>
      </c>
      <c r="R299" s="124"/>
    </row>
    <row r="300" spans="1:18" s="39" customFormat="1" ht="37.5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>
        <v>1100</v>
      </c>
      <c r="K300" s="47">
        <f t="shared" si="11"/>
        <v>1100</v>
      </c>
      <c r="L300" s="47">
        <f t="shared" si="12"/>
        <v>1100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110</v>
      </c>
      <c r="R300" s="124"/>
    </row>
    <row r="301" spans="1:18" s="39" customFormat="1" ht="37.5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>
        <v>8312</v>
      </c>
      <c r="K301" s="47">
        <f t="shared" si="11"/>
        <v>8312</v>
      </c>
      <c r="L301" s="47">
        <f t="shared" si="12"/>
        <v>8312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831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3"/>
        <v>0</v>
      </c>
      <c r="R302" s="124"/>
    </row>
    <row r="303" spans="1:18" s="39" customFormat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22997</v>
      </c>
      <c r="K303" s="50">
        <f>SUM(K296:K302)</f>
        <v>22997</v>
      </c>
      <c r="L303" s="50">
        <f>SUM(L296:L302)</f>
        <v>22997</v>
      </c>
      <c r="M303" s="1"/>
      <c r="N303" s="1"/>
      <c r="O303" s="1"/>
      <c r="P303" s="12">
        <v>10</v>
      </c>
      <c r="Q303" s="42">
        <f t="shared" si="13"/>
        <v>2300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5" t="s">
        <v>35</v>
      </c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6"/>
    </row>
    <row r="306" spans="1:16">
      <c r="A306" s="187" t="s">
        <v>36</v>
      </c>
      <c r="B306" s="187"/>
      <c r="C306" s="187"/>
      <c r="D306" s="187"/>
      <c r="E306" s="187"/>
      <c r="F306" s="216"/>
      <c r="G306" s="216"/>
      <c r="H306" s="216"/>
      <c r="I306" s="216"/>
      <c r="J306" s="216"/>
      <c r="K306" s="21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187" t="s">
        <v>22</v>
      </c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187">
        <v>5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187" t="s">
        <v>21</v>
      </c>
      <c r="F309" s="191"/>
      <c r="G309" s="191"/>
      <c r="H309" s="191"/>
      <c r="I309" s="191"/>
      <c r="J309" s="191"/>
      <c r="K309" s="191"/>
      <c r="L309" s="6"/>
      <c r="M309" s="6"/>
      <c r="N309" s="6"/>
      <c r="O309" s="6"/>
      <c r="P309" s="6"/>
    </row>
    <row r="310" spans="1:16">
      <c r="A310" s="215" t="s">
        <v>41</v>
      </c>
      <c r="B310" s="215"/>
      <c r="C310" s="215"/>
      <c r="D310" s="215"/>
      <c r="E310" s="215"/>
      <c r="F310" s="215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>
      <c r="A311" s="236" t="s">
        <v>42</v>
      </c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16"/>
      <c r="M311" s="16"/>
      <c r="N311" s="16"/>
      <c r="O311" s="16"/>
      <c r="P311" s="6"/>
    </row>
    <row r="312" spans="1:16" ht="84.75" customHeight="1">
      <c r="A312" s="237" t="s">
        <v>255</v>
      </c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16"/>
      <c r="M312" s="16"/>
      <c r="N312" s="16"/>
      <c r="O312" s="16"/>
      <c r="P312" s="6"/>
    </row>
    <row r="313" spans="1:16" ht="16.5" customHeight="1">
      <c r="A313" s="238" t="s">
        <v>44</v>
      </c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16"/>
      <c r="M313" s="16"/>
      <c r="N313" s="16"/>
      <c r="O313" s="16"/>
      <c r="P313" s="6"/>
    </row>
    <row r="314" spans="1:16">
      <c r="A314" s="215" t="s">
        <v>45</v>
      </c>
      <c r="B314" s="215"/>
      <c r="C314" s="215"/>
      <c r="D314" s="215"/>
      <c r="E314" s="215"/>
      <c r="F314" s="215"/>
      <c r="G314" s="215"/>
      <c r="H314" s="215"/>
      <c r="I314" s="215"/>
      <c r="J314" s="6"/>
      <c r="K314" s="6"/>
      <c r="L314" s="6"/>
      <c r="M314" s="6"/>
      <c r="N314" s="6"/>
      <c r="O314" s="6"/>
      <c r="P314" s="6"/>
    </row>
    <row r="315" spans="1:16">
      <c r="A315" s="191" t="s">
        <v>46</v>
      </c>
      <c r="B315" s="191"/>
      <c r="C315" s="191"/>
      <c r="D315" s="191"/>
      <c r="E315" s="191" t="s">
        <v>47</v>
      </c>
      <c r="F315" s="191"/>
      <c r="G315" s="191"/>
      <c r="H315" s="191" t="s">
        <v>48</v>
      </c>
      <c r="I315" s="191"/>
      <c r="J315" s="191"/>
      <c r="K315" s="191"/>
      <c r="L315" s="191"/>
      <c r="M315" s="6"/>
      <c r="N315" s="6"/>
      <c r="O315" s="6"/>
      <c r="P315" s="6"/>
    </row>
    <row r="316" spans="1:16">
      <c r="A316" s="187">
        <v>1</v>
      </c>
      <c r="B316" s="187"/>
      <c r="C316" s="187"/>
      <c r="D316" s="187"/>
      <c r="E316" s="188">
        <v>2</v>
      </c>
      <c r="F316" s="189"/>
      <c r="G316" s="190"/>
      <c r="H316" s="191">
        <v>3</v>
      </c>
      <c r="I316" s="191"/>
      <c r="J316" s="191"/>
      <c r="K316" s="191"/>
      <c r="L316" s="191"/>
    </row>
    <row r="317" spans="1:16" ht="57.75" customHeight="1">
      <c r="A317" s="192" t="s">
        <v>438</v>
      </c>
      <c r="B317" s="193"/>
      <c r="C317" s="193"/>
      <c r="D317" s="194"/>
      <c r="E317" s="188" t="s">
        <v>50</v>
      </c>
      <c r="F317" s="189"/>
      <c r="G317" s="190"/>
      <c r="H317" s="188" t="s">
        <v>51</v>
      </c>
      <c r="I317" s="189"/>
      <c r="J317" s="189"/>
      <c r="K317" s="189"/>
      <c r="L317" s="190"/>
    </row>
    <row r="318" spans="1:16" ht="63.75" customHeight="1">
      <c r="A318" s="192" t="s">
        <v>438</v>
      </c>
      <c r="B318" s="193"/>
      <c r="C318" s="193"/>
      <c r="D318" s="194"/>
      <c r="E318" s="188" t="s">
        <v>52</v>
      </c>
      <c r="F318" s="189"/>
      <c r="G318" s="190"/>
      <c r="H318" s="188" t="s">
        <v>53</v>
      </c>
      <c r="I318" s="189"/>
      <c r="J318" s="189"/>
      <c r="K318" s="189"/>
      <c r="L318" s="190"/>
    </row>
    <row r="319" spans="1:16" ht="57.75" customHeight="1">
      <c r="A319" s="192" t="s">
        <v>438</v>
      </c>
      <c r="B319" s="193"/>
      <c r="C319" s="193"/>
      <c r="D319" s="194"/>
      <c r="E319" s="188" t="s">
        <v>56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7.75" customHeight="1">
      <c r="A320" s="192" t="s">
        <v>438</v>
      </c>
      <c r="B320" s="193"/>
      <c r="C320" s="193"/>
      <c r="D320" s="194"/>
      <c r="E320" s="188" t="s">
        <v>54</v>
      </c>
      <c r="F320" s="189"/>
      <c r="G320" s="190"/>
      <c r="H320" s="212" t="s">
        <v>174</v>
      </c>
      <c r="I320" s="213"/>
      <c r="J320" s="213"/>
      <c r="K320" s="213"/>
      <c r="L320" s="214"/>
    </row>
    <row r="321" spans="1:17" s="39" customFormat="1">
      <c r="A321" s="227" t="s">
        <v>277</v>
      </c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9"/>
      <c r="Q321" s="149"/>
    </row>
    <row r="322" spans="1:17" s="39" customFormat="1">
      <c r="A322" s="5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9"/>
      <c r="Q322" s="149"/>
    </row>
    <row r="323" spans="1:17" ht="32.25" customHeight="1">
      <c r="A323" s="227" t="s">
        <v>280</v>
      </c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10" t="s">
        <v>186</v>
      </c>
      <c r="N323" s="191" t="s">
        <v>21</v>
      </c>
      <c r="O323" s="6"/>
      <c r="P323" s="6"/>
    </row>
    <row r="324" spans="1:17">
      <c r="A324" s="215" t="s">
        <v>281</v>
      </c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1"/>
      <c r="N324" s="191"/>
      <c r="O324" s="6"/>
      <c r="P324" s="6"/>
    </row>
    <row r="325" spans="1:17" ht="26.25" customHeight="1">
      <c r="A325" s="6" t="s">
        <v>282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11"/>
      <c r="N325" s="191"/>
      <c r="O325" s="6"/>
      <c r="P325" s="6"/>
    </row>
    <row r="326" spans="1:17">
      <c r="A326" s="215" t="s">
        <v>278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6"/>
      <c r="N326" s="9"/>
      <c r="O326" s="6"/>
      <c r="P326" s="6"/>
    </row>
    <row r="327" spans="1:17">
      <c r="A327" s="197" t="s">
        <v>279</v>
      </c>
      <c r="B327" s="197"/>
      <c r="C327" s="197"/>
      <c r="D327" s="197"/>
      <c r="E327" s="197"/>
      <c r="F327" s="197"/>
      <c r="G327" s="197"/>
      <c r="H327" s="197"/>
      <c r="I327" s="197"/>
      <c r="J327" s="197"/>
      <c r="K327" s="6"/>
      <c r="L327" s="6"/>
      <c r="M327" s="6"/>
      <c r="N327" s="9"/>
      <c r="O327" s="6"/>
      <c r="P327" s="6"/>
    </row>
    <row r="328" spans="1:17" s="39" customFormat="1" ht="96" customHeight="1">
      <c r="A328" s="199" t="s">
        <v>271</v>
      </c>
      <c r="B328" s="199" t="s">
        <v>265</v>
      </c>
      <c r="C328" s="199"/>
      <c r="D328" s="199"/>
      <c r="E328" s="199" t="s">
        <v>266</v>
      </c>
      <c r="F328" s="199"/>
      <c r="G328" s="199" t="s">
        <v>267</v>
      </c>
      <c r="H328" s="199"/>
      <c r="I328" s="199"/>
      <c r="J328" s="199" t="s">
        <v>268</v>
      </c>
      <c r="K328" s="199"/>
      <c r="L328" s="199"/>
      <c r="M328" s="199" t="s">
        <v>272</v>
      </c>
      <c r="N328" s="199"/>
      <c r="O328" s="9"/>
      <c r="P328" s="149"/>
    </row>
    <row r="329" spans="1:17" s="39" customFormat="1" ht="87.75" customHeight="1">
      <c r="A329" s="199"/>
      <c r="B329" s="224" t="s">
        <v>275</v>
      </c>
      <c r="C329" s="224" t="s">
        <v>275</v>
      </c>
      <c r="D329" s="224" t="s">
        <v>275</v>
      </c>
      <c r="E329" s="224" t="s">
        <v>275</v>
      </c>
      <c r="F329" s="224" t="s">
        <v>275</v>
      </c>
      <c r="G329" s="199" t="s">
        <v>273</v>
      </c>
      <c r="H329" s="199" t="s">
        <v>269</v>
      </c>
      <c r="I329" s="199"/>
      <c r="J329" s="187" t="s">
        <v>381</v>
      </c>
      <c r="K329" s="187" t="s">
        <v>382</v>
      </c>
      <c r="L329" s="187" t="s">
        <v>383</v>
      </c>
      <c r="M329" s="199" t="s">
        <v>172</v>
      </c>
      <c r="N329" s="199" t="s">
        <v>173</v>
      </c>
      <c r="O329" s="9"/>
      <c r="P329" s="149"/>
    </row>
    <row r="330" spans="1:17" s="39" customFormat="1" ht="58.5" customHeight="1">
      <c r="A330" s="199"/>
      <c r="B330" s="225"/>
      <c r="C330" s="225"/>
      <c r="D330" s="225"/>
      <c r="E330" s="225"/>
      <c r="F330" s="225"/>
      <c r="G330" s="199"/>
      <c r="H330" s="150" t="s">
        <v>22</v>
      </c>
      <c r="I330" s="151" t="s">
        <v>276</v>
      </c>
      <c r="J330" s="187"/>
      <c r="K330" s="187"/>
      <c r="L330" s="198"/>
      <c r="M330" s="199"/>
      <c r="N330" s="199"/>
      <c r="O330" s="9"/>
      <c r="P330" s="149"/>
    </row>
    <row r="331" spans="1:17" s="39" customFormat="1">
      <c r="A331" s="150">
        <v>1</v>
      </c>
      <c r="B331" s="150">
        <v>2</v>
      </c>
      <c r="C331" s="150">
        <v>3</v>
      </c>
      <c r="D331" s="150">
        <v>4</v>
      </c>
      <c r="E331" s="150">
        <v>5</v>
      </c>
      <c r="F331" s="150">
        <v>6</v>
      </c>
      <c r="G331" s="150">
        <v>7</v>
      </c>
      <c r="H331" s="150">
        <v>8</v>
      </c>
      <c r="I331" s="150">
        <v>9</v>
      </c>
      <c r="J331" s="152">
        <v>10</v>
      </c>
      <c r="K331" s="150">
        <v>11</v>
      </c>
      <c r="L331" s="150">
        <v>12</v>
      </c>
      <c r="M331" s="150">
        <v>13</v>
      </c>
      <c r="N331" s="150">
        <v>14</v>
      </c>
      <c r="O331" s="9"/>
      <c r="P331" s="149"/>
    </row>
    <row r="332" spans="1:17" s="39" customFormat="1">
      <c r="A332" s="199" t="s">
        <v>21</v>
      </c>
      <c r="B332" s="199" t="s">
        <v>21</v>
      </c>
      <c r="C332" s="199" t="s">
        <v>21</v>
      </c>
      <c r="D332" s="199" t="s">
        <v>21</v>
      </c>
      <c r="E332" s="199" t="s">
        <v>21</v>
      </c>
      <c r="F332" s="199" t="s">
        <v>21</v>
      </c>
      <c r="G332" s="150" t="s">
        <v>21</v>
      </c>
      <c r="H332" s="150" t="s">
        <v>21</v>
      </c>
      <c r="I332" s="150" t="s">
        <v>21</v>
      </c>
      <c r="J332" s="150" t="s">
        <v>21</v>
      </c>
      <c r="K332" s="150" t="s">
        <v>21</v>
      </c>
      <c r="L332" s="150" t="s">
        <v>21</v>
      </c>
      <c r="M332" s="150" t="s">
        <v>21</v>
      </c>
      <c r="N332" s="150" t="s">
        <v>21</v>
      </c>
      <c r="O332" s="9"/>
      <c r="P332" s="149"/>
    </row>
    <row r="333" spans="1:17" s="39" customFormat="1">
      <c r="A333" s="199"/>
      <c r="B333" s="199"/>
      <c r="C333" s="199"/>
      <c r="D333" s="199"/>
      <c r="E333" s="199"/>
      <c r="F333" s="199"/>
      <c r="G333" s="150" t="s">
        <v>21</v>
      </c>
      <c r="H333" s="150" t="s">
        <v>21</v>
      </c>
      <c r="I333" s="150" t="s">
        <v>21</v>
      </c>
      <c r="J333" s="150" t="s">
        <v>21</v>
      </c>
      <c r="K333" s="150" t="s">
        <v>21</v>
      </c>
      <c r="L333" s="150" t="s">
        <v>21</v>
      </c>
      <c r="M333" s="150" t="s">
        <v>21</v>
      </c>
      <c r="N333" s="150" t="s">
        <v>21</v>
      </c>
      <c r="O333" s="9"/>
      <c r="P333" s="149"/>
    </row>
    <row r="334" spans="1:17" s="39" customFormat="1">
      <c r="A334" s="153"/>
      <c r="B334" s="153"/>
      <c r="C334" s="153"/>
      <c r="D334" s="153"/>
      <c r="E334" s="153"/>
      <c r="F334" s="153"/>
      <c r="G334" s="153"/>
      <c r="H334" s="153"/>
      <c r="I334" s="153"/>
      <c r="J334" s="160"/>
      <c r="K334" s="153"/>
      <c r="L334" s="153"/>
      <c r="M334" s="153"/>
      <c r="N334" s="153"/>
      <c r="O334" s="9"/>
      <c r="P334" s="149"/>
    </row>
    <row r="335" spans="1:17" s="39" customFormat="1">
      <c r="A335" s="197" t="s">
        <v>287</v>
      </c>
      <c r="B335" s="197"/>
      <c r="C335" s="197"/>
      <c r="D335" s="197"/>
      <c r="E335" s="197"/>
      <c r="F335" s="197"/>
      <c r="G335" s="197"/>
      <c r="H335" s="197"/>
      <c r="I335" s="197"/>
      <c r="J335" s="197"/>
      <c r="K335" s="154"/>
      <c r="L335" s="154"/>
      <c r="M335" s="155"/>
      <c r="N335" s="155"/>
      <c r="O335" s="155"/>
      <c r="P335" s="9"/>
      <c r="Q335" s="149"/>
    </row>
    <row r="336" spans="1:17" s="39" customFormat="1" ht="95.25" customHeight="1">
      <c r="A336" s="186" t="s">
        <v>271</v>
      </c>
      <c r="B336" s="199" t="s">
        <v>265</v>
      </c>
      <c r="C336" s="199"/>
      <c r="D336" s="199"/>
      <c r="E336" s="199" t="s">
        <v>266</v>
      </c>
      <c r="F336" s="199"/>
      <c r="G336" s="199" t="s">
        <v>270</v>
      </c>
      <c r="H336" s="199"/>
      <c r="I336" s="199"/>
      <c r="J336" s="205" t="s">
        <v>268</v>
      </c>
      <c r="K336" s="206"/>
      <c r="L336" s="207"/>
      <c r="M336" s="200" t="s">
        <v>283</v>
      </c>
      <c r="N336" s="201"/>
      <c r="O336" s="202"/>
      <c r="P336" s="203" t="s">
        <v>272</v>
      </c>
      <c r="Q336" s="203"/>
    </row>
    <row r="337" spans="1:31" s="39" customFormat="1" ht="57.75" customHeight="1">
      <c r="A337" s="186"/>
      <c r="B337" s="195" t="s">
        <v>275</v>
      </c>
      <c r="C337" s="195" t="s">
        <v>275</v>
      </c>
      <c r="D337" s="195" t="s">
        <v>275</v>
      </c>
      <c r="E337" s="195" t="s">
        <v>275</v>
      </c>
      <c r="F337" s="195" t="s">
        <v>275</v>
      </c>
      <c r="G337" s="195" t="s">
        <v>273</v>
      </c>
      <c r="H337" s="203" t="s">
        <v>269</v>
      </c>
      <c r="I337" s="203"/>
      <c r="J337" s="187" t="s">
        <v>381</v>
      </c>
      <c r="K337" s="187" t="s">
        <v>382</v>
      </c>
      <c r="L337" s="187" t="s">
        <v>383</v>
      </c>
      <c r="M337" s="187" t="s">
        <v>381</v>
      </c>
      <c r="N337" s="187" t="s">
        <v>382</v>
      </c>
      <c r="O337" s="187" t="s">
        <v>383</v>
      </c>
      <c r="P337" s="186" t="s">
        <v>172</v>
      </c>
      <c r="Q337" s="186" t="s">
        <v>173</v>
      </c>
    </row>
    <row r="338" spans="1:31" s="48" customFormat="1" ht="75">
      <c r="A338" s="186"/>
      <c r="B338" s="196"/>
      <c r="C338" s="196"/>
      <c r="D338" s="196"/>
      <c r="E338" s="196"/>
      <c r="F338" s="196"/>
      <c r="G338" s="196"/>
      <c r="H338" s="108" t="s">
        <v>22</v>
      </c>
      <c r="I338" s="103" t="s">
        <v>276</v>
      </c>
      <c r="J338" s="187"/>
      <c r="K338" s="187"/>
      <c r="L338" s="198"/>
      <c r="M338" s="187"/>
      <c r="N338" s="187"/>
      <c r="O338" s="198"/>
      <c r="P338" s="186"/>
      <c r="Q338" s="186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>
      <c r="A339" s="97">
        <v>1</v>
      </c>
      <c r="B339" s="97">
        <v>2</v>
      </c>
      <c r="C339" s="97">
        <v>3</v>
      </c>
      <c r="D339" s="106">
        <v>4</v>
      </c>
      <c r="E339" s="97">
        <v>5</v>
      </c>
      <c r="F339" s="97">
        <v>6</v>
      </c>
      <c r="G339" s="107">
        <v>7</v>
      </c>
      <c r="H339" s="97">
        <v>8</v>
      </c>
      <c r="I339" s="97">
        <v>9</v>
      </c>
      <c r="J339" s="133">
        <v>10</v>
      </c>
      <c r="K339" s="132">
        <v>11</v>
      </c>
      <c r="L339" s="132">
        <v>12</v>
      </c>
      <c r="M339" s="133">
        <v>13</v>
      </c>
      <c r="N339" s="97">
        <v>14</v>
      </c>
      <c r="O339" s="97">
        <v>15</v>
      </c>
      <c r="P339" s="97">
        <v>16</v>
      </c>
      <c r="Q339" s="97">
        <v>17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204" t="s">
        <v>21</v>
      </c>
      <c r="B340" s="204" t="s">
        <v>21</v>
      </c>
      <c r="C340" s="204" t="s">
        <v>21</v>
      </c>
      <c r="D340" s="195" t="s">
        <v>21</v>
      </c>
      <c r="E340" s="195" t="s">
        <v>21</v>
      </c>
      <c r="F340" s="186" t="s">
        <v>21</v>
      </c>
      <c r="G340" s="97" t="s">
        <v>21</v>
      </c>
      <c r="H340" s="97" t="s">
        <v>21</v>
      </c>
      <c r="I340" s="97" t="s">
        <v>21</v>
      </c>
      <c r="J340" s="150" t="s">
        <v>21</v>
      </c>
      <c r="K340" s="97" t="s">
        <v>21</v>
      </c>
      <c r="L340" s="97" t="s">
        <v>21</v>
      </c>
      <c r="M340" s="97" t="s">
        <v>21</v>
      </c>
      <c r="N340" s="97" t="s">
        <v>21</v>
      </c>
      <c r="O340" s="97" t="s">
        <v>21</v>
      </c>
      <c r="P340" s="97" t="s">
        <v>21</v>
      </c>
      <c r="Q340" s="97" t="s">
        <v>21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04"/>
      <c r="B341" s="204"/>
      <c r="C341" s="204"/>
      <c r="D341" s="196"/>
      <c r="E341" s="196"/>
      <c r="F341" s="186"/>
      <c r="G341" s="97" t="s">
        <v>21</v>
      </c>
      <c r="H341" s="97" t="s">
        <v>21</v>
      </c>
      <c r="I341" s="97" t="s">
        <v>21</v>
      </c>
      <c r="J341" s="150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3"/>
      <c r="S341" s="3"/>
      <c r="T341" s="3"/>
      <c r="U341" s="3"/>
      <c r="V341" s="3"/>
      <c r="W341" s="3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102"/>
      <c r="B342" s="102"/>
      <c r="C342" s="102"/>
      <c r="D342" s="104"/>
      <c r="E342" s="102"/>
      <c r="F342" s="102"/>
      <c r="G342" s="105"/>
      <c r="H342" s="102"/>
      <c r="I342" s="102"/>
      <c r="J342" s="160"/>
      <c r="K342" s="102"/>
      <c r="L342" s="102"/>
      <c r="M342" s="102"/>
      <c r="N342" s="102"/>
      <c r="O342" s="102"/>
      <c r="P342" s="102"/>
      <c r="Q342" s="102"/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9"/>
      <c r="B343" s="109"/>
      <c r="C343" s="109"/>
      <c r="D343" s="110"/>
      <c r="E343" s="109"/>
      <c r="F343" s="109"/>
      <c r="G343" s="110"/>
      <c r="H343" s="109"/>
      <c r="I343" s="109"/>
      <c r="J343" s="163"/>
      <c r="K343" s="109"/>
      <c r="L343" s="109"/>
      <c r="M343" s="109"/>
      <c r="N343" s="109"/>
      <c r="O343" s="109"/>
      <c r="P343" s="109"/>
      <c r="Q343" s="109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>
      <c r="A344" s="227" t="s">
        <v>264</v>
      </c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6"/>
    </row>
    <row r="345" spans="1:31">
      <c r="A345" s="215" t="s">
        <v>70</v>
      </c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6"/>
    </row>
    <row r="346" spans="1:31">
      <c r="A346" s="221" t="s">
        <v>71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6"/>
      <c r="N346" s="6"/>
      <c r="O346" s="6"/>
      <c r="P346" s="6"/>
    </row>
    <row r="347" spans="1:31">
      <c r="A347" s="221" t="s">
        <v>72</v>
      </c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6"/>
      <c r="N347" s="6"/>
      <c r="O347" s="6"/>
      <c r="P347" s="6"/>
    </row>
    <row r="348" spans="1:31" ht="16.5" customHeight="1">
      <c r="A348" s="221" t="s">
        <v>73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74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>
      <c r="A350" s="221" t="s">
        <v>75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76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77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2" t="s">
        <v>78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6"/>
    </row>
    <row r="354" spans="1:16" ht="60.75" customHeight="1">
      <c r="A354" s="222" t="s">
        <v>127</v>
      </c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</row>
    <row r="355" spans="1:16" ht="60.75" customHeight="1">
      <c r="A355" s="222" t="s">
        <v>128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</row>
    <row r="356" spans="1:16">
      <c r="A356" s="215" t="s">
        <v>79</v>
      </c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6"/>
    </row>
    <row r="357" spans="1:16">
      <c r="A357" s="10" t="s">
        <v>80</v>
      </c>
      <c r="B357" s="187" t="s">
        <v>81</v>
      </c>
      <c r="C357" s="216"/>
      <c r="D357" s="216"/>
      <c r="E357" s="198" t="s">
        <v>82</v>
      </c>
      <c r="F357" s="216"/>
      <c r="G357" s="216"/>
      <c r="H357" s="216"/>
      <c r="I357" s="216"/>
      <c r="J357" s="216"/>
      <c r="K357" s="216"/>
      <c r="L357" s="216"/>
      <c r="M357" s="6"/>
      <c r="N357" s="6"/>
      <c r="O357" s="6"/>
      <c r="P357" s="6"/>
    </row>
    <row r="358" spans="1:16">
      <c r="A358" s="10">
        <v>1</v>
      </c>
      <c r="B358" s="187">
        <v>2</v>
      </c>
      <c r="C358" s="216"/>
      <c r="D358" s="216"/>
      <c r="E358" s="191">
        <v>3</v>
      </c>
      <c r="F358" s="191"/>
      <c r="G358" s="191"/>
      <c r="H358" s="191"/>
      <c r="I358" s="191"/>
      <c r="J358" s="191"/>
      <c r="K358" s="216"/>
      <c r="L358" s="216"/>
      <c r="M358" s="6"/>
      <c r="N358" s="6"/>
      <c r="O358" s="6"/>
      <c r="P358" s="6"/>
    </row>
    <row r="359" spans="1:16" ht="40.5" customHeight="1">
      <c r="A359" s="10" t="s">
        <v>83</v>
      </c>
      <c r="B359" s="187" t="s">
        <v>371</v>
      </c>
      <c r="C359" s="216"/>
      <c r="D359" s="216"/>
      <c r="E359" s="191" t="s">
        <v>84</v>
      </c>
      <c r="F359" s="191"/>
      <c r="G359" s="191"/>
      <c r="H359" s="191"/>
      <c r="I359" s="191"/>
      <c r="J359" s="191"/>
      <c r="K359" s="191"/>
      <c r="L359" s="191"/>
      <c r="M359" s="6"/>
      <c r="N359" s="6"/>
      <c r="O359" s="6"/>
      <c r="P359" s="6"/>
    </row>
    <row r="360" spans="1:16" ht="42.75" customHeight="1">
      <c r="A360" s="10" t="s">
        <v>85</v>
      </c>
      <c r="B360" s="187" t="s">
        <v>86</v>
      </c>
      <c r="C360" s="198"/>
      <c r="D360" s="198"/>
      <c r="E360" s="191" t="s">
        <v>84</v>
      </c>
      <c r="F360" s="191"/>
      <c r="G360" s="191"/>
      <c r="H360" s="191"/>
      <c r="I360" s="191"/>
      <c r="J360" s="191"/>
      <c r="K360" s="191"/>
      <c r="L360" s="191"/>
      <c r="M360" s="6"/>
      <c r="N360" s="6"/>
      <c r="O360" s="6"/>
      <c r="P360" s="6"/>
    </row>
    <row r="361" spans="1:16" ht="42" customHeight="1">
      <c r="A361" s="10" t="s">
        <v>87</v>
      </c>
      <c r="B361" s="187" t="s">
        <v>209</v>
      </c>
      <c r="C361" s="216"/>
      <c r="D361" s="216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>
      <c r="A362" s="215" t="s">
        <v>88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6"/>
    </row>
    <row r="363" spans="1:16">
      <c r="A363" s="215" t="s">
        <v>89</v>
      </c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6"/>
    </row>
    <row r="364" spans="1:16">
      <c r="A364" s="215" t="s">
        <v>90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175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</row>
    <row r="366" spans="1:16" ht="21" customHeight="1">
      <c r="A366" s="218" t="s">
        <v>91</v>
      </c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6"/>
    </row>
    <row r="367" spans="1:16" ht="62.25" customHeight="1">
      <c r="A367" s="218" t="s">
        <v>92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6"/>
    </row>
    <row r="368" spans="1:16">
      <c r="A368" s="197" t="s">
        <v>93</v>
      </c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 t="s">
        <v>374</v>
      </c>
      <c r="B371" s="6"/>
      <c r="C371" s="6"/>
      <c r="D371" s="6"/>
      <c r="E371" s="6"/>
      <c r="F371" s="6"/>
      <c r="G371" s="6"/>
      <c r="H371" s="6"/>
      <c r="I371" s="6"/>
      <c r="J371" s="6"/>
      <c r="K371" s="6" t="s">
        <v>375</v>
      </c>
      <c r="L371" s="6"/>
      <c r="M371" s="6"/>
      <c r="N371" s="6"/>
      <c r="O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</sheetData>
  <mergeCells count="554">
    <mergeCell ref="A125:D125"/>
    <mergeCell ref="E125:G125"/>
    <mergeCell ref="H125:L125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305:O305"/>
    <mergeCell ref="A306:K306"/>
    <mergeCell ref="E307:K307"/>
    <mergeCell ref="A267:I267"/>
    <mergeCell ref="O231:O232"/>
    <mergeCell ref="A256:O256"/>
    <mergeCell ref="A258:K258"/>
    <mergeCell ref="E259:K259"/>
    <mergeCell ref="E260:K260"/>
    <mergeCell ref="E261:K261"/>
    <mergeCell ref="H231:I231"/>
    <mergeCell ref="J231:J232"/>
    <mergeCell ref="K231:K232"/>
    <mergeCell ref="L231:L232"/>
    <mergeCell ref="M231:M232"/>
    <mergeCell ref="N231:N232"/>
    <mergeCell ref="L223:L224"/>
    <mergeCell ref="A228:O228"/>
    <mergeCell ref="E308:K308"/>
    <mergeCell ref="E309:K309"/>
    <mergeCell ref="A314:I314"/>
    <mergeCell ref="A310:F310"/>
    <mergeCell ref="A311:K311"/>
    <mergeCell ref="A312:K312"/>
    <mergeCell ref="A313:K313"/>
    <mergeCell ref="F285:F287"/>
    <mergeCell ref="H282:I282"/>
    <mergeCell ref="A290:J290"/>
    <mergeCell ref="K282:K283"/>
    <mergeCell ref="B292:D293"/>
    <mergeCell ref="E292:F293"/>
    <mergeCell ref="G292:I292"/>
    <mergeCell ref="J292:L292"/>
    <mergeCell ref="L282:L283"/>
    <mergeCell ref="G282:G283"/>
    <mergeCell ref="N12:O12"/>
    <mergeCell ref="N13:O13"/>
    <mergeCell ref="N14:O14"/>
    <mergeCell ref="M282:M283"/>
    <mergeCell ref="N282:N283"/>
    <mergeCell ref="A285:A287"/>
    <mergeCell ref="B285:B287"/>
    <mergeCell ref="C285:C287"/>
    <mergeCell ref="D285:D287"/>
    <mergeCell ref="E285:E287"/>
    <mergeCell ref="D136:D139"/>
    <mergeCell ref="E136:E139"/>
    <mergeCell ref="F136:F139"/>
    <mergeCell ref="A44:A47"/>
    <mergeCell ref="B44:B47"/>
    <mergeCell ref="C44:C47"/>
    <mergeCell ref="D44:D47"/>
    <mergeCell ref="E44:E47"/>
    <mergeCell ref="L12:M12"/>
    <mergeCell ref="E90:E93"/>
    <mergeCell ref="F90:F93"/>
    <mergeCell ref="A73:I73"/>
    <mergeCell ref="E78:G78"/>
    <mergeCell ref="H78:L78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L13:M13"/>
    <mergeCell ref="L14:M14"/>
    <mergeCell ref="J86:L86"/>
    <mergeCell ref="M87:M88"/>
    <mergeCell ref="E318:G318"/>
    <mergeCell ref="H318:L318"/>
    <mergeCell ref="E319:G319"/>
    <mergeCell ref="H319:L319"/>
    <mergeCell ref="A319:D319"/>
    <mergeCell ref="F44:F47"/>
    <mergeCell ref="A90:A93"/>
    <mergeCell ref="B90:B93"/>
    <mergeCell ref="C90:C93"/>
    <mergeCell ref="D90:D93"/>
    <mergeCell ref="A272:A273"/>
    <mergeCell ref="B272:D272"/>
    <mergeCell ref="E272:I272"/>
    <mergeCell ref="B273:D273"/>
    <mergeCell ref="E273:I273"/>
    <mergeCell ref="E262:K262"/>
    <mergeCell ref="A263:F263"/>
    <mergeCell ref="A264:K264"/>
    <mergeCell ref="A265:K265"/>
    <mergeCell ref="A266:K266"/>
    <mergeCell ref="A356:O356"/>
    <mergeCell ref="A366:O366"/>
    <mergeCell ref="A367:O367"/>
    <mergeCell ref="B360:D360"/>
    <mergeCell ref="E360:L360"/>
    <mergeCell ref="A362:O362"/>
    <mergeCell ref="A363:O363"/>
    <mergeCell ref="A364:O364"/>
    <mergeCell ref="B357:D357"/>
    <mergeCell ref="E357:L357"/>
    <mergeCell ref="B358:D358"/>
    <mergeCell ref="E358:L358"/>
    <mergeCell ref="B359:D359"/>
    <mergeCell ref="E359:L359"/>
    <mergeCell ref="B361:D361"/>
    <mergeCell ref="E361:L361"/>
    <mergeCell ref="A365:O365"/>
    <mergeCell ref="A351:L351"/>
    <mergeCell ref="A352:L352"/>
    <mergeCell ref="A354:O354"/>
    <mergeCell ref="A355:O355"/>
    <mergeCell ref="A345:O345"/>
    <mergeCell ref="A346:L346"/>
    <mergeCell ref="A347:L347"/>
    <mergeCell ref="A348:L348"/>
    <mergeCell ref="A349:L349"/>
    <mergeCell ref="A350:L350"/>
    <mergeCell ref="A353:O353"/>
    <mergeCell ref="A344:O344"/>
    <mergeCell ref="A280:J280"/>
    <mergeCell ref="A292:A294"/>
    <mergeCell ref="A278:L278"/>
    <mergeCell ref="A279:J279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75:L275"/>
    <mergeCell ref="A276:L276"/>
    <mergeCell ref="E271:I271"/>
    <mergeCell ref="H316:L316"/>
    <mergeCell ref="M281:N281"/>
    <mergeCell ref="A321:O321"/>
    <mergeCell ref="A323:L323"/>
    <mergeCell ref="M323:M325"/>
    <mergeCell ref="N323:N325"/>
    <mergeCell ref="A324:L324"/>
    <mergeCell ref="H317:L317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A221:J22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A217:L217"/>
    <mergeCell ref="M217:M219"/>
    <mergeCell ref="N217:N219"/>
    <mergeCell ref="A218:L218"/>
    <mergeCell ref="A219:L219"/>
    <mergeCell ref="A220:L220"/>
    <mergeCell ref="M223:M224"/>
    <mergeCell ref="N223:N224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M185:O185"/>
    <mergeCell ref="G186:G187"/>
    <mergeCell ref="O186:O187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M172:M174"/>
    <mergeCell ref="N172:N174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L178:L179"/>
    <mergeCell ref="E170:G170"/>
    <mergeCell ref="H170:L170"/>
    <mergeCell ref="A170:D170"/>
    <mergeCell ref="E204:K204"/>
    <mergeCell ref="A205:F205"/>
    <mergeCell ref="A206:K206"/>
    <mergeCell ref="A207:K207"/>
    <mergeCell ref="K178:K179"/>
    <mergeCell ref="J282:J283"/>
    <mergeCell ref="A208:K208"/>
    <mergeCell ref="A209:I209"/>
    <mergeCell ref="B210:D210"/>
    <mergeCell ref="E210:I210"/>
    <mergeCell ref="B211:D211"/>
    <mergeCell ref="E211:I211"/>
    <mergeCell ref="A212:A213"/>
    <mergeCell ref="B212:D212"/>
    <mergeCell ref="A183:O183"/>
    <mergeCell ref="A184:J184"/>
    <mergeCell ref="A185:A187"/>
    <mergeCell ref="B185:D186"/>
    <mergeCell ref="E185:F186"/>
    <mergeCell ref="G185:I185"/>
    <mergeCell ref="J185:L185"/>
    <mergeCell ref="A163:K163"/>
    <mergeCell ref="A164:K164"/>
    <mergeCell ref="A165:I165"/>
    <mergeCell ref="A320:D320"/>
    <mergeCell ref="E320:G320"/>
    <mergeCell ref="H320:L320"/>
    <mergeCell ref="A316:D316"/>
    <mergeCell ref="E316:G316"/>
    <mergeCell ref="H178:I178"/>
    <mergeCell ref="J178:J179"/>
    <mergeCell ref="A315:D315"/>
    <mergeCell ref="E315:G315"/>
    <mergeCell ref="H315:L315"/>
    <mergeCell ref="A172:D172"/>
    <mergeCell ref="E172:G172"/>
    <mergeCell ref="H172:L172"/>
    <mergeCell ref="A166:K166"/>
    <mergeCell ref="A281:A283"/>
    <mergeCell ref="B281:D282"/>
    <mergeCell ref="E281:F282"/>
    <mergeCell ref="G281:I281"/>
    <mergeCell ref="J281:L281"/>
    <mergeCell ref="A317:D317"/>
    <mergeCell ref="E317:G317"/>
    <mergeCell ref="A157:K157"/>
    <mergeCell ref="E158:K158"/>
    <mergeCell ref="E159:K159"/>
    <mergeCell ref="E160:K160"/>
    <mergeCell ref="A161:F161"/>
    <mergeCell ref="A162:K162"/>
    <mergeCell ref="G142:G143"/>
    <mergeCell ref="H142:I142"/>
    <mergeCell ref="J142:J143"/>
    <mergeCell ref="K142:K143"/>
    <mergeCell ref="A155:O155"/>
    <mergeCell ref="A156:O156"/>
    <mergeCell ref="L142:L143"/>
    <mergeCell ref="M142:M143"/>
    <mergeCell ref="N142:N143"/>
    <mergeCell ref="O142:O143"/>
    <mergeCell ref="A136:A139"/>
    <mergeCell ref="B136:B139"/>
    <mergeCell ref="C136:C139"/>
    <mergeCell ref="M141:O141"/>
    <mergeCell ref="A140:J140"/>
    <mergeCell ref="A141:A143"/>
    <mergeCell ref="B141:D142"/>
    <mergeCell ref="E141:F142"/>
    <mergeCell ref="G141:I141"/>
    <mergeCell ref="J141:L141"/>
    <mergeCell ref="E132:F133"/>
    <mergeCell ref="G132:I132"/>
    <mergeCell ref="J132:L132"/>
    <mergeCell ref="G133:G134"/>
    <mergeCell ref="H133:I133"/>
    <mergeCell ref="J133:J134"/>
    <mergeCell ref="A127:L127"/>
    <mergeCell ref="M132:N132"/>
    <mergeCell ref="M133:M134"/>
    <mergeCell ref="N133:N134"/>
    <mergeCell ref="K133:K134"/>
    <mergeCell ref="L133:L134"/>
    <mergeCell ref="A130:L130"/>
    <mergeCell ref="A131:J131"/>
    <mergeCell ref="A132:A134"/>
    <mergeCell ref="B132:D133"/>
    <mergeCell ref="M127:M129"/>
    <mergeCell ref="N127:N129"/>
    <mergeCell ref="A128:L12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N87:N88"/>
    <mergeCell ref="A81:L81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E79:G79"/>
    <mergeCell ref="H79:L79"/>
    <mergeCell ref="A79:D79"/>
    <mergeCell ref="L87:L88"/>
    <mergeCell ref="G87:G88"/>
    <mergeCell ref="H87:I87"/>
    <mergeCell ref="E171:G171"/>
    <mergeCell ref="H171:L171"/>
    <mergeCell ref="J87:J88"/>
    <mergeCell ref="K87:K88"/>
    <mergeCell ref="A168:D168"/>
    <mergeCell ref="E168:G168"/>
    <mergeCell ref="A94:O94"/>
    <mergeCell ref="M96:O96"/>
    <mergeCell ref="G97:G98"/>
    <mergeCell ref="E86:F87"/>
    <mergeCell ref="M81:M83"/>
    <mergeCell ref="N81:N83"/>
    <mergeCell ref="A82:L82"/>
    <mergeCell ref="A84:L84"/>
    <mergeCell ref="A85:J85"/>
    <mergeCell ref="A86:A88"/>
    <mergeCell ref="B86:D87"/>
    <mergeCell ref="G86:I86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8:O368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6:M278"/>
    <mergeCell ref="N276:N278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A171:D171"/>
    <mergeCell ref="A34:O34"/>
    <mergeCell ref="A35:L35"/>
    <mergeCell ref="M35:M37"/>
    <mergeCell ref="N35:N37"/>
    <mergeCell ref="A36:L36"/>
    <mergeCell ref="A38:L38"/>
    <mergeCell ref="A39:J39"/>
    <mergeCell ref="A40:A42"/>
    <mergeCell ref="A48:O48"/>
    <mergeCell ref="A49:J49"/>
    <mergeCell ref="A50:A52"/>
    <mergeCell ref="B50:D51"/>
    <mergeCell ref="E50:F51"/>
    <mergeCell ref="G50:I5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H77:L77"/>
    <mergeCell ref="A167:I167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P293:P294"/>
    <mergeCell ref="Q293:Q294"/>
    <mergeCell ref="M292:O292"/>
    <mergeCell ref="O293:O294"/>
    <mergeCell ref="A318:D318"/>
    <mergeCell ref="J329:J330"/>
    <mergeCell ref="K329:K330"/>
    <mergeCell ref="A326:L326"/>
    <mergeCell ref="A327:J327"/>
    <mergeCell ref="A328:A330"/>
    <mergeCell ref="B328:D328"/>
    <mergeCell ref="E328:F328"/>
    <mergeCell ref="G328:I328"/>
    <mergeCell ref="J328:L328"/>
    <mergeCell ref="L329:L330"/>
    <mergeCell ref="M328:N328"/>
    <mergeCell ref="B329:B330"/>
    <mergeCell ref="C329:C330"/>
    <mergeCell ref="D329:D330"/>
    <mergeCell ref="E329:E330"/>
    <mergeCell ref="F329:F330"/>
    <mergeCell ref="G329:G330"/>
    <mergeCell ref="H329:I329"/>
    <mergeCell ref="M329:M330"/>
    <mergeCell ref="P336:Q336"/>
    <mergeCell ref="B337:B338"/>
    <mergeCell ref="C337:C338"/>
    <mergeCell ref="D337:D338"/>
    <mergeCell ref="E337:E338"/>
    <mergeCell ref="F337:F338"/>
    <mergeCell ref="G337:G338"/>
    <mergeCell ref="H337:I337"/>
    <mergeCell ref="E169:G169"/>
    <mergeCell ref="H169:L169"/>
    <mergeCell ref="P337:P338"/>
    <mergeCell ref="Q337:Q338"/>
    <mergeCell ref="M336:O336"/>
    <mergeCell ref="N337:N338"/>
    <mergeCell ref="O337:O338"/>
    <mergeCell ref="A335:J335"/>
    <mergeCell ref="N329:N330"/>
    <mergeCell ref="A332:A333"/>
    <mergeCell ref="B332:B333"/>
    <mergeCell ref="C332:C333"/>
    <mergeCell ref="D332:D333"/>
    <mergeCell ref="J337:J338"/>
    <mergeCell ref="M337:M338"/>
    <mergeCell ref="E336:F336"/>
    <mergeCell ref="A340:A341"/>
    <mergeCell ref="B340:B341"/>
    <mergeCell ref="C340:C341"/>
    <mergeCell ref="D340:D341"/>
    <mergeCell ref="E340:E341"/>
    <mergeCell ref="F340:F341"/>
    <mergeCell ref="L15:M15"/>
    <mergeCell ref="N15:O15"/>
    <mergeCell ref="A74:D74"/>
    <mergeCell ref="E74:G74"/>
    <mergeCell ref="H74:L74"/>
    <mergeCell ref="A173:D173"/>
    <mergeCell ref="E173:G173"/>
    <mergeCell ref="H173:L173"/>
    <mergeCell ref="H168:L168"/>
    <mergeCell ref="A169:D169"/>
    <mergeCell ref="G336:I336"/>
    <mergeCell ref="J336:L336"/>
    <mergeCell ref="K337:K338"/>
    <mergeCell ref="L337:L338"/>
    <mergeCell ref="A336:A338"/>
    <mergeCell ref="B336:D336"/>
    <mergeCell ref="E332:E333"/>
    <mergeCell ref="F332:F333"/>
  </mergeCells>
  <hyperlinks>
    <hyperlink ref="M336" location="sub_777" display="sub_777"/>
    <hyperlink ref="P336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7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FF0000"/>
  </sheetPr>
  <dimension ref="A3:AE375"/>
  <sheetViews>
    <sheetView view="pageBreakPreview" topLeftCell="A145" zoomScale="60" workbookViewId="0">
      <selection activeCell="A172" sqref="A172:XFD30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418</v>
      </c>
    </row>
    <row r="4" spans="1:16">
      <c r="L4" s="3" t="s">
        <v>412</v>
      </c>
    </row>
    <row r="5" spans="1:16" ht="35.25" customHeight="1">
      <c r="A5" s="264" t="s">
        <v>411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6" ht="30.75" customHeight="1">
      <c r="A6" s="268" t="s">
        <v>377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0" t="s">
        <v>0</v>
      </c>
      <c r="O7" s="271"/>
    </row>
    <row r="8" spans="1:16" ht="18.75" customHeight="1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57" t="s">
        <v>2</v>
      </c>
      <c r="L8" s="257"/>
      <c r="M8" s="273"/>
      <c r="N8" s="274" t="s">
        <v>3</v>
      </c>
      <c r="O8" s="275"/>
    </row>
    <row r="9" spans="1:16" ht="18.75" customHeight="1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57" t="s">
        <v>167</v>
      </c>
      <c r="L9" s="257"/>
      <c r="M9" s="273"/>
      <c r="N9" s="276" t="s">
        <v>443</v>
      </c>
      <c r="O9" s="27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57" t="s">
        <v>168</v>
      </c>
      <c r="L10" s="257"/>
      <c r="M10" s="273"/>
      <c r="N10" s="276" t="s">
        <v>379</v>
      </c>
      <c r="O10" s="27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169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185" t="s">
        <v>170</v>
      </c>
      <c r="M12" s="185"/>
      <c r="N12" s="276" t="s">
        <v>129</v>
      </c>
      <c r="O12" s="27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185" t="s">
        <v>170</v>
      </c>
      <c r="M13" s="185"/>
      <c r="N13" s="276" t="s">
        <v>130</v>
      </c>
      <c r="O13" s="27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185" t="s">
        <v>170</v>
      </c>
      <c r="M14" s="185"/>
      <c r="N14" s="276" t="s">
        <v>131</v>
      </c>
      <c r="O14" s="27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185" t="s">
        <v>170</v>
      </c>
      <c r="M15" s="185"/>
      <c r="N15" s="183" t="s">
        <v>394</v>
      </c>
      <c r="O15" s="18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66" t="s">
        <v>185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38"/>
      <c r="Q18" s="38"/>
      <c r="R18" s="38"/>
      <c r="S18" s="39"/>
    </row>
    <row r="19" spans="1:19" s="40" customFormat="1" ht="186" customHeight="1">
      <c r="A19" s="267" t="s">
        <v>413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38"/>
      <c r="Q19" s="38"/>
      <c r="R19" s="38"/>
      <c r="S19" s="39"/>
    </row>
    <row r="20" spans="1:19" s="40" customFormat="1" ht="79.5" customHeight="1">
      <c r="A20" s="46"/>
      <c r="B20" s="46"/>
      <c r="C20" s="120"/>
      <c r="D20" s="46"/>
      <c r="E20" s="46"/>
      <c r="F20" s="46"/>
      <c r="G20" s="46"/>
      <c r="H20" s="46"/>
      <c r="I20" s="46"/>
      <c r="J20" s="172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72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61"/>
      <c r="O22" s="261"/>
      <c r="P22" s="6"/>
    </row>
    <row r="23" spans="1:19" ht="18.75" customHeight="1">
      <c r="A23" s="262" t="s">
        <v>1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57"/>
      <c r="L23" s="257"/>
      <c r="M23" s="258"/>
      <c r="N23" s="259"/>
      <c r="O23" s="259"/>
      <c r="P23" s="6"/>
    </row>
    <row r="24" spans="1:19" ht="34.5" customHeight="1">
      <c r="A24" s="263" t="s">
        <v>149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57"/>
      <c r="L24" s="257"/>
      <c r="M24" s="258"/>
      <c r="N24" s="259"/>
      <c r="O24" s="2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57"/>
      <c r="L25" s="257"/>
      <c r="M25" s="258"/>
      <c r="N25" s="259"/>
      <c r="O25" s="259"/>
      <c r="P25" s="6"/>
    </row>
    <row r="26" spans="1:19" ht="30" customHeight="1">
      <c r="A26" s="262" t="s">
        <v>4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57"/>
      <c r="L26" s="257"/>
      <c r="M26" s="258"/>
      <c r="N26" s="259"/>
      <c r="O26" s="259"/>
      <c r="P26" s="6"/>
    </row>
    <row r="27" spans="1:19" ht="28.5" customHeight="1">
      <c r="A27" s="260" t="s">
        <v>238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57"/>
      <c r="L27" s="257"/>
      <c r="M27" s="258"/>
      <c r="N27" s="259"/>
      <c r="O27" s="259"/>
      <c r="P27" s="6"/>
    </row>
    <row r="28" spans="1:19">
      <c r="A28" s="217" t="s">
        <v>190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57"/>
      <c r="L28" s="257"/>
      <c r="M28" s="258"/>
      <c r="N28" s="259"/>
      <c r="O28" s="2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57"/>
      <c r="L29" s="257"/>
      <c r="M29" s="258"/>
      <c r="N29" s="259"/>
      <c r="O29" s="2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57"/>
      <c r="L30" s="257"/>
      <c r="M30" s="258"/>
      <c r="N30" s="259"/>
      <c r="O30" s="259"/>
      <c r="P30" s="6"/>
    </row>
    <row r="31" spans="1:19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6"/>
      <c r="L31" s="6"/>
      <c r="M31" s="6"/>
      <c r="N31" s="6"/>
      <c r="O31" s="6"/>
      <c r="P31" s="6"/>
    </row>
    <row r="32" spans="1:19" s="41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1"/>
      <c r="L32" s="21"/>
      <c r="M32" s="21"/>
      <c r="N32" s="21"/>
      <c r="O32" s="21"/>
      <c r="P32" s="21"/>
    </row>
    <row r="33" spans="1:16" s="41" customFormat="1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1"/>
      <c r="L33" s="21"/>
      <c r="M33" s="21"/>
      <c r="N33" s="21"/>
      <c r="O33" s="21"/>
      <c r="P33" s="21"/>
    </row>
    <row r="34" spans="1:16">
      <c r="A34" s="227" t="s">
        <v>5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6"/>
    </row>
    <row r="35" spans="1:16" ht="42" customHeight="1">
      <c r="A35" s="227" t="s">
        <v>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55" t="s">
        <v>186</v>
      </c>
      <c r="N35" s="191" t="s">
        <v>176</v>
      </c>
      <c r="O35" s="6"/>
      <c r="P35" s="6"/>
    </row>
    <row r="36" spans="1:16">
      <c r="A36" s="215" t="s">
        <v>96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56"/>
      <c r="N36" s="19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56"/>
      <c r="N37" s="191"/>
      <c r="O37" s="6"/>
      <c r="P37" s="6"/>
    </row>
    <row r="38" spans="1:16">
      <c r="A38" s="215" t="s">
        <v>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6"/>
      <c r="N38" s="9"/>
      <c r="O38" s="6"/>
      <c r="P38" s="6"/>
    </row>
    <row r="39" spans="1:16">
      <c r="A39" s="197" t="s">
        <v>119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6"/>
      <c r="L39" s="6"/>
      <c r="M39" s="6"/>
      <c r="N39" s="9"/>
      <c r="O39" s="6"/>
      <c r="P39" s="6"/>
    </row>
    <row r="40" spans="1:16" ht="102" customHeight="1">
      <c r="A40" s="187" t="s">
        <v>10</v>
      </c>
      <c r="B40" s="187" t="s">
        <v>11</v>
      </c>
      <c r="C40" s="187"/>
      <c r="D40" s="187"/>
      <c r="E40" s="187" t="s">
        <v>12</v>
      </c>
      <c r="F40" s="187"/>
      <c r="G40" s="187" t="s">
        <v>13</v>
      </c>
      <c r="H40" s="187"/>
      <c r="I40" s="187"/>
      <c r="J40" s="187" t="s">
        <v>14</v>
      </c>
      <c r="K40" s="187"/>
      <c r="L40" s="187"/>
      <c r="M40" s="188" t="s">
        <v>171</v>
      </c>
      <c r="N40" s="190"/>
      <c r="O40" s="6"/>
      <c r="P40" s="6"/>
    </row>
    <row r="41" spans="1:16" ht="59.25" customHeight="1">
      <c r="A41" s="198"/>
      <c r="B41" s="187"/>
      <c r="C41" s="187"/>
      <c r="D41" s="187"/>
      <c r="E41" s="187"/>
      <c r="F41" s="187"/>
      <c r="G41" s="187" t="s">
        <v>15</v>
      </c>
      <c r="H41" s="187" t="s">
        <v>16</v>
      </c>
      <c r="I41" s="187"/>
      <c r="J41" s="187" t="s">
        <v>381</v>
      </c>
      <c r="K41" s="187" t="s">
        <v>382</v>
      </c>
      <c r="L41" s="187" t="s">
        <v>383</v>
      </c>
      <c r="M41" s="187" t="s">
        <v>172</v>
      </c>
      <c r="N41" s="187" t="s">
        <v>173</v>
      </c>
      <c r="O41" s="6"/>
      <c r="P41" s="6"/>
    </row>
    <row r="42" spans="1:16" ht="75">
      <c r="A42" s="19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198"/>
      <c r="H42" s="10" t="s">
        <v>22</v>
      </c>
      <c r="I42" s="10" t="s">
        <v>23</v>
      </c>
      <c r="J42" s="187"/>
      <c r="K42" s="187"/>
      <c r="L42" s="198"/>
      <c r="M42" s="187"/>
      <c r="N42" s="18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44" t="s">
        <v>125</v>
      </c>
      <c r="B44" s="244" t="s">
        <v>125</v>
      </c>
      <c r="C44" s="244" t="s">
        <v>125</v>
      </c>
      <c r="D44" s="244" t="s">
        <v>125</v>
      </c>
      <c r="E44" s="244" t="s">
        <v>125</v>
      </c>
      <c r="F44" s="24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customHeight="1">
      <c r="A45" s="246"/>
      <c r="B45" s="246"/>
      <c r="C45" s="246"/>
      <c r="D45" s="246"/>
      <c r="E45" s="246"/>
      <c r="F45" s="24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46"/>
      <c r="B46" s="246"/>
      <c r="C46" s="246"/>
      <c r="D46" s="246"/>
      <c r="E46" s="246"/>
      <c r="F46" s="24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9.25" customHeight="1">
      <c r="A47" s="245"/>
      <c r="B47" s="245"/>
      <c r="C47" s="245"/>
      <c r="D47" s="245"/>
      <c r="E47" s="245"/>
      <c r="F47" s="24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6"/>
    </row>
    <row r="49" spans="1:17">
      <c r="A49" s="215" t="s">
        <v>120</v>
      </c>
      <c r="B49" s="215"/>
      <c r="C49" s="215"/>
      <c r="D49" s="215"/>
      <c r="E49" s="215"/>
      <c r="F49" s="215"/>
      <c r="G49" s="215"/>
      <c r="H49" s="215"/>
      <c r="I49" s="215"/>
      <c r="J49" s="215"/>
      <c r="K49" s="6"/>
      <c r="L49" s="6"/>
      <c r="M49" s="6"/>
      <c r="N49" s="6"/>
      <c r="O49" s="6"/>
      <c r="P49" s="6"/>
    </row>
    <row r="50" spans="1:17" ht="94.5" customHeight="1">
      <c r="A50" s="187" t="s">
        <v>10</v>
      </c>
      <c r="B50" s="187" t="s">
        <v>11</v>
      </c>
      <c r="C50" s="187"/>
      <c r="D50" s="187"/>
      <c r="E50" s="187" t="s">
        <v>12</v>
      </c>
      <c r="F50" s="187"/>
      <c r="G50" s="187" t="s">
        <v>24</v>
      </c>
      <c r="H50" s="187"/>
      <c r="I50" s="187"/>
      <c r="J50" s="187" t="s">
        <v>25</v>
      </c>
      <c r="K50" s="187"/>
      <c r="L50" s="187"/>
      <c r="M50" s="187" t="s">
        <v>26</v>
      </c>
      <c r="N50" s="187"/>
      <c r="O50" s="187"/>
      <c r="P50" s="188" t="s">
        <v>210</v>
      </c>
      <c r="Q50" s="190"/>
    </row>
    <row r="51" spans="1:17" ht="55.5" customHeight="1">
      <c r="A51" s="198"/>
      <c r="B51" s="187"/>
      <c r="C51" s="187"/>
      <c r="D51" s="187"/>
      <c r="E51" s="187"/>
      <c r="F51" s="187"/>
      <c r="G51" s="187" t="s">
        <v>60</v>
      </c>
      <c r="H51" s="187" t="s">
        <v>16</v>
      </c>
      <c r="I51" s="187"/>
      <c r="J51" s="187" t="s">
        <v>381</v>
      </c>
      <c r="K51" s="187" t="s">
        <v>382</v>
      </c>
      <c r="L51" s="187" t="s">
        <v>383</v>
      </c>
      <c r="M51" s="187" t="s">
        <v>381</v>
      </c>
      <c r="N51" s="187" t="s">
        <v>382</v>
      </c>
      <c r="O51" s="187" t="s">
        <v>383</v>
      </c>
      <c r="P51" s="187" t="s">
        <v>172</v>
      </c>
      <c r="Q51" s="187" t="s">
        <v>173</v>
      </c>
    </row>
    <row r="52" spans="1:17" ht="75">
      <c r="A52" s="19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198"/>
      <c r="H52" s="10" t="s">
        <v>28</v>
      </c>
      <c r="I52" s="10" t="s">
        <v>23</v>
      </c>
      <c r="J52" s="187"/>
      <c r="K52" s="187"/>
      <c r="L52" s="198"/>
      <c r="M52" s="187"/>
      <c r="N52" s="187"/>
      <c r="O52" s="198"/>
      <c r="P52" s="187"/>
      <c r="Q52" s="18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177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384</v>
      </c>
      <c r="K54" s="10">
        <f t="shared" ref="K54:K59" si="0">J54</f>
        <v>384</v>
      </c>
      <c r="L54" s="10">
        <f t="shared" ref="L54:L59" si="1">J54</f>
        <v>384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7" ht="225" hidden="1">
      <c r="A55" s="43" t="s">
        <v>189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192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7.25" customHeight="1">
      <c r="A57" s="140" t="s">
        <v>223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40" t="s">
        <v>222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387</v>
      </c>
      <c r="K62" s="10">
        <f>SUM(K54:K61)</f>
        <v>387</v>
      </c>
      <c r="L62" s="10">
        <f>SUM(L54:L61)</f>
        <v>387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7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36"/>
      <c r="Q63" s="37"/>
    </row>
    <row r="64" spans="1:17">
      <c r="A64" s="215" t="s">
        <v>35</v>
      </c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36"/>
      <c r="Q64" s="37"/>
    </row>
    <row r="65" spans="1:16">
      <c r="A65" s="187" t="s">
        <v>36</v>
      </c>
      <c r="B65" s="187"/>
      <c r="C65" s="187"/>
      <c r="D65" s="187"/>
      <c r="E65" s="187"/>
      <c r="F65" s="216"/>
      <c r="G65" s="216"/>
      <c r="H65" s="216"/>
      <c r="I65" s="216"/>
      <c r="J65" s="216"/>
      <c r="K65" s="21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87" t="s">
        <v>22</v>
      </c>
      <c r="F66" s="216"/>
      <c r="G66" s="216"/>
      <c r="H66" s="216"/>
      <c r="I66" s="216"/>
      <c r="J66" s="216"/>
      <c r="K66" s="21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87">
        <v>5</v>
      </c>
      <c r="F67" s="216"/>
      <c r="G67" s="216"/>
      <c r="H67" s="216"/>
      <c r="I67" s="216"/>
      <c r="J67" s="216"/>
      <c r="K67" s="21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87" t="s">
        <v>21</v>
      </c>
      <c r="F68" s="191"/>
      <c r="G68" s="191"/>
      <c r="H68" s="191"/>
      <c r="I68" s="191"/>
      <c r="J68" s="191"/>
      <c r="K68" s="191"/>
      <c r="L68" s="6"/>
      <c r="M68" s="6"/>
      <c r="N68" s="6"/>
      <c r="O68" s="6"/>
      <c r="P68" s="6"/>
    </row>
    <row r="69" spans="1:16">
      <c r="A69" s="215" t="s">
        <v>41</v>
      </c>
      <c r="B69" s="215"/>
      <c r="C69" s="215"/>
      <c r="D69" s="215"/>
      <c r="E69" s="215"/>
      <c r="F69" s="21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36" t="s">
        <v>42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16"/>
      <c r="M70" s="16"/>
      <c r="N70" s="16"/>
      <c r="O70" s="16"/>
      <c r="P70" s="6"/>
    </row>
    <row r="71" spans="1:16" ht="40.5" customHeight="1">
      <c r="A71" s="237" t="s">
        <v>43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16"/>
      <c r="M71" s="16"/>
      <c r="N71" s="16"/>
      <c r="O71" s="16"/>
      <c r="P71" s="6"/>
    </row>
    <row r="72" spans="1:16" ht="16.5" customHeight="1">
      <c r="A72" s="238" t="s">
        <v>44</v>
      </c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16"/>
      <c r="M72" s="16"/>
      <c r="N72" s="16"/>
      <c r="O72" s="16"/>
      <c r="P72" s="6"/>
    </row>
    <row r="73" spans="1:16">
      <c r="A73" s="215" t="s">
        <v>45</v>
      </c>
      <c r="B73" s="215"/>
      <c r="C73" s="215"/>
      <c r="D73" s="215"/>
      <c r="E73" s="215"/>
      <c r="F73" s="215"/>
      <c r="G73" s="215"/>
      <c r="H73" s="215"/>
      <c r="I73" s="215"/>
      <c r="J73" s="6"/>
      <c r="K73" s="6"/>
      <c r="L73" s="6"/>
      <c r="M73" s="6"/>
      <c r="N73" s="6"/>
      <c r="O73" s="6"/>
      <c r="P73" s="6"/>
    </row>
    <row r="74" spans="1:16">
      <c r="A74" s="212" t="s">
        <v>46</v>
      </c>
      <c r="B74" s="213"/>
      <c r="C74" s="213"/>
      <c r="D74" s="214"/>
      <c r="E74" s="212" t="s">
        <v>47</v>
      </c>
      <c r="F74" s="213"/>
      <c r="G74" s="214"/>
      <c r="H74" s="212" t="s">
        <v>48</v>
      </c>
      <c r="I74" s="213"/>
      <c r="J74" s="213"/>
      <c r="K74" s="213"/>
      <c r="L74" s="214"/>
      <c r="M74" s="6"/>
      <c r="N74" s="6"/>
      <c r="O74" s="6"/>
      <c r="P74" s="6"/>
    </row>
    <row r="75" spans="1:16">
      <c r="A75" s="188">
        <v>1</v>
      </c>
      <c r="B75" s="189"/>
      <c r="C75" s="189"/>
      <c r="D75" s="190"/>
      <c r="E75" s="188">
        <v>2</v>
      </c>
      <c r="F75" s="189"/>
      <c r="G75" s="190"/>
      <c r="H75" s="212">
        <v>3</v>
      </c>
      <c r="I75" s="213"/>
      <c r="J75" s="213"/>
      <c r="K75" s="213"/>
      <c r="L75" s="214"/>
    </row>
    <row r="76" spans="1:16" ht="56.25" customHeight="1">
      <c r="A76" s="192" t="s">
        <v>301</v>
      </c>
      <c r="B76" s="193"/>
      <c r="C76" s="193"/>
      <c r="D76" s="194"/>
      <c r="E76" s="188" t="s">
        <v>50</v>
      </c>
      <c r="F76" s="189"/>
      <c r="G76" s="190"/>
      <c r="H76" s="188" t="s">
        <v>51</v>
      </c>
      <c r="I76" s="189"/>
      <c r="J76" s="189"/>
      <c r="K76" s="189"/>
      <c r="L76" s="190"/>
    </row>
    <row r="77" spans="1:16" ht="54" customHeight="1">
      <c r="A77" s="192" t="s">
        <v>302</v>
      </c>
      <c r="B77" s="193"/>
      <c r="C77" s="193"/>
      <c r="D77" s="194"/>
      <c r="E77" s="188" t="s">
        <v>52</v>
      </c>
      <c r="F77" s="189"/>
      <c r="G77" s="190"/>
      <c r="H77" s="188" t="s">
        <v>53</v>
      </c>
      <c r="I77" s="189"/>
      <c r="J77" s="189"/>
      <c r="K77" s="189"/>
      <c r="L77" s="190"/>
    </row>
    <row r="78" spans="1:16" ht="59.25" customHeight="1">
      <c r="A78" s="192" t="s">
        <v>302</v>
      </c>
      <c r="B78" s="193"/>
      <c r="C78" s="193"/>
      <c r="D78" s="194"/>
      <c r="E78" s="188" t="s">
        <v>56</v>
      </c>
      <c r="F78" s="189"/>
      <c r="G78" s="190"/>
      <c r="H78" s="188" t="s">
        <v>51</v>
      </c>
      <c r="I78" s="189"/>
      <c r="J78" s="189"/>
      <c r="K78" s="189"/>
      <c r="L78" s="190"/>
    </row>
    <row r="79" spans="1:16" ht="54.75" customHeight="1">
      <c r="A79" s="192" t="s">
        <v>341</v>
      </c>
      <c r="B79" s="193"/>
      <c r="C79" s="193"/>
      <c r="D79" s="194"/>
      <c r="E79" s="188" t="s">
        <v>54</v>
      </c>
      <c r="F79" s="189"/>
      <c r="G79" s="190"/>
      <c r="H79" s="212" t="s">
        <v>174</v>
      </c>
      <c r="I79" s="213"/>
      <c r="J79" s="213"/>
      <c r="K79" s="213"/>
      <c r="L79" s="21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27" t="s">
        <v>57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10" t="s">
        <v>186</v>
      </c>
      <c r="N81" s="191" t="s">
        <v>178</v>
      </c>
      <c r="O81" s="6"/>
      <c r="P81" s="6"/>
    </row>
    <row r="82" spans="1:17">
      <c r="A82" s="215" t="s">
        <v>103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1"/>
      <c r="N82" s="19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11"/>
      <c r="N83" s="191"/>
      <c r="O83" s="6"/>
      <c r="P83" s="6"/>
    </row>
    <row r="84" spans="1:17">
      <c r="A84" s="215" t="s">
        <v>9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6"/>
      <c r="N84" s="9"/>
      <c r="O84" s="6"/>
      <c r="P84" s="6"/>
    </row>
    <row r="85" spans="1:17">
      <c r="A85" s="197" t="s">
        <v>119</v>
      </c>
      <c r="B85" s="197"/>
      <c r="C85" s="197"/>
      <c r="D85" s="197"/>
      <c r="E85" s="197"/>
      <c r="F85" s="197"/>
      <c r="G85" s="197"/>
      <c r="H85" s="197"/>
      <c r="I85" s="197"/>
      <c r="J85" s="197"/>
      <c r="K85" s="6"/>
      <c r="L85" s="6"/>
      <c r="M85" s="6"/>
      <c r="N85" s="9"/>
      <c r="O85" s="6"/>
      <c r="P85" s="6"/>
    </row>
    <row r="86" spans="1:17" ht="83.25" customHeight="1">
      <c r="A86" s="187" t="s">
        <v>10</v>
      </c>
      <c r="B86" s="187" t="s">
        <v>11</v>
      </c>
      <c r="C86" s="187"/>
      <c r="D86" s="187"/>
      <c r="E86" s="187" t="s">
        <v>12</v>
      </c>
      <c r="F86" s="187"/>
      <c r="G86" s="187" t="s">
        <v>13</v>
      </c>
      <c r="H86" s="187"/>
      <c r="I86" s="187"/>
      <c r="J86" s="187" t="s">
        <v>14</v>
      </c>
      <c r="K86" s="187"/>
      <c r="L86" s="187"/>
      <c r="M86" s="188" t="s">
        <v>171</v>
      </c>
      <c r="N86" s="190"/>
      <c r="O86" s="6"/>
      <c r="P86" s="6"/>
    </row>
    <row r="87" spans="1:17" ht="59.25" customHeight="1">
      <c r="A87" s="198"/>
      <c r="B87" s="187"/>
      <c r="C87" s="187"/>
      <c r="D87" s="187"/>
      <c r="E87" s="187"/>
      <c r="F87" s="187"/>
      <c r="G87" s="187" t="s">
        <v>15</v>
      </c>
      <c r="H87" s="187" t="s">
        <v>16</v>
      </c>
      <c r="I87" s="187"/>
      <c r="J87" s="187" t="s">
        <v>381</v>
      </c>
      <c r="K87" s="187" t="s">
        <v>382</v>
      </c>
      <c r="L87" s="187" t="s">
        <v>383</v>
      </c>
      <c r="M87" s="187" t="s">
        <v>172</v>
      </c>
      <c r="N87" s="187" t="s">
        <v>173</v>
      </c>
      <c r="O87" s="6"/>
      <c r="P87" s="6"/>
    </row>
    <row r="88" spans="1:17" ht="75">
      <c r="A88" s="19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198"/>
      <c r="H88" s="10" t="s">
        <v>22</v>
      </c>
      <c r="I88" s="10" t="s">
        <v>23</v>
      </c>
      <c r="J88" s="187"/>
      <c r="K88" s="187"/>
      <c r="L88" s="198"/>
      <c r="M88" s="187"/>
      <c r="N88" s="18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44" t="s">
        <v>125</v>
      </c>
      <c r="B90" s="244" t="s">
        <v>125</v>
      </c>
      <c r="C90" s="244" t="s">
        <v>125</v>
      </c>
      <c r="D90" s="244" t="s">
        <v>125</v>
      </c>
      <c r="E90" s="244" t="s">
        <v>125</v>
      </c>
      <c r="F90" s="24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6"/>
      <c r="B91" s="246"/>
      <c r="C91" s="246"/>
      <c r="D91" s="246"/>
      <c r="E91" s="246"/>
      <c r="F91" s="24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6"/>
      <c r="B92" s="246"/>
      <c r="C92" s="246"/>
      <c r="D92" s="246"/>
      <c r="E92" s="246"/>
      <c r="F92" s="24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45"/>
      <c r="B93" s="245"/>
      <c r="C93" s="245"/>
      <c r="D93" s="245"/>
      <c r="E93" s="245"/>
      <c r="F93" s="24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6"/>
    </row>
    <row r="95" spans="1:17">
      <c r="A95" s="215" t="s">
        <v>120</v>
      </c>
      <c r="B95" s="215"/>
      <c r="C95" s="215"/>
      <c r="D95" s="215"/>
      <c r="E95" s="215"/>
      <c r="F95" s="215"/>
      <c r="G95" s="215"/>
      <c r="H95" s="215"/>
      <c r="I95" s="215"/>
      <c r="J95" s="215"/>
      <c r="K95" s="6"/>
      <c r="L95" s="6"/>
      <c r="M95" s="6"/>
      <c r="N95" s="6"/>
      <c r="O95" s="6"/>
      <c r="P95" s="6"/>
    </row>
    <row r="96" spans="1:17" ht="94.5" customHeight="1">
      <c r="A96" s="187" t="s">
        <v>10</v>
      </c>
      <c r="B96" s="187" t="s">
        <v>11</v>
      </c>
      <c r="C96" s="187"/>
      <c r="D96" s="187"/>
      <c r="E96" s="187" t="s">
        <v>12</v>
      </c>
      <c r="F96" s="187"/>
      <c r="G96" s="187" t="s">
        <v>24</v>
      </c>
      <c r="H96" s="187"/>
      <c r="I96" s="187"/>
      <c r="J96" s="187" t="s">
        <v>25</v>
      </c>
      <c r="K96" s="187"/>
      <c r="L96" s="187"/>
      <c r="M96" s="187" t="s">
        <v>26</v>
      </c>
      <c r="N96" s="187"/>
      <c r="O96" s="187"/>
      <c r="P96" s="188" t="s">
        <v>210</v>
      </c>
      <c r="Q96" s="190"/>
    </row>
    <row r="97" spans="1:17" ht="55.5" customHeight="1">
      <c r="A97" s="198"/>
      <c r="B97" s="187"/>
      <c r="C97" s="187"/>
      <c r="D97" s="187"/>
      <c r="E97" s="187"/>
      <c r="F97" s="187"/>
      <c r="G97" s="187" t="s">
        <v>27</v>
      </c>
      <c r="H97" s="187" t="s">
        <v>16</v>
      </c>
      <c r="I97" s="187"/>
      <c r="J97" s="187" t="s">
        <v>381</v>
      </c>
      <c r="K97" s="187" t="s">
        <v>382</v>
      </c>
      <c r="L97" s="187" t="s">
        <v>383</v>
      </c>
      <c r="M97" s="187" t="s">
        <v>381</v>
      </c>
      <c r="N97" s="187" t="s">
        <v>382</v>
      </c>
      <c r="O97" s="187" t="s">
        <v>383</v>
      </c>
      <c r="P97" s="187" t="s">
        <v>172</v>
      </c>
      <c r="Q97" s="187" t="s">
        <v>173</v>
      </c>
    </row>
    <row r="98" spans="1:17" ht="75">
      <c r="A98" s="19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198"/>
      <c r="H98" s="10" t="s">
        <v>28</v>
      </c>
      <c r="I98" s="10" t="s">
        <v>23</v>
      </c>
      <c r="J98" s="187"/>
      <c r="K98" s="187"/>
      <c r="L98" s="198"/>
      <c r="M98" s="187"/>
      <c r="N98" s="187"/>
      <c r="O98" s="198"/>
      <c r="P98" s="187"/>
      <c r="Q98" s="18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6" t="s">
        <v>180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494</v>
      </c>
      <c r="K100" s="10">
        <f t="shared" ref="K100:K105" si="3">J100</f>
        <v>494</v>
      </c>
      <c r="L100" s="10">
        <f t="shared" ref="L100:L105" si="4">J100</f>
        <v>494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179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6" t="s">
        <v>193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6" t="s">
        <v>243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6" t="s">
        <v>242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40" t="s">
        <v>244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495</v>
      </c>
      <c r="K108" s="10">
        <f>SUM(K100:K107)</f>
        <v>495</v>
      </c>
      <c r="L108" s="10">
        <f>SUM(L100:L107)</f>
        <v>495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50</v>
      </c>
    </row>
    <row r="109" spans="1:17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6"/>
    </row>
    <row r="110" spans="1:17">
      <c r="A110" s="215" t="s">
        <v>35</v>
      </c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6"/>
    </row>
    <row r="111" spans="1:17">
      <c r="A111" s="187" t="s">
        <v>36</v>
      </c>
      <c r="B111" s="187"/>
      <c r="C111" s="187"/>
      <c r="D111" s="187"/>
      <c r="E111" s="187"/>
      <c r="F111" s="216"/>
      <c r="G111" s="216"/>
      <c r="H111" s="216"/>
      <c r="I111" s="216"/>
      <c r="J111" s="216"/>
      <c r="K111" s="21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87" t="s">
        <v>22</v>
      </c>
      <c r="F112" s="216"/>
      <c r="G112" s="216"/>
      <c r="H112" s="216"/>
      <c r="I112" s="216"/>
      <c r="J112" s="216"/>
      <c r="K112" s="21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87">
        <v>5</v>
      </c>
      <c r="F113" s="216"/>
      <c r="G113" s="216"/>
      <c r="H113" s="216"/>
      <c r="I113" s="216"/>
      <c r="J113" s="216"/>
      <c r="K113" s="21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87" t="s">
        <v>21</v>
      </c>
      <c r="F114" s="191"/>
      <c r="G114" s="191"/>
      <c r="H114" s="191"/>
      <c r="I114" s="191"/>
      <c r="J114" s="191"/>
      <c r="K114" s="191"/>
      <c r="L114" s="6"/>
      <c r="M114" s="6"/>
      <c r="N114" s="6"/>
      <c r="O114" s="6"/>
      <c r="P114" s="6"/>
    </row>
    <row r="115" spans="1:16">
      <c r="A115" s="215" t="s">
        <v>41</v>
      </c>
      <c r="B115" s="215"/>
      <c r="C115" s="215"/>
      <c r="D115" s="215"/>
      <c r="E115" s="215"/>
      <c r="F115" s="21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36" t="s">
        <v>42</v>
      </c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16"/>
      <c r="M116" s="16"/>
      <c r="N116" s="16"/>
      <c r="O116" s="16"/>
      <c r="P116" s="6"/>
    </row>
    <row r="117" spans="1:16" ht="40.5" customHeight="1">
      <c r="A117" s="237" t="s">
        <v>43</v>
      </c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16"/>
      <c r="M117" s="16"/>
      <c r="N117" s="16"/>
      <c r="O117" s="16"/>
      <c r="P117" s="6"/>
    </row>
    <row r="118" spans="1:16" ht="16.5" customHeight="1">
      <c r="A118" s="238" t="s">
        <v>44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16"/>
      <c r="M118" s="16"/>
      <c r="N118" s="16"/>
      <c r="O118" s="16"/>
      <c r="P118" s="6"/>
    </row>
    <row r="119" spans="1:16">
      <c r="A119" s="215" t="s">
        <v>45</v>
      </c>
      <c r="B119" s="215"/>
      <c r="C119" s="215"/>
      <c r="D119" s="215"/>
      <c r="E119" s="215"/>
      <c r="F119" s="215"/>
      <c r="G119" s="215"/>
      <c r="H119" s="215"/>
      <c r="I119" s="215"/>
      <c r="J119" s="6"/>
      <c r="K119" s="6"/>
      <c r="L119" s="6"/>
      <c r="M119" s="6"/>
      <c r="N119" s="6"/>
      <c r="O119" s="6"/>
      <c r="P119" s="6"/>
    </row>
    <row r="120" spans="1:16">
      <c r="A120" s="212" t="s">
        <v>46</v>
      </c>
      <c r="B120" s="213"/>
      <c r="C120" s="213"/>
      <c r="D120" s="214"/>
      <c r="E120" s="212" t="s">
        <v>47</v>
      </c>
      <c r="F120" s="213"/>
      <c r="G120" s="214"/>
      <c r="H120" s="212" t="s">
        <v>48</v>
      </c>
      <c r="I120" s="213"/>
      <c r="J120" s="213"/>
      <c r="K120" s="213"/>
      <c r="L120" s="214"/>
      <c r="M120" s="6"/>
      <c r="N120" s="6"/>
      <c r="O120" s="6"/>
      <c r="P120" s="6"/>
    </row>
    <row r="121" spans="1:16">
      <c r="A121" s="188">
        <v>1</v>
      </c>
      <c r="B121" s="189"/>
      <c r="C121" s="189"/>
      <c r="D121" s="190"/>
      <c r="E121" s="188">
        <v>2</v>
      </c>
      <c r="F121" s="189"/>
      <c r="G121" s="190"/>
      <c r="H121" s="212">
        <v>3</v>
      </c>
      <c r="I121" s="213"/>
      <c r="J121" s="213"/>
      <c r="K121" s="213"/>
      <c r="L121" s="214"/>
    </row>
    <row r="122" spans="1:16" ht="63.75" customHeight="1">
      <c r="A122" s="192" t="s">
        <v>301</v>
      </c>
      <c r="B122" s="193"/>
      <c r="C122" s="193"/>
      <c r="D122" s="194"/>
      <c r="E122" s="188" t="s">
        <v>50</v>
      </c>
      <c r="F122" s="189"/>
      <c r="G122" s="190"/>
      <c r="H122" s="188" t="s">
        <v>51</v>
      </c>
      <c r="I122" s="189"/>
      <c r="J122" s="189"/>
      <c r="K122" s="189"/>
      <c r="L122" s="190"/>
    </row>
    <row r="123" spans="1:16" ht="54.75" customHeight="1">
      <c r="A123" s="192" t="s">
        <v>302</v>
      </c>
      <c r="B123" s="193"/>
      <c r="C123" s="193"/>
      <c r="D123" s="194"/>
      <c r="E123" s="188" t="s">
        <v>52</v>
      </c>
      <c r="F123" s="189"/>
      <c r="G123" s="190"/>
      <c r="H123" s="188" t="s">
        <v>53</v>
      </c>
      <c r="I123" s="189"/>
      <c r="J123" s="189"/>
      <c r="K123" s="189"/>
      <c r="L123" s="190"/>
    </row>
    <row r="124" spans="1:16" ht="59.25" customHeight="1">
      <c r="A124" s="192" t="s">
        <v>302</v>
      </c>
      <c r="B124" s="193"/>
      <c r="C124" s="193"/>
      <c r="D124" s="194"/>
      <c r="E124" s="188" t="s">
        <v>56</v>
      </c>
      <c r="F124" s="189"/>
      <c r="G124" s="190"/>
      <c r="H124" s="188" t="s">
        <v>51</v>
      </c>
      <c r="I124" s="189"/>
      <c r="J124" s="189"/>
      <c r="K124" s="189"/>
      <c r="L124" s="190"/>
    </row>
    <row r="125" spans="1:16" ht="39.75" customHeight="1">
      <c r="A125" s="192" t="s">
        <v>341</v>
      </c>
      <c r="B125" s="193"/>
      <c r="C125" s="193"/>
      <c r="D125" s="194"/>
      <c r="E125" s="188" t="s">
        <v>54</v>
      </c>
      <c r="F125" s="189"/>
      <c r="G125" s="190"/>
      <c r="H125" s="212" t="s">
        <v>174</v>
      </c>
      <c r="I125" s="213"/>
      <c r="J125" s="213"/>
      <c r="K125" s="213"/>
      <c r="L125" s="21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27" t="s">
        <v>105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10" t="s">
        <v>186</v>
      </c>
      <c r="N127" s="191" t="s">
        <v>181</v>
      </c>
      <c r="O127" s="6"/>
      <c r="P127" s="6"/>
    </row>
    <row r="128" spans="1:16">
      <c r="A128" s="215" t="s">
        <v>104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1"/>
      <c r="N128" s="19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11"/>
      <c r="N129" s="191"/>
      <c r="O129" s="6"/>
      <c r="P129" s="6"/>
    </row>
    <row r="130" spans="1:17">
      <c r="A130" s="215" t="s">
        <v>9</v>
      </c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6"/>
      <c r="N130" s="9"/>
      <c r="O130" s="6"/>
      <c r="P130" s="6"/>
    </row>
    <row r="131" spans="1:17" ht="90.75" customHeight="1">
      <c r="A131" s="197" t="s">
        <v>119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6"/>
      <c r="L131" s="6"/>
      <c r="M131" s="6"/>
      <c r="N131" s="9"/>
      <c r="O131" s="6"/>
      <c r="P131" s="6"/>
    </row>
    <row r="132" spans="1:17" ht="78.75" customHeight="1">
      <c r="A132" s="187" t="s">
        <v>10</v>
      </c>
      <c r="B132" s="187" t="s">
        <v>11</v>
      </c>
      <c r="C132" s="187"/>
      <c r="D132" s="187"/>
      <c r="E132" s="187" t="s">
        <v>12</v>
      </c>
      <c r="F132" s="187"/>
      <c r="G132" s="187" t="s">
        <v>13</v>
      </c>
      <c r="H132" s="187"/>
      <c r="I132" s="187"/>
      <c r="J132" s="187" t="s">
        <v>14</v>
      </c>
      <c r="K132" s="187"/>
      <c r="L132" s="187"/>
      <c r="M132" s="188" t="s">
        <v>171</v>
      </c>
      <c r="N132" s="190"/>
      <c r="O132" s="6"/>
      <c r="P132" s="6"/>
    </row>
    <row r="133" spans="1:17" ht="59.25" customHeight="1">
      <c r="A133" s="198"/>
      <c r="B133" s="187"/>
      <c r="C133" s="187"/>
      <c r="D133" s="187"/>
      <c r="E133" s="187"/>
      <c r="F133" s="187"/>
      <c r="G133" s="187" t="s">
        <v>15</v>
      </c>
      <c r="H133" s="187" t="s">
        <v>16</v>
      </c>
      <c r="I133" s="187"/>
      <c r="J133" s="187" t="s">
        <v>381</v>
      </c>
      <c r="K133" s="187" t="s">
        <v>382</v>
      </c>
      <c r="L133" s="187" t="s">
        <v>383</v>
      </c>
      <c r="M133" s="187" t="s">
        <v>172</v>
      </c>
      <c r="N133" s="187" t="s">
        <v>173</v>
      </c>
      <c r="O133" s="6"/>
      <c r="P133" s="6"/>
    </row>
    <row r="134" spans="1:17" ht="75">
      <c r="A134" s="19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198"/>
      <c r="H134" s="10" t="s">
        <v>22</v>
      </c>
      <c r="I134" s="10" t="s">
        <v>23</v>
      </c>
      <c r="J134" s="187"/>
      <c r="K134" s="187"/>
      <c r="L134" s="198"/>
      <c r="M134" s="187"/>
      <c r="N134" s="18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44" t="s">
        <v>125</v>
      </c>
      <c r="B136" s="244" t="s">
        <v>125</v>
      </c>
      <c r="C136" s="244" t="s">
        <v>125</v>
      </c>
      <c r="D136" s="244" t="s">
        <v>125</v>
      </c>
      <c r="E136" s="244" t="s">
        <v>125</v>
      </c>
      <c r="F136" s="24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46"/>
      <c r="B137" s="246"/>
      <c r="C137" s="246"/>
      <c r="D137" s="246"/>
      <c r="E137" s="246"/>
      <c r="F137" s="24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46"/>
      <c r="B138" s="246"/>
      <c r="C138" s="246"/>
      <c r="D138" s="246"/>
      <c r="E138" s="246"/>
      <c r="F138" s="24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45"/>
      <c r="B139" s="245"/>
      <c r="C139" s="245"/>
      <c r="D139" s="245"/>
      <c r="E139" s="245"/>
      <c r="F139" s="24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15" t="s">
        <v>120</v>
      </c>
      <c r="B140" s="215"/>
      <c r="C140" s="215"/>
      <c r="D140" s="215"/>
      <c r="E140" s="215"/>
      <c r="F140" s="215"/>
      <c r="G140" s="215"/>
      <c r="H140" s="215"/>
      <c r="I140" s="215"/>
      <c r="J140" s="215"/>
      <c r="K140" s="6"/>
      <c r="L140" s="6"/>
      <c r="M140" s="6"/>
      <c r="N140" s="6"/>
      <c r="O140" s="6"/>
      <c r="P140" s="6"/>
    </row>
    <row r="141" spans="1:17" ht="94.5" customHeight="1">
      <c r="A141" s="187" t="s">
        <v>10</v>
      </c>
      <c r="B141" s="187" t="s">
        <v>11</v>
      </c>
      <c r="C141" s="187"/>
      <c r="D141" s="187"/>
      <c r="E141" s="187" t="s">
        <v>12</v>
      </c>
      <c r="F141" s="187"/>
      <c r="G141" s="187" t="s">
        <v>24</v>
      </c>
      <c r="H141" s="187"/>
      <c r="I141" s="187"/>
      <c r="J141" s="187" t="s">
        <v>25</v>
      </c>
      <c r="K141" s="187"/>
      <c r="L141" s="187"/>
      <c r="M141" s="187" t="s">
        <v>26</v>
      </c>
      <c r="N141" s="187"/>
      <c r="O141" s="187"/>
      <c r="P141" s="188" t="s">
        <v>210</v>
      </c>
      <c r="Q141" s="190"/>
    </row>
    <row r="142" spans="1:17" ht="55.5" customHeight="1">
      <c r="A142" s="198"/>
      <c r="B142" s="187"/>
      <c r="C142" s="187"/>
      <c r="D142" s="187"/>
      <c r="E142" s="187"/>
      <c r="F142" s="187"/>
      <c r="G142" s="187" t="s">
        <v>27</v>
      </c>
      <c r="H142" s="187" t="s">
        <v>16</v>
      </c>
      <c r="I142" s="187"/>
      <c r="J142" s="187" t="s">
        <v>381</v>
      </c>
      <c r="K142" s="187" t="s">
        <v>382</v>
      </c>
      <c r="L142" s="187" t="s">
        <v>383</v>
      </c>
      <c r="M142" s="187" t="s">
        <v>381</v>
      </c>
      <c r="N142" s="187" t="s">
        <v>382</v>
      </c>
      <c r="O142" s="187" t="s">
        <v>383</v>
      </c>
      <c r="P142" s="187" t="s">
        <v>172</v>
      </c>
      <c r="Q142" s="187" t="s">
        <v>173</v>
      </c>
    </row>
    <row r="143" spans="1:17" ht="75">
      <c r="A143" s="19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198"/>
      <c r="H143" s="10" t="s">
        <v>28</v>
      </c>
      <c r="I143" s="10" t="s">
        <v>23</v>
      </c>
      <c r="J143" s="187"/>
      <c r="K143" s="187"/>
      <c r="L143" s="198"/>
      <c r="M143" s="187"/>
      <c r="N143" s="187"/>
      <c r="O143" s="198"/>
      <c r="P143" s="187"/>
      <c r="Q143" s="18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8" t="s">
        <v>183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123</v>
      </c>
      <c r="K145" s="10">
        <f t="shared" ref="K145:K150" si="6">J145</f>
        <v>123</v>
      </c>
      <c r="L145" s="10">
        <f t="shared" ref="L145:L150" si="7">J145</f>
        <v>123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7" ht="225" hidden="1">
      <c r="A146" s="44" t="s">
        <v>182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8" t="s">
        <v>247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8" t="s">
        <v>248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8" t="s">
        <v>195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123</v>
      </c>
      <c r="K153" s="10">
        <f>SUM(K145:K152)</f>
        <v>123</v>
      </c>
      <c r="L153" s="10">
        <f>SUM(L145:L152)</f>
        <v>123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1005</v>
      </c>
      <c r="K154" s="10">
        <f>K62+K108+K153</f>
        <v>1005</v>
      </c>
      <c r="L154" s="10">
        <f>L62+L108+L153</f>
        <v>1005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101</v>
      </c>
    </row>
    <row r="155" spans="1:17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6"/>
    </row>
    <row r="156" spans="1:17">
      <c r="A156" s="215" t="s">
        <v>35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6"/>
    </row>
    <row r="157" spans="1:17">
      <c r="A157" s="187" t="s">
        <v>36</v>
      </c>
      <c r="B157" s="187"/>
      <c r="C157" s="187"/>
      <c r="D157" s="187"/>
      <c r="E157" s="187"/>
      <c r="F157" s="216"/>
      <c r="G157" s="216"/>
      <c r="H157" s="216"/>
      <c r="I157" s="216"/>
      <c r="J157" s="216"/>
      <c r="K157" s="21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187" t="s">
        <v>22</v>
      </c>
      <c r="F158" s="216"/>
      <c r="G158" s="216"/>
      <c r="H158" s="216"/>
      <c r="I158" s="216"/>
      <c r="J158" s="216"/>
      <c r="K158" s="21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187">
        <v>5</v>
      </c>
      <c r="F159" s="216"/>
      <c r="G159" s="216"/>
      <c r="H159" s="216"/>
      <c r="I159" s="216"/>
      <c r="J159" s="216"/>
      <c r="K159" s="21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187" t="s">
        <v>21</v>
      </c>
      <c r="F160" s="191"/>
      <c r="G160" s="191"/>
      <c r="H160" s="191"/>
      <c r="I160" s="191"/>
      <c r="J160" s="191"/>
      <c r="K160" s="191"/>
      <c r="L160" s="6"/>
      <c r="M160" s="6"/>
      <c r="N160" s="6"/>
      <c r="O160" s="6"/>
      <c r="P160" s="6"/>
    </row>
    <row r="161" spans="1:16">
      <c r="A161" s="215" t="s">
        <v>41</v>
      </c>
      <c r="B161" s="215"/>
      <c r="C161" s="215"/>
      <c r="D161" s="215"/>
      <c r="E161" s="215"/>
      <c r="F161" s="21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36" t="s">
        <v>42</v>
      </c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16"/>
      <c r="M162" s="16"/>
      <c r="N162" s="16"/>
      <c r="O162" s="16"/>
      <c r="P162" s="6"/>
    </row>
    <row r="163" spans="1:16" ht="40.5" customHeight="1">
      <c r="A163" s="237" t="s">
        <v>43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16"/>
      <c r="M163" s="16"/>
      <c r="N163" s="16"/>
      <c r="O163" s="16"/>
      <c r="P163" s="6"/>
    </row>
    <row r="164" spans="1:16" ht="16.5" customHeight="1">
      <c r="A164" s="238" t="s">
        <v>44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16"/>
      <c r="M164" s="16"/>
      <c r="N164" s="16"/>
      <c r="O164" s="16"/>
      <c r="P164" s="6"/>
    </row>
    <row r="165" spans="1:16">
      <c r="A165" s="215" t="s">
        <v>45</v>
      </c>
      <c r="B165" s="215"/>
      <c r="C165" s="215"/>
      <c r="D165" s="215"/>
      <c r="E165" s="215"/>
      <c r="F165" s="215"/>
      <c r="G165" s="215"/>
      <c r="H165" s="215"/>
      <c r="I165" s="215"/>
      <c r="J165" s="6"/>
      <c r="K165" s="6"/>
      <c r="L165" s="6"/>
      <c r="M165" s="6"/>
      <c r="N165" s="6"/>
      <c r="O165" s="6"/>
      <c r="P165" s="6"/>
    </row>
    <row r="166" spans="1:16">
      <c r="A166" s="212" t="s">
        <v>46</v>
      </c>
      <c r="B166" s="213"/>
      <c r="C166" s="213"/>
      <c r="D166" s="214"/>
      <c r="E166" s="212" t="s">
        <v>47</v>
      </c>
      <c r="F166" s="213"/>
      <c r="G166" s="214"/>
      <c r="H166" s="212" t="s">
        <v>48</v>
      </c>
      <c r="I166" s="213"/>
      <c r="J166" s="213"/>
      <c r="K166" s="213"/>
      <c r="L166" s="214"/>
      <c r="M166" s="6"/>
      <c r="N166" s="6"/>
      <c r="O166" s="6"/>
      <c r="P166" s="6"/>
    </row>
    <row r="167" spans="1:16">
      <c r="A167" s="188">
        <v>1</v>
      </c>
      <c r="B167" s="189"/>
      <c r="C167" s="189"/>
      <c r="D167" s="190"/>
      <c r="E167" s="188">
        <v>2</v>
      </c>
      <c r="F167" s="189"/>
      <c r="G167" s="190"/>
      <c r="H167" s="212">
        <v>3</v>
      </c>
      <c r="I167" s="213"/>
      <c r="J167" s="213"/>
      <c r="K167" s="213"/>
      <c r="L167" s="214"/>
    </row>
    <row r="168" spans="1:16" ht="63.75" customHeight="1">
      <c r="A168" s="192" t="s">
        <v>301</v>
      </c>
      <c r="B168" s="193"/>
      <c r="C168" s="193"/>
      <c r="D168" s="194"/>
      <c r="E168" s="188" t="s">
        <v>50</v>
      </c>
      <c r="F168" s="189"/>
      <c r="G168" s="190"/>
      <c r="H168" s="188" t="s">
        <v>51</v>
      </c>
      <c r="I168" s="189"/>
      <c r="J168" s="189"/>
      <c r="K168" s="189"/>
      <c r="L168" s="190"/>
    </row>
    <row r="169" spans="1:16" ht="54.75" customHeight="1">
      <c r="A169" s="192" t="s">
        <v>302</v>
      </c>
      <c r="B169" s="193"/>
      <c r="C169" s="193"/>
      <c r="D169" s="194"/>
      <c r="E169" s="188" t="s">
        <v>52</v>
      </c>
      <c r="F169" s="189"/>
      <c r="G169" s="190"/>
      <c r="H169" s="188" t="s">
        <v>53</v>
      </c>
      <c r="I169" s="189"/>
      <c r="J169" s="189"/>
      <c r="K169" s="189"/>
      <c r="L169" s="190"/>
    </row>
    <row r="170" spans="1:16" ht="59.25" customHeight="1">
      <c r="A170" s="192" t="s">
        <v>302</v>
      </c>
      <c r="B170" s="193"/>
      <c r="C170" s="193"/>
      <c r="D170" s="194"/>
      <c r="E170" s="188" t="s">
        <v>56</v>
      </c>
      <c r="F170" s="189"/>
      <c r="G170" s="190"/>
      <c r="H170" s="188" t="s">
        <v>51</v>
      </c>
      <c r="I170" s="189"/>
      <c r="J170" s="189"/>
      <c r="K170" s="189"/>
      <c r="L170" s="190"/>
    </row>
    <row r="171" spans="1:16" ht="57" customHeight="1">
      <c r="A171" s="192" t="s">
        <v>341</v>
      </c>
      <c r="B171" s="193"/>
      <c r="C171" s="193"/>
      <c r="D171" s="194"/>
      <c r="E171" s="188" t="s">
        <v>54</v>
      </c>
      <c r="F171" s="189"/>
      <c r="G171" s="190"/>
      <c r="H171" s="212" t="s">
        <v>174</v>
      </c>
      <c r="I171" s="213"/>
      <c r="J171" s="213"/>
      <c r="K171" s="213"/>
      <c r="L171" s="214"/>
    </row>
    <row r="172" spans="1:16" ht="42" hidden="1" customHeight="1">
      <c r="A172" s="227" t="s">
        <v>94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10" t="s">
        <v>186</v>
      </c>
      <c r="N172" s="191" t="s">
        <v>197</v>
      </c>
      <c r="O172" s="6"/>
      <c r="P172" s="6"/>
    </row>
    <row r="173" spans="1:16" ht="18.75" hidden="1" customHeight="1">
      <c r="A173" s="215" t="s">
        <v>7</v>
      </c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1"/>
      <c r="N173" s="19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11"/>
      <c r="N174" s="191"/>
      <c r="O174" s="6"/>
      <c r="P174" s="6"/>
    </row>
    <row r="175" spans="1:16" hidden="1">
      <c r="A175" s="215" t="s">
        <v>9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6"/>
      <c r="N175" s="9"/>
      <c r="O175" s="6"/>
      <c r="P175" s="6"/>
    </row>
    <row r="176" spans="1:16" hidden="1">
      <c r="A176" s="197" t="s">
        <v>119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6"/>
      <c r="L176" s="6"/>
      <c r="M176" s="6"/>
      <c r="N176" s="9"/>
      <c r="O176" s="6"/>
      <c r="P176" s="6"/>
    </row>
    <row r="177" spans="1:17" ht="36.75" hidden="1" customHeight="1">
      <c r="A177" s="187" t="s">
        <v>10</v>
      </c>
      <c r="B177" s="187" t="s">
        <v>11</v>
      </c>
      <c r="C177" s="187"/>
      <c r="D177" s="187"/>
      <c r="E177" s="187" t="s">
        <v>12</v>
      </c>
      <c r="F177" s="187"/>
      <c r="G177" s="187" t="s">
        <v>13</v>
      </c>
      <c r="H177" s="187"/>
      <c r="I177" s="187"/>
      <c r="J177" s="187" t="s">
        <v>14</v>
      </c>
      <c r="K177" s="187"/>
      <c r="L177" s="187"/>
      <c r="M177" s="188" t="s">
        <v>171</v>
      </c>
      <c r="N177" s="190"/>
      <c r="O177" s="6"/>
      <c r="P177" s="6"/>
    </row>
    <row r="178" spans="1:17" ht="59.25" hidden="1" customHeight="1">
      <c r="A178" s="198"/>
      <c r="B178" s="187"/>
      <c r="C178" s="187"/>
      <c r="D178" s="187"/>
      <c r="E178" s="187"/>
      <c r="F178" s="187"/>
      <c r="G178" s="187" t="s">
        <v>15</v>
      </c>
      <c r="H178" s="187" t="s">
        <v>16</v>
      </c>
      <c r="I178" s="187"/>
      <c r="J178" s="187" t="s">
        <v>219</v>
      </c>
      <c r="K178" s="187" t="s">
        <v>220</v>
      </c>
      <c r="L178" s="187" t="s">
        <v>221</v>
      </c>
      <c r="M178" s="191" t="s">
        <v>172</v>
      </c>
      <c r="N178" s="187" t="s">
        <v>173</v>
      </c>
      <c r="O178" s="6"/>
      <c r="P178" s="6"/>
    </row>
    <row r="179" spans="1:17" ht="75" hidden="1" customHeight="1">
      <c r="A179" s="19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198"/>
      <c r="H179" s="10" t="s">
        <v>22</v>
      </c>
      <c r="I179" s="10" t="s">
        <v>23</v>
      </c>
      <c r="J179" s="187"/>
      <c r="K179" s="187"/>
      <c r="L179" s="198"/>
      <c r="M179" s="191"/>
      <c r="N179" s="18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6"/>
    </row>
    <row r="184" spans="1:17" hidden="1">
      <c r="A184" s="215" t="s">
        <v>191</v>
      </c>
      <c r="B184" s="215"/>
      <c r="C184" s="215"/>
      <c r="D184" s="215"/>
      <c r="E184" s="215"/>
      <c r="F184" s="215"/>
      <c r="G184" s="215"/>
      <c r="H184" s="215"/>
      <c r="I184" s="215"/>
      <c r="J184" s="215"/>
      <c r="K184" s="6"/>
      <c r="L184" s="6"/>
      <c r="M184" s="6"/>
      <c r="N184" s="6"/>
      <c r="O184" s="6"/>
      <c r="P184" s="6"/>
    </row>
    <row r="185" spans="1:17" ht="42" hidden="1" customHeight="1">
      <c r="A185" s="187" t="s">
        <v>10</v>
      </c>
      <c r="B185" s="187" t="s">
        <v>11</v>
      </c>
      <c r="C185" s="187"/>
      <c r="D185" s="187"/>
      <c r="E185" s="187" t="s">
        <v>12</v>
      </c>
      <c r="F185" s="187"/>
      <c r="G185" s="187" t="s">
        <v>24</v>
      </c>
      <c r="H185" s="187"/>
      <c r="I185" s="187"/>
      <c r="J185" s="187" t="s">
        <v>25</v>
      </c>
      <c r="K185" s="187"/>
      <c r="L185" s="187"/>
      <c r="M185" s="187" t="s">
        <v>26</v>
      </c>
      <c r="N185" s="187"/>
      <c r="O185" s="187"/>
      <c r="P185" s="188" t="s">
        <v>171</v>
      </c>
      <c r="Q185" s="190"/>
    </row>
    <row r="186" spans="1:17" ht="55.5" hidden="1" customHeight="1">
      <c r="A186" s="198"/>
      <c r="B186" s="187"/>
      <c r="C186" s="187"/>
      <c r="D186" s="187"/>
      <c r="E186" s="187"/>
      <c r="F186" s="187"/>
      <c r="G186" s="187" t="s">
        <v>27</v>
      </c>
      <c r="H186" s="187" t="s">
        <v>16</v>
      </c>
      <c r="I186" s="187"/>
      <c r="J186" s="187" t="s">
        <v>219</v>
      </c>
      <c r="K186" s="187" t="s">
        <v>220</v>
      </c>
      <c r="L186" s="187" t="s">
        <v>221</v>
      </c>
      <c r="M186" s="187" t="s">
        <v>219</v>
      </c>
      <c r="N186" s="187" t="s">
        <v>220</v>
      </c>
      <c r="O186" s="187" t="s">
        <v>221</v>
      </c>
      <c r="P186" s="191" t="s">
        <v>172</v>
      </c>
      <c r="Q186" s="187" t="s">
        <v>173</v>
      </c>
    </row>
    <row r="187" spans="1:17" ht="75" hidden="1" customHeight="1">
      <c r="A187" s="19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198"/>
      <c r="H187" s="10" t="s">
        <v>28</v>
      </c>
      <c r="I187" s="10" t="s">
        <v>23</v>
      </c>
      <c r="J187" s="187"/>
      <c r="K187" s="187"/>
      <c r="L187" s="198"/>
      <c r="M187" s="187"/>
      <c r="N187" s="187"/>
      <c r="O187" s="198"/>
      <c r="P187" s="191"/>
      <c r="Q187" s="18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7" t="s">
        <v>245</v>
      </c>
      <c r="B189" s="45" t="s">
        <v>196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8" t="s">
        <v>246</v>
      </c>
      <c r="B194" s="45" t="s">
        <v>196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18"/>
      <c r="B199" s="218"/>
      <c r="C199" s="218"/>
      <c r="D199" s="218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6"/>
    </row>
    <row r="200" spans="1:17" hidden="1">
      <c r="A200" s="215" t="s">
        <v>35</v>
      </c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6"/>
    </row>
    <row r="201" spans="1:17" hidden="1">
      <c r="A201" s="187" t="s">
        <v>36</v>
      </c>
      <c r="B201" s="187"/>
      <c r="C201" s="187"/>
      <c r="D201" s="187"/>
      <c r="E201" s="187"/>
      <c r="F201" s="216"/>
      <c r="G201" s="216"/>
      <c r="H201" s="216"/>
      <c r="I201" s="216"/>
      <c r="J201" s="216"/>
      <c r="K201" s="21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187" t="s">
        <v>22</v>
      </c>
      <c r="F202" s="216"/>
      <c r="G202" s="216"/>
      <c r="H202" s="216"/>
      <c r="I202" s="216"/>
      <c r="J202" s="216"/>
      <c r="K202" s="21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187">
        <v>5</v>
      </c>
      <c r="F203" s="216"/>
      <c r="G203" s="216"/>
      <c r="H203" s="216"/>
      <c r="I203" s="216"/>
      <c r="J203" s="216"/>
      <c r="K203" s="21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187" t="s">
        <v>21</v>
      </c>
      <c r="F204" s="191"/>
      <c r="G204" s="191"/>
      <c r="H204" s="191"/>
      <c r="I204" s="191"/>
      <c r="J204" s="191"/>
      <c r="K204" s="191"/>
      <c r="L204" s="6"/>
      <c r="M204" s="6"/>
      <c r="N204" s="6"/>
      <c r="O204" s="6"/>
      <c r="P204" s="6"/>
    </row>
    <row r="205" spans="1:17" hidden="1">
      <c r="A205" s="215" t="s">
        <v>41</v>
      </c>
      <c r="B205" s="215"/>
      <c r="C205" s="215"/>
      <c r="D205" s="215"/>
      <c r="E205" s="215"/>
      <c r="F205" s="21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36" t="s">
        <v>42</v>
      </c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16"/>
      <c r="M206" s="16"/>
      <c r="N206" s="16"/>
      <c r="O206" s="16"/>
      <c r="P206" s="6"/>
    </row>
    <row r="207" spans="1:17" ht="40.5" hidden="1" customHeight="1">
      <c r="A207" s="237" t="s">
        <v>43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16"/>
      <c r="M207" s="16"/>
      <c r="N207" s="16"/>
      <c r="O207" s="16"/>
      <c r="P207" s="6"/>
    </row>
    <row r="208" spans="1:17" ht="16.5" hidden="1" customHeight="1">
      <c r="A208" s="238" t="s">
        <v>44</v>
      </c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16"/>
      <c r="M208" s="16"/>
      <c r="N208" s="16"/>
      <c r="O208" s="16"/>
      <c r="P208" s="6"/>
    </row>
    <row r="209" spans="1:16" hidden="1">
      <c r="A209" s="215" t="s">
        <v>45</v>
      </c>
      <c r="B209" s="215"/>
      <c r="C209" s="215"/>
      <c r="D209" s="215"/>
      <c r="E209" s="215"/>
      <c r="F209" s="215"/>
      <c r="G209" s="215"/>
      <c r="H209" s="215"/>
      <c r="I209" s="21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187" t="s">
        <v>47</v>
      </c>
      <c r="C210" s="216"/>
      <c r="D210" s="216"/>
      <c r="E210" s="191" t="s">
        <v>48</v>
      </c>
      <c r="F210" s="191"/>
      <c r="G210" s="191"/>
      <c r="H210" s="191"/>
      <c r="I210" s="19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187">
        <v>2</v>
      </c>
      <c r="C211" s="216"/>
      <c r="D211" s="216"/>
      <c r="E211" s="191">
        <v>3</v>
      </c>
      <c r="F211" s="191"/>
      <c r="G211" s="191"/>
      <c r="H211" s="191"/>
      <c r="I211" s="19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187" t="s">
        <v>49</v>
      </c>
      <c r="B212" s="187" t="s">
        <v>50</v>
      </c>
      <c r="C212" s="216"/>
      <c r="D212" s="216"/>
      <c r="E212" s="187" t="s">
        <v>51</v>
      </c>
      <c r="F212" s="187"/>
      <c r="G212" s="187"/>
      <c r="H212" s="187"/>
      <c r="I212" s="18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187"/>
      <c r="B213" s="187" t="s">
        <v>52</v>
      </c>
      <c r="C213" s="191"/>
      <c r="D213" s="191"/>
      <c r="E213" s="187" t="s">
        <v>53</v>
      </c>
      <c r="F213" s="187"/>
      <c r="G213" s="187"/>
      <c r="H213" s="187"/>
      <c r="I213" s="18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26" t="s">
        <v>108</v>
      </c>
      <c r="B214" s="187" t="s">
        <v>54</v>
      </c>
      <c r="C214" s="216"/>
      <c r="D214" s="216"/>
      <c r="E214" s="191" t="s">
        <v>55</v>
      </c>
      <c r="F214" s="191"/>
      <c r="G214" s="191"/>
      <c r="H214" s="191"/>
      <c r="I214" s="19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09"/>
      <c r="B215" s="187" t="s">
        <v>56</v>
      </c>
      <c r="C215" s="191"/>
      <c r="D215" s="191"/>
      <c r="E215" s="191" t="s">
        <v>51</v>
      </c>
      <c r="F215" s="191"/>
      <c r="G215" s="191"/>
      <c r="H215" s="191"/>
      <c r="I215" s="19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27" t="s">
        <v>95</v>
      </c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10" t="s">
        <v>186</v>
      </c>
      <c r="N217" s="191" t="s">
        <v>198</v>
      </c>
      <c r="O217" s="6"/>
      <c r="P217" s="6"/>
    </row>
    <row r="218" spans="1:16" ht="18" hidden="1" customHeight="1">
      <c r="A218" s="215" t="s">
        <v>58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1"/>
      <c r="N218" s="191"/>
      <c r="O218" s="6"/>
    </row>
    <row r="219" spans="1:16" hidden="1">
      <c r="A219" s="215" t="s">
        <v>8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1"/>
      <c r="N219" s="191"/>
      <c r="O219" s="6"/>
    </row>
    <row r="220" spans="1:16" hidden="1">
      <c r="A220" s="215" t="s">
        <v>9</v>
      </c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6"/>
      <c r="N220" s="9"/>
      <c r="O220" s="6"/>
    </row>
    <row r="221" spans="1:16" hidden="1">
      <c r="A221" s="215" t="s">
        <v>237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6"/>
      <c r="L221" s="6"/>
      <c r="M221" s="6"/>
      <c r="N221" s="9"/>
      <c r="O221" s="6"/>
    </row>
    <row r="222" spans="1:16" ht="47.25" hidden="1" customHeight="1">
      <c r="A222" s="187" t="s">
        <v>10</v>
      </c>
      <c r="B222" s="187" t="s">
        <v>11</v>
      </c>
      <c r="C222" s="187"/>
      <c r="D222" s="187"/>
      <c r="E222" s="187" t="s">
        <v>12</v>
      </c>
      <c r="F222" s="187"/>
      <c r="G222" s="187" t="s">
        <v>13</v>
      </c>
      <c r="H222" s="187"/>
      <c r="I222" s="187"/>
      <c r="J222" s="187" t="s">
        <v>14</v>
      </c>
      <c r="K222" s="187"/>
      <c r="L222" s="187"/>
      <c r="M222" s="188" t="s">
        <v>171</v>
      </c>
      <c r="N222" s="190"/>
      <c r="O222" s="6"/>
      <c r="P222" s="6"/>
    </row>
    <row r="223" spans="1:16" ht="59.25" hidden="1" customHeight="1">
      <c r="A223" s="198"/>
      <c r="B223" s="187"/>
      <c r="C223" s="187"/>
      <c r="D223" s="187"/>
      <c r="E223" s="187"/>
      <c r="F223" s="187"/>
      <c r="G223" s="187" t="s">
        <v>15</v>
      </c>
      <c r="H223" s="187" t="s">
        <v>16</v>
      </c>
      <c r="I223" s="187"/>
      <c r="J223" s="187" t="s">
        <v>219</v>
      </c>
      <c r="K223" s="187" t="s">
        <v>220</v>
      </c>
      <c r="L223" s="187" t="s">
        <v>221</v>
      </c>
      <c r="M223" s="191" t="s">
        <v>172</v>
      </c>
      <c r="N223" s="187" t="s">
        <v>173</v>
      </c>
      <c r="O223" s="6"/>
      <c r="P223" s="6"/>
    </row>
    <row r="224" spans="1:16" ht="56.25" hidden="1" customHeight="1">
      <c r="A224" s="19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198"/>
      <c r="H224" s="10" t="s">
        <v>22</v>
      </c>
      <c r="I224" s="10" t="s">
        <v>23</v>
      </c>
      <c r="J224" s="187"/>
      <c r="K224" s="187"/>
      <c r="L224" s="198"/>
      <c r="M224" s="191"/>
      <c r="N224" s="18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6"/>
    </row>
    <row r="229" spans="1:17" hidden="1">
      <c r="A229" s="215" t="s">
        <v>191</v>
      </c>
      <c r="B229" s="215"/>
      <c r="C229" s="215"/>
      <c r="D229" s="215"/>
      <c r="E229" s="215"/>
      <c r="F229" s="215"/>
      <c r="G229" s="215"/>
      <c r="H229" s="215"/>
      <c r="I229" s="215"/>
      <c r="J229" s="215"/>
      <c r="K229" s="6"/>
      <c r="L229" s="6"/>
      <c r="M229" s="6"/>
      <c r="N229" s="6"/>
      <c r="O229" s="6"/>
      <c r="P229" s="6"/>
    </row>
    <row r="230" spans="1:17" ht="45" hidden="1" customHeight="1">
      <c r="A230" s="187" t="s">
        <v>10</v>
      </c>
      <c r="B230" s="187" t="s">
        <v>11</v>
      </c>
      <c r="C230" s="187"/>
      <c r="D230" s="187"/>
      <c r="E230" s="187" t="s">
        <v>12</v>
      </c>
      <c r="F230" s="187"/>
      <c r="G230" s="187" t="s">
        <v>24</v>
      </c>
      <c r="H230" s="187"/>
      <c r="I230" s="187"/>
      <c r="J230" s="187" t="s">
        <v>25</v>
      </c>
      <c r="K230" s="187"/>
      <c r="L230" s="187"/>
      <c r="M230" s="187" t="s">
        <v>26</v>
      </c>
      <c r="N230" s="187"/>
      <c r="O230" s="187"/>
      <c r="P230" s="188" t="s">
        <v>171</v>
      </c>
      <c r="Q230" s="190"/>
    </row>
    <row r="231" spans="1:17" ht="63" hidden="1" customHeight="1">
      <c r="A231" s="198"/>
      <c r="B231" s="187"/>
      <c r="C231" s="187"/>
      <c r="D231" s="187"/>
      <c r="E231" s="187"/>
      <c r="F231" s="187"/>
      <c r="G231" s="187" t="s">
        <v>60</v>
      </c>
      <c r="H231" s="187" t="s">
        <v>16</v>
      </c>
      <c r="I231" s="187"/>
      <c r="J231" s="187" t="s">
        <v>219</v>
      </c>
      <c r="K231" s="187" t="s">
        <v>220</v>
      </c>
      <c r="L231" s="187" t="s">
        <v>221</v>
      </c>
      <c r="M231" s="187" t="s">
        <v>219</v>
      </c>
      <c r="N231" s="187" t="s">
        <v>220</v>
      </c>
      <c r="O231" s="187" t="s">
        <v>221</v>
      </c>
      <c r="P231" s="187" t="s">
        <v>172</v>
      </c>
      <c r="Q231" s="187" t="s">
        <v>173</v>
      </c>
    </row>
    <row r="232" spans="1:17" ht="52.5" hidden="1" customHeight="1">
      <c r="A232" s="19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198"/>
      <c r="H232" s="10" t="s">
        <v>28</v>
      </c>
      <c r="I232" s="10" t="s">
        <v>23</v>
      </c>
      <c r="J232" s="187"/>
      <c r="K232" s="187"/>
      <c r="L232" s="198"/>
      <c r="M232" s="187"/>
      <c r="N232" s="187"/>
      <c r="O232" s="198"/>
      <c r="P232" s="187"/>
      <c r="Q232" s="18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199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200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40" t="s">
        <v>201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40" t="s">
        <v>202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40" t="s">
        <v>203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204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205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206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40" t="s">
        <v>207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40" t="s">
        <v>208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187" t="s">
        <v>36</v>
      </c>
      <c r="B258" s="187"/>
      <c r="C258" s="187"/>
      <c r="D258" s="187"/>
      <c r="E258" s="187"/>
      <c r="F258" s="216"/>
      <c r="G258" s="216"/>
      <c r="H258" s="216"/>
      <c r="I258" s="216"/>
      <c r="J258" s="216"/>
      <c r="K258" s="21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187" t="s">
        <v>22</v>
      </c>
      <c r="F259" s="216"/>
      <c r="G259" s="216"/>
      <c r="H259" s="216"/>
      <c r="I259" s="216"/>
      <c r="J259" s="216"/>
      <c r="K259" s="21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187">
        <v>5</v>
      </c>
      <c r="F260" s="216"/>
      <c r="G260" s="216"/>
      <c r="H260" s="216"/>
      <c r="I260" s="216"/>
      <c r="J260" s="216"/>
      <c r="K260" s="21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187" t="s">
        <v>140</v>
      </c>
      <c r="F261" s="191"/>
      <c r="G261" s="191"/>
      <c r="H261" s="191"/>
      <c r="I261" s="191"/>
      <c r="J261" s="191"/>
      <c r="K261" s="19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39" t="s">
        <v>141</v>
      </c>
      <c r="F262" s="240"/>
      <c r="G262" s="240"/>
      <c r="H262" s="240"/>
      <c r="I262" s="240"/>
      <c r="J262" s="240"/>
      <c r="K262" s="241"/>
      <c r="L262" s="6"/>
      <c r="M262" s="6"/>
      <c r="N262" s="6"/>
      <c r="O262" s="6"/>
    </row>
    <row r="263" spans="1:16" hidden="1">
      <c r="A263" s="215" t="s">
        <v>41</v>
      </c>
      <c r="B263" s="215"/>
      <c r="C263" s="215"/>
      <c r="D263" s="215"/>
      <c r="E263" s="215"/>
      <c r="F263" s="21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36" t="s">
        <v>42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16"/>
      <c r="M264" s="16"/>
      <c r="N264" s="16"/>
      <c r="O264" s="16"/>
      <c r="P264" s="6"/>
    </row>
    <row r="265" spans="1:16" ht="40.5" hidden="1" customHeight="1">
      <c r="A265" s="237" t="s">
        <v>43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16"/>
      <c r="M265" s="16"/>
      <c r="N265" s="16"/>
      <c r="O265" s="16"/>
      <c r="P265" s="6"/>
    </row>
    <row r="266" spans="1:16" ht="17.25" hidden="1" customHeight="1">
      <c r="A266" s="238" t="s">
        <v>44</v>
      </c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16"/>
      <c r="M266" s="16"/>
      <c r="N266" s="16"/>
      <c r="O266" s="16"/>
      <c r="P266" s="6"/>
    </row>
    <row r="267" spans="1:16" hidden="1">
      <c r="A267" s="215" t="s">
        <v>45</v>
      </c>
      <c r="B267" s="215"/>
      <c r="C267" s="215"/>
      <c r="D267" s="215"/>
      <c r="E267" s="215"/>
      <c r="F267" s="215"/>
      <c r="G267" s="215"/>
      <c r="H267" s="215"/>
      <c r="I267" s="21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187" t="s">
        <v>47</v>
      </c>
      <c r="C268" s="216"/>
      <c r="D268" s="216"/>
      <c r="E268" s="191" t="s">
        <v>48</v>
      </c>
      <c r="F268" s="191"/>
      <c r="G268" s="191"/>
      <c r="H268" s="191"/>
      <c r="I268" s="19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187">
        <v>2</v>
      </c>
      <c r="C269" s="216"/>
      <c r="D269" s="216"/>
      <c r="E269" s="191">
        <v>3</v>
      </c>
      <c r="F269" s="191"/>
      <c r="G269" s="191"/>
      <c r="H269" s="191"/>
      <c r="I269" s="19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08" t="s">
        <v>49</v>
      </c>
      <c r="B270" s="187" t="s">
        <v>50</v>
      </c>
      <c r="C270" s="216"/>
      <c r="D270" s="216"/>
      <c r="E270" s="187" t="s">
        <v>51</v>
      </c>
      <c r="F270" s="187"/>
      <c r="G270" s="187"/>
      <c r="H270" s="187"/>
      <c r="I270" s="18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26"/>
      <c r="B271" s="187" t="s">
        <v>52</v>
      </c>
      <c r="C271" s="191"/>
      <c r="D271" s="191"/>
      <c r="E271" s="187" t="s">
        <v>53</v>
      </c>
      <c r="F271" s="187"/>
      <c r="G271" s="187"/>
      <c r="H271" s="187"/>
      <c r="I271" s="18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26" t="s">
        <v>108</v>
      </c>
      <c r="B272" s="187" t="s">
        <v>54</v>
      </c>
      <c r="C272" s="216"/>
      <c r="D272" s="216"/>
      <c r="E272" s="191" t="s">
        <v>174</v>
      </c>
      <c r="F272" s="191"/>
      <c r="G272" s="191"/>
      <c r="H272" s="191"/>
      <c r="I272" s="19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09"/>
      <c r="B273" s="187" t="s">
        <v>56</v>
      </c>
      <c r="C273" s="191"/>
      <c r="D273" s="191"/>
      <c r="E273" s="191" t="s">
        <v>51</v>
      </c>
      <c r="F273" s="191"/>
      <c r="G273" s="191"/>
      <c r="H273" s="191"/>
      <c r="I273" s="191"/>
      <c r="J273" s="6"/>
      <c r="K273" s="6"/>
      <c r="L273" s="6"/>
      <c r="M273" s="6"/>
      <c r="N273" s="6"/>
      <c r="O273" s="6"/>
      <c r="P273" s="6"/>
    </row>
    <row r="274" spans="1:18" ht="17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0.5" hidden="1" customHeight="1">
      <c r="A275" s="230" t="s">
        <v>94</v>
      </c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6"/>
      <c r="N275" s="6"/>
      <c r="O275" s="6"/>
      <c r="P275" s="6"/>
    </row>
    <row r="276" spans="1:18" s="39" customFormat="1" ht="18.75" hidden="1" customHeight="1">
      <c r="A276" s="229" t="s">
        <v>235</v>
      </c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97" t="s">
        <v>186</v>
      </c>
      <c r="N276" s="232" t="s">
        <v>263</v>
      </c>
      <c r="O276" s="124"/>
      <c r="P276" s="124"/>
      <c r="Q276" s="124"/>
      <c r="R276" s="124"/>
    </row>
    <row r="277" spans="1:18" s="39" customFormat="1" hidden="1">
      <c r="A277" s="124" t="s">
        <v>8</v>
      </c>
      <c r="B277" s="124"/>
      <c r="C277" s="124"/>
      <c r="D277" s="124"/>
      <c r="E277" s="124"/>
      <c r="F277" s="124"/>
      <c r="G277" s="124"/>
      <c r="H277" s="124"/>
      <c r="I277" s="124"/>
      <c r="J277" s="134"/>
      <c r="K277" s="124"/>
      <c r="L277" s="124"/>
      <c r="M277" s="297"/>
      <c r="N277" s="232"/>
      <c r="O277" s="124"/>
      <c r="P277" s="124"/>
      <c r="Q277" s="124"/>
      <c r="R277" s="124"/>
    </row>
    <row r="278" spans="1:18" s="39" customFormat="1" hidden="1">
      <c r="A278" s="229" t="s">
        <v>9</v>
      </c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97"/>
      <c r="N278" s="232"/>
      <c r="O278" s="124"/>
      <c r="P278" s="124"/>
      <c r="Q278" s="124"/>
      <c r="R278" s="124"/>
    </row>
    <row r="279" spans="1:18" s="39" customFormat="1" hidden="1">
      <c r="A279" s="231" t="s">
        <v>236</v>
      </c>
      <c r="B279" s="231"/>
      <c r="C279" s="231"/>
      <c r="D279" s="231"/>
      <c r="E279" s="231"/>
      <c r="F279" s="231"/>
      <c r="G279" s="231"/>
      <c r="H279" s="231"/>
      <c r="I279" s="231"/>
      <c r="J279" s="231"/>
      <c r="K279" s="124"/>
      <c r="L279" s="124"/>
      <c r="M279" s="297"/>
      <c r="N279" s="51"/>
      <c r="O279" s="124"/>
      <c r="P279" s="124"/>
      <c r="Q279" s="124"/>
      <c r="R279" s="124"/>
    </row>
    <row r="280" spans="1:18" s="39" customFormat="1" ht="9" hidden="1" customHeight="1">
      <c r="A280" s="229" t="s">
        <v>120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124"/>
      <c r="L280" s="124"/>
      <c r="M280" s="124"/>
      <c r="N280" s="124"/>
      <c r="O280" s="124"/>
      <c r="P280" s="124"/>
      <c r="Q280" s="124"/>
      <c r="R280" s="124"/>
    </row>
    <row r="281" spans="1:18" s="39" customFormat="1" ht="79.5" hidden="1" customHeight="1">
      <c r="A281" s="219" t="s">
        <v>10</v>
      </c>
      <c r="B281" s="219" t="s">
        <v>11</v>
      </c>
      <c r="C281" s="219"/>
      <c r="D281" s="219"/>
      <c r="E281" s="219" t="s">
        <v>12</v>
      </c>
      <c r="F281" s="219"/>
      <c r="G281" s="219" t="s">
        <v>13</v>
      </c>
      <c r="H281" s="219"/>
      <c r="I281" s="219"/>
      <c r="J281" s="219" t="s">
        <v>14</v>
      </c>
      <c r="K281" s="219"/>
      <c r="L281" s="219"/>
      <c r="M281" s="188" t="s">
        <v>171</v>
      </c>
      <c r="N281" s="190"/>
      <c r="O281" s="124"/>
      <c r="P281" s="124"/>
      <c r="Q281" s="124"/>
      <c r="R281" s="124"/>
    </row>
    <row r="282" spans="1:18" s="39" customFormat="1" hidden="1">
      <c r="A282" s="220"/>
      <c r="B282" s="219"/>
      <c r="C282" s="219"/>
      <c r="D282" s="219"/>
      <c r="E282" s="219"/>
      <c r="F282" s="219"/>
      <c r="G282" s="219" t="s">
        <v>15</v>
      </c>
      <c r="H282" s="219" t="s">
        <v>16</v>
      </c>
      <c r="I282" s="219"/>
      <c r="J282" s="219" t="s">
        <v>381</v>
      </c>
      <c r="K282" s="219" t="s">
        <v>382</v>
      </c>
      <c r="L282" s="219" t="s">
        <v>383</v>
      </c>
      <c r="M282" s="191" t="s">
        <v>172</v>
      </c>
      <c r="N282" s="187" t="s">
        <v>173</v>
      </c>
      <c r="O282" s="124"/>
      <c r="P282" s="124"/>
      <c r="Q282" s="124"/>
      <c r="R282" s="124"/>
    </row>
    <row r="283" spans="1:18" s="39" customFormat="1" ht="75" hidden="1">
      <c r="A283" s="220"/>
      <c r="B283" s="121" t="s">
        <v>17</v>
      </c>
      <c r="C283" s="121" t="s">
        <v>18</v>
      </c>
      <c r="D283" s="121" t="s">
        <v>252</v>
      </c>
      <c r="E283" s="121" t="s">
        <v>20</v>
      </c>
      <c r="F283" s="121" t="s">
        <v>21</v>
      </c>
      <c r="G283" s="220"/>
      <c r="H283" s="121" t="s">
        <v>22</v>
      </c>
      <c r="I283" s="121" t="s">
        <v>23</v>
      </c>
      <c r="J283" s="219"/>
      <c r="K283" s="219"/>
      <c r="L283" s="298"/>
      <c r="M283" s="191"/>
      <c r="N283" s="187"/>
      <c r="O283" s="124"/>
      <c r="P283" s="124"/>
      <c r="Q283" s="124"/>
      <c r="R283" s="124"/>
    </row>
    <row r="284" spans="1:18" s="39" customFormat="1" hidden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4"/>
      <c r="P284" s="124"/>
      <c r="Q284" s="124"/>
      <c r="R284" s="124"/>
    </row>
    <row r="285" spans="1:18" s="39" customFormat="1" ht="93.75" hidden="1">
      <c r="A285" s="250" t="s">
        <v>125</v>
      </c>
      <c r="B285" s="233" t="s">
        <v>125</v>
      </c>
      <c r="C285" s="233" t="s">
        <v>125</v>
      </c>
      <c r="D285" s="233" t="s">
        <v>125</v>
      </c>
      <c r="E285" s="233" t="s">
        <v>125</v>
      </c>
      <c r="F285" s="233" t="s">
        <v>21</v>
      </c>
      <c r="G285" s="123" t="s">
        <v>253</v>
      </c>
      <c r="H285" s="1" t="s">
        <v>113</v>
      </c>
      <c r="I285" s="1">
        <v>744</v>
      </c>
      <c r="J285" s="1"/>
      <c r="K285" s="131" t="s">
        <v>21</v>
      </c>
      <c r="L285" s="131" t="s">
        <v>21</v>
      </c>
      <c r="M285" s="12">
        <v>5</v>
      </c>
      <c r="N285" s="12">
        <f>J285*0.05</f>
        <v>0</v>
      </c>
      <c r="O285" s="124"/>
      <c r="P285" s="124"/>
      <c r="Q285" s="124"/>
      <c r="R285" s="124"/>
    </row>
    <row r="286" spans="1:18" s="39" customFormat="1" ht="78.75" hidden="1">
      <c r="A286" s="251"/>
      <c r="B286" s="234"/>
      <c r="C286" s="234"/>
      <c r="D286" s="234"/>
      <c r="E286" s="234"/>
      <c r="F286" s="234"/>
      <c r="G286" s="54" t="s">
        <v>114</v>
      </c>
      <c r="H286" s="1" t="s">
        <v>113</v>
      </c>
      <c r="I286" s="1">
        <v>744</v>
      </c>
      <c r="J286" s="1">
        <v>95</v>
      </c>
      <c r="K286" s="1">
        <v>95</v>
      </c>
      <c r="L286" s="1">
        <v>95</v>
      </c>
      <c r="M286" s="12">
        <v>10</v>
      </c>
      <c r="N286" s="12">
        <v>10</v>
      </c>
      <c r="O286" s="124"/>
      <c r="P286" s="124"/>
      <c r="Q286" s="124"/>
      <c r="R286" s="124"/>
    </row>
    <row r="287" spans="1:18" s="39" customFormat="1" ht="141.75" hidden="1">
      <c r="A287" s="252"/>
      <c r="B287" s="235"/>
      <c r="C287" s="235"/>
      <c r="D287" s="235"/>
      <c r="E287" s="235"/>
      <c r="F287" s="23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4"/>
      <c r="P287" s="124"/>
      <c r="Q287" s="124"/>
      <c r="R287" s="124"/>
    </row>
    <row r="288" spans="1:18" s="39" customFormat="1" hidden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34"/>
      <c r="K288" s="124"/>
      <c r="L288" s="124"/>
      <c r="M288" s="124"/>
      <c r="N288" s="124"/>
      <c r="O288" s="124"/>
      <c r="P288" s="124"/>
      <c r="Q288" s="124"/>
      <c r="R288" s="124"/>
    </row>
    <row r="289" spans="1:18" s="39" customFormat="1" hidden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34"/>
      <c r="K289" s="124"/>
      <c r="L289" s="124"/>
      <c r="M289" s="124"/>
      <c r="N289" s="124"/>
      <c r="O289" s="124"/>
      <c r="P289" s="124"/>
      <c r="Q289" s="124"/>
      <c r="R289" s="124"/>
    </row>
    <row r="290" spans="1:18" s="39" customFormat="1" hidden="1">
      <c r="A290" s="229" t="s">
        <v>120</v>
      </c>
      <c r="B290" s="229"/>
      <c r="C290" s="229"/>
      <c r="D290" s="229"/>
      <c r="E290" s="229"/>
      <c r="F290" s="229"/>
      <c r="G290" s="229"/>
      <c r="H290" s="229"/>
      <c r="I290" s="229"/>
      <c r="J290" s="229"/>
      <c r="K290" s="124"/>
      <c r="L290" s="124"/>
      <c r="M290" s="124"/>
      <c r="N290" s="124"/>
      <c r="O290" s="124"/>
      <c r="P290" s="124"/>
      <c r="Q290" s="124"/>
      <c r="R290" s="124"/>
    </row>
    <row r="291" spans="1:18" s="39" customFormat="1" hidden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34"/>
      <c r="K291" s="124"/>
      <c r="L291" s="124"/>
      <c r="M291" s="124"/>
      <c r="N291" s="124"/>
      <c r="O291" s="124"/>
      <c r="P291" s="124"/>
      <c r="Q291" s="124"/>
      <c r="R291" s="124"/>
    </row>
    <row r="292" spans="1:18" s="39" customFormat="1" ht="65.25" hidden="1" customHeight="1">
      <c r="A292" s="219" t="s">
        <v>10</v>
      </c>
      <c r="B292" s="219" t="s">
        <v>11</v>
      </c>
      <c r="C292" s="219"/>
      <c r="D292" s="219"/>
      <c r="E292" s="219" t="s">
        <v>12</v>
      </c>
      <c r="F292" s="219"/>
      <c r="G292" s="219" t="s">
        <v>24</v>
      </c>
      <c r="H292" s="219"/>
      <c r="I292" s="219"/>
      <c r="J292" s="219" t="s">
        <v>25</v>
      </c>
      <c r="K292" s="219"/>
      <c r="L292" s="219"/>
      <c r="M292" s="219" t="s">
        <v>26</v>
      </c>
      <c r="N292" s="219"/>
      <c r="O292" s="219"/>
      <c r="P292" s="188" t="s">
        <v>210</v>
      </c>
      <c r="Q292" s="190"/>
      <c r="R292" s="124"/>
    </row>
    <row r="293" spans="1:18" s="39" customFormat="1" ht="18.75" hidden="1" customHeight="1">
      <c r="A293" s="220"/>
      <c r="B293" s="219"/>
      <c r="C293" s="219"/>
      <c r="D293" s="219"/>
      <c r="E293" s="219"/>
      <c r="F293" s="219"/>
      <c r="G293" s="219" t="s">
        <v>60</v>
      </c>
      <c r="H293" s="219" t="s">
        <v>16</v>
      </c>
      <c r="I293" s="219"/>
      <c r="J293" s="219" t="s">
        <v>381</v>
      </c>
      <c r="K293" s="219" t="s">
        <v>382</v>
      </c>
      <c r="L293" s="219" t="s">
        <v>383</v>
      </c>
      <c r="M293" s="219" t="s">
        <v>381</v>
      </c>
      <c r="N293" s="219" t="s">
        <v>382</v>
      </c>
      <c r="O293" s="219" t="s">
        <v>383</v>
      </c>
      <c r="P293" s="208" t="s">
        <v>172</v>
      </c>
      <c r="Q293" s="187" t="s">
        <v>173</v>
      </c>
      <c r="R293" s="124"/>
    </row>
    <row r="294" spans="1:18" s="39" customFormat="1" ht="75" hidden="1">
      <c r="A294" s="220"/>
      <c r="B294" s="177" t="s">
        <v>17</v>
      </c>
      <c r="C294" s="177" t="s">
        <v>18</v>
      </c>
      <c r="D294" s="177" t="s">
        <v>224</v>
      </c>
      <c r="E294" s="177" t="s">
        <v>20</v>
      </c>
      <c r="F294" s="177" t="s">
        <v>21</v>
      </c>
      <c r="G294" s="220"/>
      <c r="H294" s="177" t="s">
        <v>28</v>
      </c>
      <c r="I294" s="177" t="s">
        <v>23</v>
      </c>
      <c r="J294" s="219"/>
      <c r="K294" s="219"/>
      <c r="L294" s="298"/>
      <c r="M294" s="219"/>
      <c r="N294" s="219"/>
      <c r="O294" s="298"/>
      <c r="P294" s="209"/>
      <c r="Q294" s="187"/>
      <c r="R294" s="179"/>
    </row>
    <row r="295" spans="1:18" s="39" customFormat="1" hidden="1">
      <c r="A295" s="177">
        <v>1</v>
      </c>
      <c r="B295" s="177">
        <v>2</v>
      </c>
      <c r="C295" s="177">
        <v>3</v>
      </c>
      <c r="D295" s="177">
        <v>4</v>
      </c>
      <c r="E295" s="177">
        <v>5</v>
      </c>
      <c r="F295" s="177">
        <v>6</v>
      </c>
      <c r="G295" s="177">
        <v>7</v>
      </c>
      <c r="H295" s="177">
        <v>8</v>
      </c>
      <c r="I295" s="177">
        <v>9</v>
      </c>
      <c r="J295" s="177">
        <v>10</v>
      </c>
      <c r="K295" s="177">
        <v>11</v>
      </c>
      <c r="L295" s="177">
        <v>12</v>
      </c>
      <c r="M295" s="177">
        <v>13</v>
      </c>
      <c r="N295" s="177">
        <v>14</v>
      </c>
      <c r="O295" s="177">
        <v>15</v>
      </c>
      <c r="P295" s="35">
        <v>16</v>
      </c>
      <c r="Q295" s="35">
        <v>17</v>
      </c>
      <c r="R295" s="179"/>
    </row>
    <row r="296" spans="1:18" s="39" customFormat="1" ht="56.25" hidden="1">
      <c r="A296" s="140" t="s">
        <v>257</v>
      </c>
      <c r="B296" s="1" t="s">
        <v>29</v>
      </c>
      <c r="C296" s="1" t="s">
        <v>29</v>
      </c>
      <c r="D296" s="1" t="s">
        <v>225</v>
      </c>
      <c r="E296" s="1" t="s">
        <v>98</v>
      </c>
      <c r="F296" s="1" t="s">
        <v>21</v>
      </c>
      <c r="G296" s="1" t="s">
        <v>226</v>
      </c>
      <c r="H296" s="1" t="s">
        <v>227</v>
      </c>
      <c r="I296" s="2" t="s">
        <v>228</v>
      </c>
      <c r="J296" s="47"/>
      <c r="K296" s="47">
        <f t="shared" ref="K296:K301" si="11">J296</f>
        <v>0</v>
      </c>
      <c r="L296" s="47">
        <f t="shared" ref="L296:L301" si="12"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79"/>
    </row>
    <row r="297" spans="1:18" s="39" customFormat="1" ht="56.25" hidden="1">
      <c r="A297" s="140" t="s">
        <v>258</v>
      </c>
      <c r="B297" s="1" t="s">
        <v>29</v>
      </c>
      <c r="C297" s="1" t="s">
        <v>29</v>
      </c>
      <c r="D297" s="1" t="s">
        <v>229</v>
      </c>
      <c r="E297" s="1" t="s">
        <v>98</v>
      </c>
      <c r="F297" s="1" t="s">
        <v>21</v>
      </c>
      <c r="G297" s="1" t="s">
        <v>226</v>
      </c>
      <c r="H297" s="1" t="s">
        <v>227</v>
      </c>
      <c r="I297" s="2" t="s">
        <v>228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3">J297*0.1</f>
        <v>0</v>
      </c>
      <c r="R297" s="124"/>
    </row>
    <row r="298" spans="1:18" s="39" customFormat="1" ht="56.25" hidden="1">
      <c r="A298" s="140" t="s">
        <v>259</v>
      </c>
      <c r="B298" s="1" t="s">
        <v>29</v>
      </c>
      <c r="C298" s="1" t="s">
        <v>29</v>
      </c>
      <c r="D298" s="1" t="s">
        <v>230</v>
      </c>
      <c r="E298" s="1" t="s">
        <v>98</v>
      </c>
      <c r="F298" s="1" t="s">
        <v>21</v>
      </c>
      <c r="G298" s="1" t="s">
        <v>226</v>
      </c>
      <c r="H298" s="1" t="s">
        <v>227</v>
      </c>
      <c r="I298" s="2" t="s">
        <v>228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24"/>
    </row>
    <row r="299" spans="1:18" s="39" customFormat="1" ht="56.25" hidden="1">
      <c r="A299" s="140" t="s">
        <v>260</v>
      </c>
      <c r="B299" s="1" t="s">
        <v>29</v>
      </c>
      <c r="C299" s="1" t="s">
        <v>29</v>
      </c>
      <c r="D299" s="1" t="s">
        <v>231</v>
      </c>
      <c r="E299" s="1" t="s">
        <v>98</v>
      </c>
      <c r="F299" s="1" t="s">
        <v>21</v>
      </c>
      <c r="G299" s="1" t="s">
        <v>226</v>
      </c>
      <c r="H299" s="1" t="s">
        <v>227</v>
      </c>
      <c r="I299" s="2" t="s">
        <v>228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4"/>
    </row>
    <row r="300" spans="1:18" s="39" customFormat="1" ht="56.25" hidden="1">
      <c r="A300" s="140" t="s">
        <v>261</v>
      </c>
      <c r="B300" s="1" t="s">
        <v>29</v>
      </c>
      <c r="C300" s="1" t="s">
        <v>29</v>
      </c>
      <c r="D300" s="1" t="s">
        <v>232</v>
      </c>
      <c r="E300" s="1" t="s">
        <v>98</v>
      </c>
      <c r="F300" s="1" t="s">
        <v>21</v>
      </c>
      <c r="G300" s="1" t="s">
        <v>226</v>
      </c>
      <c r="H300" s="1" t="s">
        <v>227</v>
      </c>
      <c r="I300" s="2" t="s">
        <v>228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0</v>
      </c>
      <c r="R300" s="124"/>
    </row>
    <row r="301" spans="1:18" s="39" customFormat="1" ht="56.25" hidden="1">
      <c r="A301" s="140" t="s">
        <v>262</v>
      </c>
      <c r="B301" s="1" t="s">
        <v>29</v>
      </c>
      <c r="C301" s="1" t="s">
        <v>29</v>
      </c>
      <c r="D301" s="1" t="s">
        <v>233</v>
      </c>
      <c r="E301" s="1" t="s">
        <v>98</v>
      </c>
      <c r="F301" s="1" t="s">
        <v>21</v>
      </c>
      <c r="G301" s="1" t="s">
        <v>226</v>
      </c>
      <c r="H301" s="1" t="s">
        <v>227</v>
      </c>
      <c r="I301" s="2" t="s">
        <v>228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4"/>
    </row>
    <row r="302" spans="1:18" s="39" customFormat="1" hidden="1">
      <c r="A302" s="49"/>
      <c r="B302" s="1"/>
      <c r="C302" s="1"/>
      <c r="D302" s="1"/>
      <c r="E302" s="1"/>
      <c r="F302" s="131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3"/>
        <v>0</v>
      </c>
      <c r="R302" s="124"/>
    </row>
    <row r="303" spans="1:18" s="39" customFormat="1" hidden="1">
      <c r="A303" s="49" t="s">
        <v>34</v>
      </c>
      <c r="B303" s="131"/>
      <c r="C303" s="1"/>
      <c r="D303" s="1"/>
      <c r="E303" s="131"/>
      <c r="F303" s="131"/>
      <c r="G303" s="1"/>
      <c r="H303" s="1"/>
      <c r="I303" s="2"/>
      <c r="J303" s="50">
        <f>SUM(J296:J302)</f>
        <v>0</v>
      </c>
      <c r="K303" s="50">
        <f>SUM(K296:K302)</f>
        <v>0</v>
      </c>
      <c r="L303" s="50">
        <f>SUM(L296:L302)</f>
        <v>0</v>
      </c>
      <c r="M303" s="1"/>
      <c r="N303" s="1"/>
      <c r="O303" s="1"/>
      <c r="P303" s="12">
        <v>10</v>
      </c>
      <c r="Q303" s="42">
        <f t="shared" si="13"/>
        <v>0</v>
      </c>
    </row>
    <row r="304" spans="1:18" hidden="1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18"/>
      <c r="B305" s="218"/>
      <c r="C305" s="218"/>
      <c r="D305" s="21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6"/>
    </row>
    <row r="306" spans="1:16" hidden="1">
      <c r="A306" s="215" t="s">
        <v>35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6"/>
    </row>
    <row r="307" spans="1:16" hidden="1">
      <c r="A307" s="187" t="s">
        <v>36</v>
      </c>
      <c r="B307" s="187"/>
      <c r="C307" s="187"/>
      <c r="D307" s="187"/>
      <c r="E307" s="187"/>
      <c r="F307" s="216"/>
      <c r="G307" s="216"/>
      <c r="H307" s="216"/>
      <c r="I307" s="216"/>
      <c r="J307" s="216"/>
      <c r="K307" s="21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187" t="s">
        <v>22</v>
      </c>
      <c r="F308" s="216"/>
      <c r="G308" s="216"/>
      <c r="H308" s="216"/>
      <c r="I308" s="216"/>
      <c r="J308" s="216"/>
      <c r="K308" s="21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187">
        <v>5</v>
      </c>
      <c r="F309" s="216"/>
      <c r="G309" s="216"/>
      <c r="H309" s="216"/>
      <c r="I309" s="216"/>
      <c r="J309" s="216"/>
      <c r="K309" s="21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187" t="s">
        <v>21</v>
      </c>
      <c r="F310" s="191"/>
      <c r="G310" s="191"/>
      <c r="H310" s="191"/>
      <c r="I310" s="191"/>
      <c r="J310" s="191"/>
      <c r="K310" s="191"/>
      <c r="L310" s="6"/>
      <c r="M310" s="6"/>
      <c r="N310" s="6"/>
      <c r="O310" s="6"/>
      <c r="P310" s="6"/>
    </row>
    <row r="311" spans="1:16" hidden="1">
      <c r="A311" s="215" t="s">
        <v>41</v>
      </c>
      <c r="B311" s="215"/>
      <c r="C311" s="215"/>
      <c r="D311" s="215"/>
      <c r="E311" s="215"/>
      <c r="F311" s="21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36" t="s">
        <v>42</v>
      </c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16"/>
      <c r="M312" s="16"/>
      <c r="N312" s="16"/>
      <c r="O312" s="16"/>
      <c r="P312" s="6"/>
    </row>
    <row r="313" spans="1:16" ht="84.75" hidden="1" customHeight="1">
      <c r="A313" s="236" t="s">
        <v>255</v>
      </c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16"/>
      <c r="M313" s="16"/>
      <c r="N313" s="16"/>
      <c r="O313" s="16"/>
      <c r="P313" s="6"/>
    </row>
    <row r="314" spans="1:16" ht="40.5" hidden="1" customHeight="1">
      <c r="A314" s="237" t="s">
        <v>43</v>
      </c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16"/>
      <c r="M314" s="16"/>
      <c r="N314" s="16"/>
      <c r="O314" s="16"/>
      <c r="P314" s="6"/>
    </row>
    <row r="315" spans="1:16" ht="16.5" hidden="1" customHeight="1">
      <c r="A315" s="238" t="s">
        <v>44</v>
      </c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16"/>
      <c r="M315" s="16"/>
      <c r="N315" s="16"/>
      <c r="O315" s="16"/>
      <c r="P315" s="6"/>
    </row>
    <row r="316" spans="1:16" hidden="1">
      <c r="A316" s="215" t="s">
        <v>45</v>
      </c>
      <c r="B316" s="215"/>
      <c r="C316" s="215"/>
      <c r="D316" s="215"/>
      <c r="E316" s="215"/>
      <c r="F316" s="215"/>
      <c r="G316" s="215"/>
      <c r="H316" s="215"/>
      <c r="I316" s="215"/>
      <c r="J316" s="6"/>
      <c r="K316" s="6"/>
      <c r="L316" s="6"/>
      <c r="M316" s="6"/>
      <c r="N316" s="6"/>
      <c r="O316" s="6"/>
      <c r="P316" s="6"/>
    </row>
    <row r="317" spans="1:16" hidden="1">
      <c r="A317" s="212" t="s">
        <v>46</v>
      </c>
      <c r="B317" s="213"/>
      <c r="C317" s="213"/>
      <c r="D317" s="214"/>
      <c r="E317" s="212" t="s">
        <v>47</v>
      </c>
      <c r="F317" s="213"/>
      <c r="G317" s="214"/>
      <c r="H317" s="212" t="s">
        <v>48</v>
      </c>
      <c r="I317" s="213"/>
      <c r="J317" s="213"/>
      <c r="K317" s="213"/>
      <c r="L317" s="214"/>
      <c r="M317" s="6"/>
      <c r="N317" s="6"/>
      <c r="O317" s="6"/>
      <c r="P317" s="6"/>
    </row>
    <row r="318" spans="1:16" hidden="1">
      <c r="A318" s="188">
        <v>1</v>
      </c>
      <c r="B318" s="189"/>
      <c r="C318" s="189"/>
      <c r="D318" s="190"/>
      <c r="E318" s="188">
        <v>2</v>
      </c>
      <c r="F318" s="189"/>
      <c r="G318" s="190"/>
      <c r="H318" s="212">
        <v>3</v>
      </c>
      <c r="I318" s="213"/>
      <c r="J318" s="213"/>
      <c r="K318" s="213"/>
      <c r="L318" s="214"/>
    </row>
    <row r="319" spans="1:16" ht="63.75" hidden="1" customHeight="1">
      <c r="A319" s="192" t="s">
        <v>301</v>
      </c>
      <c r="B319" s="193"/>
      <c r="C319" s="193"/>
      <c r="D319" s="194"/>
      <c r="E319" s="188" t="s">
        <v>50</v>
      </c>
      <c r="F319" s="189"/>
      <c r="G319" s="190"/>
      <c r="H319" s="188" t="s">
        <v>51</v>
      </c>
      <c r="I319" s="189"/>
      <c r="J319" s="189"/>
      <c r="K319" s="189"/>
      <c r="L319" s="190"/>
    </row>
    <row r="320" spans="1:16" ht="54.75" hidden="1" customHeight="1">
      <c r="A320" s="192" t="s">
        <v>302</v>
      </c>
      <c r="B320" s="193"/>
      <c r="C320" s="193"/>
      <c r="D320" s="194"/>
      <c r="E320" s="188" t="s">
        <v>52</v>
      </c>
      <c r="F320" s="189"/>
      <c r="G320" s="190"/>
      <c r="H320" s="188" t="s">
        <v>53</v>
      </c>
      <c r="I320" s="189"/>
      <c r="J320" s="189"/>
      <c r="K320" s="189"/>
      <c r="L320" s="190"/>
    </row>
    <row r="321" spans="1:17" ht="59.25" hidden="1" customHeight="1">
      <c r="A321" s="192" t="s">
        <v>302</v>
      </c>
      <c r="B321" s="193"/>
      <c r="C321" s="193"/>
      <c r="D321" s="194"/>
      <c r="E321" s="188" t="s">
        <v>56</v>
      </c>
      <c r="F321" s="189"/>
      <c r="G321" s="190"/>
      <c r="H321" s="188" t="s">
        <v>51</v>
      </c>
      <c r="I321" s="189"/>
      <c r="J321" s="189"/>
      <c r="K321" s="189"/>
      <c r="L321" s="190"/>
    </row>
    <row r="322" spans="1:17" ht="57" hidden="1" customHeight="1">
      <c r="A322" s="192" t="s">
        <v>341</v>
      </c>
      <c r="B322" s="193"/>
      <c r="C322" s="193"/>
      <c r="D322" s="194"/>
      <c r="E322" s="188" t="s">
        <v>54</v>
      </c>
      <c r="F322" s="189"/>
      <c r="G322" s="190"/>
      <c r="H322" s="212" t="s">
        <v>174</v>
      </c>
      <c r="I322" s="213"/>
      <c r="J322" s="213"/>
      <c r="K322" s="213"/>
      <c r="L322" s="214"/>
    </row>
    <row r="323" spans="1:17" s="39" customFormat="1">
      <c r="A323" s="227" t="s">
        <v>277</v>
      </c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9"/>
      <c r="Q323" s="149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9"/>
    </row>
    <row r="325" spans="1:17" ht="32.25" customHeight="1">
      <c r="A325" s="227" t="s">
        <v>280</v>
      </c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10" t="s">
        <v>186</v>
      </c>
      <c r="N325" s="191" t="s">
        <v>21</v>
      </c>
      <c r="O325" s="6"/>
      <c r="P325" s="6"/>
    </row>
    <row r="326" spans="1:17">
      <c r="A326" s="215" t="s">
        <v>281</v>
      </c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1"/>
      <c r="N326" s="191"/>
      <c r="O326" s="6"/>
      <c r="P326" s="6"/>
    </row>
    <row r="327" spans="1:17" ht="20.25" customHeight="1">
      <c r="A327" s="6" t="s">
        <v>282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11"/>
      <c r="N327" s="191"/>
      <c r="O327" s="6"/>
      <c r="P327" s="6"/>
    </row>
    <row r="328" spans="1:17">
      <c r="A328" s="215" t="s">
        <v>278</v>
      </c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6"/>
      <c r="N328" s="9"/>
      <c r="O328" s="6"/>
      <c r="P328" s="6"/>
    </row>
    <row r="329" spans="1:17">
      <c r="A329" s="197" t="s">
        <v>279</v>
      </c>
      <c r="B329" s="197"/>
      <c r="C329" s="197"/>
      <c r="D329" s="197"/>
      <c r="E329" s="197"/>
      <c r="F329" s="197"/>
      <c r="G329" s="197"/>
      <c r="H329" s="197"/>
      <c r="I329" s="197"/>
      <c r="J329" s="197"/>
      <c r="K329" s="6"/>
      <c r="L329" s="6"/>
      <c r="M329" s="6"/>
      <c r="N329" s="9"/>
      <c r="O329" s="6"/>
      <c r="P329" s="6"/>
    </row>
    <row r="330" spans="1:17" s="39" customFormat="1" ht="96" customHeight="1">
      <c r="A330" s="199" t="s">
        <v>271</v>
      </c>
      <c r="B330" s="199" t="s">
        <v>265</v>
      </c>
      <c r="C330" s="199"/>
      <c r="D330" s="199"/>
      <c r="E330" s="199" t="s">
        <v>266</v>
      </c>
      <c r="F330" s="199"/>
      <c r="G330" s="199" t="s">
        <v>267</v>
      </c>
      <c r="H330" s="199"/>
      <c r="I330" s="199"/>
      <c r="J330" s="199" t="s">
        <v>381</v>
      </c>
      <c r="K330" s="199"/>
      <c r="L330" s="199"/>
      <c r="M330" s="199" t="s">
        <v>272</v>
      </c>
      <c r="N330" s="199"/>
      <c r="O330" s="9"/>
      <c r="P330" s="149"/>
    </row>
    <row r="331" spans="1:17" s="39" customFormat="1" ht="87.75" customHeight="1">
      <c r="A331" s="199"/>
      <c r="B331" s="224" t="s">
        <v>275</v>
      </c>
      <c r="C331" s="224" t="s">
        <v>275</v>
      </c>
      <c r="D331" s="224" t="s">
        <v>275</v>
      </c>
      <c r="E331" s="224" t="s">
        <v>275</v>
      </c>
      <c r="F331" s="224" t="s">
        <v>275</v>
      </c>
      <c r="G331" s="199" t="s">
        <v>273</v>
      </c>
      <c r="H331" s="199" t="s">
        <v>269</v>
      </c>
      <c r="I331" s="199"/>
      <c r="J331" s="278" t="s">
        <v>381</v>
      </c>
      <c r="K331" s="199" t="s">
        <v>220</v>
      </c>
      <c r="L331" s="199" t="s">
        <v>274</v>
      </c>
      <c r="M331" s="199" t="s">
        <v>172</v>
      </c>
      <c r="N331" s="199" t="s">
        <v>173</v>
      </c>
      <c r="O331" s="9"/>
      <c r="P331" s="149"/>
    </row>
    <row r="332" spans="1:17" s="39" customFormat="1" ht="58.5" customHeight="1">
      <c r="A332" s="199"/>
      <c r="B332" s="225"/>
      <c r="C332" s="225"/>
      <c r="D332" s="225"/>
      <c r="E332" s="225"/>
      <c r="F332" s="225"/>
      <c r="G332" s="199"/>
      <c r="H332" s="150" t="s">
        <v>22</v>
      </c>
      <c r="I332" s="151" t="s">
        <v>276</v>
      </c>
      <c r="J332" s="199"/>
      <c r="K332" s="199"/>
      <c r="L332" s="199"/>
      <c r="M332" s="199"/>
      <c r="N332" s="199"/>
      <c r="O332" s="9"/>
      <c r="P332" s="149"/>
    </row>
    <row r="333" spans="1:17" s="39" customFormat="1">
      <c r="A333" s="150">
        <v>1</v>
      </c>
      <c r="B333" s="150">
        <v>2</v>
      </c>
      <c r="C333" s="150">
        <v>3</v>
      </c>
      <c r="D333" s="150">
        <v>4</v>
      </c>
      <c r="E333" s="150">
        <v>5</v>
      </c>
      <c r="F333" s="150">
        <v>6</v>
      </c>
      <c r="G333" s="150">
        <v>7</v>
      </c>
      <c r="H333" s="150">
        <v>8</v>
      </c>
      <c r="I333" s="150">
        <v>9</v>
      </c>
      <c r="J333" s="150">
        <v>10</v>
      </c>
      <c r="K333" s="150">
        <v>11</v>
      </c>
      <c r="L333" s="150">
        <v>12</v>
      </c>
      <c r="M333" s="150">
        <v>13</v>
      </c>
      <c r="N333" s="150">
        <v>14</v>
      </c>
      <c r="O333" s="9"/>
      <c r="P333" s="149"/>
    </row>
    <row r="334" spans="1:17" s="39" customFormat="1">
      <c r="A334" s="199" t="s">
        <v>21</v>
      </c>
      <c r="B334" s="199" t="s">
        <v>21</v>
      </c>
      <c r="C334" s="199" t="s">
        <v>21</v>
      </c>
      <c r="D334" s="199" t="s">
        <v>21</v>
      </c>
      <c r="E334" s="199" t="s">
        <v>21</v>
      </c>
      <c r="F334" s="199" t="s">
        <v>21</v>
      </c>
      <c r="G334" s="150" t="s">
        <v>21</v>
      </c>
      <c r="H334" s="150" t="s">
        <v>21</v>
      </c>
      <c r="I334" s="150" t="s">
        <v>21</v>
      </c>
      <c r="J334" s="150" t="s">
        <v>21</v>
      </c>
      <c r="K334" s="150" t="s">
        <v>21</v>
      </c>
      <c r="L334" s="150" t="s">
        <v>21</v>
      </c>
      <c r="M334" s="150" t="s">
        <v>21</v>
      </c>
      <c r="N334" s="150" t="s">
        <v>21</v>
      </c>
      <c r="O334" s="9"/>
      <c r="P334" s="149"/>
    </row>
    <row r="335" spans="1:17" s="39" customFormat="1">
      <c r="A335" s="199"/>
      <c r="B335" s="199"/>
      <c r="C335" s="199"/>
      <c r="D335" s="199"/>
      <c r="E335" s="199"/>
      <c r="F335" s="199"/>
      <c r="G335" s="150" t="s">
        <v>21</v>
      </c>
      <c r="H335" s="150" t="s">
        <v>21</v>
      </c>
      <c r="I335" s="150" t="s">
        <v>21</v>
      </c>
      <c r="J335" s="150" t="s">
        <v>21</v>
      </c>
      <c r="K335" s="150" t="s">
        <v>21</v>
      </c>
      <c r="L335" s="150" t="s">
        <v>21</v>
      </c>
      <c r="M335" s="150" t="s">
        <v>21</v>
      </c>
      <c r="N335" s="150" t="s">
        <v>21</v>
      </c>
      <c r="O335" s="9"/>
      <c r="P335" s="149"/>
    </row>
    <row r="336" spans="1:17" s="39" customFormat="1">
      <c r="A336" s="153"/>
      <c r="B336" s="153"/>
      <c r="C336" s="153"/>
      <c r="D336" s="153"/>
      <c r="E336" s="153"/>
      <c r="F336" s="153"/>
      <c r="G336" s="153"/>
      <c r="H336" s="153"/>
      <c r="I336" s="153"/>
      <c r="J336" s="160"/>
      <c r="K336" s="153"/>
      <c r="L336" s="153"/>
      <c r="M336" s="153"/>
      <c r="N336" s="153"/>
      <c r="O336" s="9"/>
      <c r="P336" s="149"/>
    </row>
    <row r="337" spans="1:31" s="39" customFormat="1">
      <c r="A337" s="197" t="s">
        <v>287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K337" s="154"/>
      <c r="L337" s="154"/>
      <c r="M337" s="155"/>
      <c r="N337" s="155"/>
      <c r="O337" s="155"/>
      <c r="P337" s="9"/>
      <c r="Q337" s="149"/>
    </row>
    <row r="338" spans="1:31" s="48" customFormat="1" ht="95.25" customHeight="1">
      <c r="A338" s="186" t="s">
        <v>271</v>
      </c>
      <c r="B338" s="186" t="s">
        <v>265</v>
      </c>
      <c r="C338" s="186"/>
      <c r="D338" s="186"/>
      <c r="E338" s="186" t="s">
        <v>266</v>
      </c>
      <c r="F338" s="186"/>
      <c r="G338" s="186" t="s">
        <v>270</v>
      </c>
      <c r="H338" s="186"/>
      <c r="I338" s="186"/>
      <c r="J338" s="279" t="s">
        <v>384</v>
      </c>
      <c r="K338" s="280"/>
      <c r="L338" s="281"/>
      <c r="M338" s="282" t="s">
        <v>384</v>
      </c>
      <c r="N338" s="283"/>
      <c r="O338" s="284"/>
      <c r="P338" s="223" t="s">
        <v>272</v>
      </c>
      <c r="Q338" s="223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57.75" customHeight="1">
      <c r="A339" s="186"/>
      <c r="B339" s="195" t="s">
        <v>275</v>
      </c>
      <c r="C339" s="195" t="s">
        <v>275</v>
      </c>
      <c r="D339" s="195" t="s">
        <v>275</v>
      </c>
      <c r="E339" s="195" t="s">
        <v>275</v>
      </c>
      <c r="F339" s="195" t="s">
        <v>275</v>
      </c>
      <c r="G339" s="195" t="s">
        <v>273</v>
      </c>
      <c r="H339" s="223" t="s">
        <v>269</v>
      </c>
      <c r="I339" s="223"/>
      <c r="J339" s="224" t="s">
        <v>384</v>
      </c>
      <c r="K339" s="195" t="s">
        <v>385</v>
      </c>
      <c r="L339" s="195" t="s">
        <v>386</v>
      </c>
      <c r="M339" s="195" t="s">
        <v>384</v>
      </c>
      <c r="N339" s="195" t="s">
        <v>285</v>
      </c>
      <c r="O339" s="195" t="s">
        <v>286</v>
      </c>
      <c r="P339" s="186" t="s">
        <v>172</v>
      </c>
      <c r="Q339" s="186" t="s">
        <v>173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186"/>
      <c r="B340" s="196"/>
      <c r="C340" s="196"/>
      <c r="D340" s="196"/>
      <c r="E340" s="196"/>
      <c r="F340" s="196"/>
      <c r="G340" s="196"/>
      <c r="H340" s="108" t="s">
        <v>22</v>
      </c>
      <c r="I340" s="103" t="s">
        <v>276</v>
      </c>
      <c r="J340" s="225"/>
      <c r="K340" s="196"/>
      <c r="L340" s="196"/>
      <c r="M340" s="196"/>
      <c r="N340" s="196"/>
      <c r="O340" s="196"/>
      <c r="P340" s="186"/>
      <c r="Q340" s="18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0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04" t="s">
        <v>21</v>
      </c>
      <c r="B342" s="204" t="s">
        <v>21</v>
      </c>
      <c r="C342" s="204" t="s">
        <v>21</v>
      </c>
      <c r="D342" s="195" t="s">
        <v>21</v>
      </c>
      <c r="E342" s="195" t="s">
        <v>21</v>
      </c>
      <c r="F342" s="186" t="s">
        <v>21</v>
      </c>
      <c r="G342" s="97" t="s">
        <v>21</v>
      </c>
      <c r="H342" s="97" t="s">
        <v>21</v>
      </c>
      <c r="I342" s="97" t="s">
        <v>21</v>
      </c>
      <c r="J342" s="150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04"/>
      <c r="B343" s="204"/>
      <c r="C343" s="204"/>
      <c r="D343" s="196"/>
      <c r="E343" s="196"/>
      <c r="F343" s="186"/>
      <c r="G343" s="97" t="s">
        <v>21</v>
      </c>
      <c r="H343" s="97" t="s">
        <v>21</v>
      </c>
      <c r="I343" s="97" t="s">
        <v>21</v>
      </c>
      <c r="J343" s="150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60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63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27" t="s">
        <v>264</v>
      </c>
      <c r="B346" s="228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6"/>
    </row>
    <row r="347" spans="1:31">
      <c r="A347" s="215" t="s">
        <v>70</v>
      </c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6"/>
    </row>
    <row r="348" spans="1:31">
      <c r="A348" s="221" t="s">
        <v>71</v>
      </c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6"/>
      <c r="N348" s="6"/>
      <c r="O348" s="6"/>
      <c r="P348" s="6"/>
    </row>
    <row r="349" spans="1:31">
      <c r="A349" s="221" t="s">
        <v>72</v>
      </c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6"/>
      <c r="N349" s="6"/>
      <c r="O349" s="6"/>
      <c r="P349" s="6"/>
    </row>
    <row r="350" spans="1:31" ht="16.5" customHeight="1">
      <c r="A350" s="221" t="s">
        <v>73</v>
      </c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6"/>
      <c r="N350" s="6"/>
      <c r="O350" s="6"/>
      <c r="P350" s="6"/>
    </row>
    <row r="351" spans="1:31">
      <c r="A351" s="221" t="s">
        <v>74</v>
      </c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6"/>
      <c r="N351" s="6"/>
      <c r="O351" s="6"/>
      <c r="P351" s="6"/>
    </row>
    <row r="352" spans="1:31">
      <c r="A352" s="221" t="s">
        <v>75</v>
      </c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6"/>
      <c r="N352" s="6"/>
      <c r="O352" s="6"/>
      <c r="P352" s="6"/>
    </row>
    <row r="353" spans="1:16">
      <c r="A353" s="221" t="s">
        <v>76</v>
      </c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6"/>
      <c r="N353" s="6"/>
      <c r="O353" s="6"/>
      <c r="P353" s="6"/>
    </row>
    <row r="354" spans="1:16">
      <c r="A354" s="221" t="s">
        <v>77</v>
      </c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6"/>
      <c r="N354" s="6"/>
      <c r="O354" s="6"/>
      <c r="P354" s="6"/>
    </row>
    <row r="355" spans="1:16">
      <c r="A355" s="222" t="s">
        <v>78</v>
      </c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6"/>
    </row>
    <row r="356" spans="1:16" ht="60.75" customHeight="1">
      <c r="A356" s="222" t="s">
        <v>127</v>
      </c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</row>
    <row r="357" spans="1:16" ht="60.75" customHeight="1">
      <c r="A357" s="222" t="s">
        <v>128</v>
      </c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</row>
    <row r="358" spans="1:16">
      <c r="A358" s="215" t="s">
        <v>79</v>
      </c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6"/>
    </row>
    <row r="359" spans="1:16">
      <c r="A359" s="10" t="s">
        <v>80</v>
      </c>
      <c r="B359" s="187" t="s">
        <v>81</v>
      </c>
      <c r="C359" s="216"/>
      <c r="D359" s="216"/>
      <c r="E359" s="198" t="s">
        <v>82</v>
      </c>
      <c r="F359" s="216"/>
      <c r="G359" s="216"/>
      <c r="H359" s="216"/>
      <c r="I359" s="216"/>
      <c r="J359" s="216"/>
      <c r="K359" s="216"/>
      <c r="L359" s="216"/>
      <c r="M359" s="6"/>
      <c r="N359" s="6"/>
      <c r="O359" s="6"/>
      <c r="P359" s="6"/>
    </row>
    <row r="360" spans="1:16">
      <c r="A360" s="10">
        <v>1</v>
      </c>
      <c r="B360" s="187">
        <v>2</v>
      </c>
      <c r="C360" s="216"/>
      <c r="D360" s="216"/>
      <c r="E360" s="191">
        <v>3</v>
      </c>
      <c r="F360" s="191"/>
      <c r="G360" s="191"/>
      <c r="H360" s="191"/>
      <c r="I360" s="191"/>
      <c r="J360" s="191"/>
      <c r="K360" s="216"/>
      <c r="L360" s="216"/>
      <c r="M360" s="6"/>
      <c r="N360" s="6"/>
      <c r="O360" s="6"/>
      <c r="P360" s="6"/>
    </row>
    <row r="361" spans="1:16" ht="40.5" customHeight="1">
      <c r="A361" s="10" t="s">
        <v>83</v>
      </c>
      <c r="B361" s="187" t="s">
        <v>371</v>
      </c>
      <c r="C361" s="216"/>
      <c r="D361" s="216"/>
      <c r="E361" s="191" t="s">
        <v>84</v>
      </c>
      <c r="F361" s="191"/>
      <c r="G361" s="191"/>
      <c r="H361" s="191"/>
      <c r="I361" s="191"/>
      <c r="J361" s="191"/>
      <c r="K361" s="191"/>
      <c r="L361" s="191"/>
      <c r="M361" s="6"/>
      <c r="N361" s="6"/>
      <c r="O361" s="6"/>
      <c r="P361" s="6"/>
    </row>
    <row r="362" spans="1:16" ht="42.75" customHeight="1">
      <c r="A362" s="10" t="s">
        <v>85</v>
      </c>
      <c r="B362" s="187" t="s">
        <v>86</v>
      </c>
      <c r="C362" s="198"/>
      <c r="D362" s="198"/>
      <c r="E362" s="191" t="s">
        <v>84</v>
      </c>
      <c r="F362" s="191"/>
      <c r="G362" s="191"/>
      <c r="H362" s="191"/>
      <c r="I362" s="191"/>
      <c r="J362" s="191"/>
      <c r="K362" s="191"/>
      <c r="L362" s="191"/>
      <c r="M362" s="6"/>
      <c r="N362" s="6"/>
      <c r="O362" s="6"/>
      <c r="P362" s="6"/>
    </row>
    <row r="363" spans="1:16" ht="42" customHeight="1">
      <c r="A363" s="10" t="s">
        <v>87</v>
      </c>
      <c r="B363" s="187" t="s">
        <v>209</v>
      </c>
      <c r="C363" s="216"/>
      <c r="D363" s="216"/>
      <c r="E363" s="191" t="s">
        <v>84</v>
      </c>
      <c r="F363" s="191"/>
      <c r="G363" s="191"/>
      <c r="H363" s="191"/>
      <c r="I363" s="191"/>
      <c r="J363" s="191"/>
      <c r="K363" s="191"/>
      <c r="L363" s="191"/>
      <c r="M363" s="6"/>
      <c r="N363" s="6"/>
      <c r="O363" s="6"/>
      <c r="P363" s="6"/>
    </row>
    <row r="364" spans="1:16">
      <c r="A364" s="215" t="s">
        <v>88</v>
      </c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6"/>
    </row>
    <row r="365" spans="1:16">
      <c r="A365" s="215" t="s">
        <v>89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6"/>
    </row>
    <row r="366" spans="1:16">
      <c r="A366" s="215" t="s">
        <v>90</v>
      </c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6"/>
    </row>
    <row r="367" spans="1:16">
      <c r="A367" s="215" t="s">
        <v>175</v>
      </c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</row>
    <row r="368" spans="1:16" ht="21" customHeight="1">
      <c r="A368" s="218" t="s">
        <v>91</v>
      </c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6"/>
    </row>
    <row r="369" spans="1:16" ht="62.25" customHeight="1">
      <c r="A369" s="218" t="s">
        <v>92</v>
      </c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6"/>
    </row>
    <row r="370" spans="1:16">
      <c r="A370" s="197" t="s">
        <v>93</v>
      </c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374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375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56">
    <mergeCell ref="E309:K309"/>
    <mergeCell ref="E310:K310"/>
    <mergeCell ref="A311:F311"/>
    <mergeCell ref="A313:K313"/>
    <mergeCell ref="A314:K314"/>
    <mergeCell ref="A312:K312"/>
    <mergeCell ref="M282:M283"/>
    <mergeCell ref="N282:N283"/>
    <mergeCell ref="A285:A287"/>
    <mergeCell ref="B285:B287"/>
    <mergeCell ref="C285:C287"/>
    <mergeCell ref="D285:D287"/>
    <mergeCell ref="E285:E287"/>
    <mergeCell ref="F285:F287"/>
    <mergeCell ref="H282:I282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90:F93"/>
    <mergeCell ref="A73:I73"/>
    <mergeCell ref="G86:I86"/>
    <mergeCell ref="A81:L81"/>
    <mergeCell ref="K133:K134"/>
    <mergeCell ref="L133:L134"/>
    <mergeCell ref="A136:A139"/>
    <mergeCell ref="B136:B139"/>
    <mergeCell ref="C136:C139"/>
    <mergeCell ref="A115:F115"/>
    <mergeCell ref="E79:G79"/>
    <mergeCell ref="H79:L79"/>
    <mergeCell ref="A79:D79"/>
    <mergeCell ref="E78:G78"/>
    <mergeCell ref="H78:L78"/>
    <mergeCell ref="G330:I330"/>
    <mergeCell ref="J330:L330"/>
    <mergeCell ref="L331:L332"/>
    <mergeCell ref="H331:I331"/>
    <mergeCell ref="J331:J332"/>
    <mergeCell ref="E331:E332"/>
    <mergeCell ref="F331:F332"/>
    <mergeCell ref="G331:G332"/>
    <mergeCell ref="D136:D139"/>
    <mergeCell ref="E136:E139"/>
    <mergeCell ref="F136:F139"/>
    <mergeCell ref="A290:J290"/>
    <mergeCell ref="K282:K283"/>
    <mergeCell ref="B292:D293"/>
    <mergeCell ref="E292:F293"/>
    <mergeCell ref="G292:I292"/>
    <mergeCell ref="J292:L292"/>
    <mergeCell ref="L282:L283"/>
    <mergeCell ref="A315:K315"/>
    <mergeCell ref="A316:I316"/>
    <mergeCell ref="A305:O305"/>
    <mergeCell ref="A306:O306"/>
    <mergeCell ref="A307:K307"/>
    <mergeCell ref="E308:K308"/>
    <mergeCell ref="A358:O358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3:L353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A352:L352"/>
    <mergeCell ref="A354:L354"/>
    <mergeCell ref="A275:L275"/>
    <mergeCell ref="A272:A273"/>
    <mergeCell ref="B272:D272"/>
    <mergeCell ref="E272:I272"/>
    <mergeCell ref="B273:D273"/>
    <mergeCell ref="E273:I273"/>
    <mergeCell ref="A346:O346"/>
    <mergeCell ref="A280:J280"/>
    <mergeCell ref="A292:A294"/>
    <mergeCell ref="A278:L278"/>
    <mergeCell ref="A279:J279"/>
    <mergeCell ref="A276:L276"/>
    <mergeCell ref="A323:O323"/>
    <mergeCell ref="A325:L325"/>
    <mergeCell ref="M325:M327"/>
    <mergeCell ref="N325:N327"/>
    <mergeCell ref="A326:L326"/>
    <mergeCell ref="A322:D322"/>
    <mergeCell ref="E322:G322"/>
    <mergeCell ref="H322:L322"/>
    <mergeCell ref="M281:N281"/>
    <mergeCell ref="M330:N330"/>
    <mergeCell ref="B331:B332"/>
    <mergeCell ref="C331:C332"/>
    <mergeCell ref="A263:F263"/>
    <mergeCell ref="A264:K264"/>
    <mergeCell ref="A265:K265"/>
    <mergeCell ref="A266:K266"/>
    <mergeCell ref="A267:I267"/>
    <mergeCell ref="E271:I271"/>
    <mergeCell ref="A256:O256"/>
    <mergeCell ref="A258:K258"/>
    <mergeCell ref="E259:K259"/>
    <mergeCell ref="E260:K260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31:J232"/>
    <mergeCell ref="K231:K232"/>
    <mergeCell ref="L231:L232"/>
    <mergeCell ref="M231:M232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67:D167"/>
    <mergeCell ref="E167:G167"/>
    <mergeCell ref="H167:L167"/>
    <mergeCell ref="E321:G321"/>
    <mergeCell ref="H321:L321"/>
    <mergeCell ref="A321:D321"/>
    <mergeCell ref="A172:L172"/>
    <mergeCell ref="E170:G170"/>
    <mergeCell ref="H170:L170"/>
    <mergeCell ref="A170:D170"/>
    <mergeCell ref="A320:D320"/>
    <mergeCell ref="E320:G320"/>
    <mergeCell ref="H320:L320"/>
    <mergeCell ref="A184:J184"/>
    <mergeCell ref="A185:A187"/>
    <mergeCell ref="B185:D186"/>
    <mergeCell ref="E185:F186"/>
    <mergeCell ref="G185:I185"/>
    <mergeCell ref="J185:L185"/>
    <mergeCell ref="A183:O183"/>
    <mergeCell ref="A199:O199"/>
    <mergeCell ref="A200:O200"/>
    <mergeCell ref="A201:K201"/>
    <mergeCell ref="E202:K202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41:O141"/>
    <mergeCell ref="B141:D142"/>
    <mergeCell ref="E141:F142"/>
    <mergeCell ref="G141:I141"/>
    <mergeCell ref="J141:L141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M132:N132"/>
    <mergeCell ref="M133:M134"/>
    <mergeCell ref="N133:N134"/>
    <mergeCell ref="G133:G134"/>
    <mergeCell ref="H133:I133"/>
    <mergeCell ref="J133:J134"/>
    <mergeCell ref="N97:N98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L87:L88"/>
    <mergeCell ref="M87:M88"/>
    <mergeCell ref="A90:A93"/>
    <mergeCell ref="B90:B93"/>
    <mergeCell ref="C90:C93"/>
    <mergeCell ref="D90:D93"/>
    <mergeCell ref="E90:E93"/>
    <mergeCell ref="M81:M83"/>
    <mergeCell ref="N81:N83"/>
    <mergeCell ref="A82:L82"/>
    <mergeCell ref="A84:L84"/>
    <mergeCell ref="A85:J85"/>
    <mergeCell ref="A86:A88"/>
    <mergeCell ref="B86:D87"/>
    <mergeCell ref="E86:F87"/>
    <mergeCell ref="N87:N88"/>
    <mergeCell ref="A319:D319"/>
    <mergeCell ref="E319:G319"/>
    <mergeCell ref="H319:L319"/>
    <mergeCell ref="G87:G88"/>
    <mergeCell ref="H87:I87"/>
    <mergeCell ref="J282:J283"/>
    <mergeCell ref="A122:D122"/>
    <mergeCell ref="H171:L171"/>
    <mergeCell ref="A116:K116"/>
    <mergeCell ref="A117:K117"/>
    <mergeCell ref="A118:K118"/>
    <mergeCell ref="A119:I119"/>
    <mergeCell ref="A121:D121"/>
    <mergeCell ref="E121:G121"/>
    <mergeCell ref="H121:L121"/>
    <mergeCell ref="A109:O109"/>
    <mergeCell ref="A110:O110"/>
    <mergeCell ref="A111:K111"/>
    <mergeCell ref="E112:K112"/>
    <mergeCell ref="E113:K113"/>
    <mergeCell ref="E114:K114"/>
    <mergeCell ref="A317:D317"/>
    <mergeCell ref="E317:G317"/>
    <mergeCell ref="H317:L317"/>
    <mergeCell ref="A318:D318"/>
    <mergeCell ref="E318:G318"/>
    <mergeCell ref="H318:L318"/>
    <mergeCell ref="J87:J88"/>
    <mergeCell ref="K87:K88"/>
    <mergeCell ref="B281:D282"/>
    <mergeCell ref="E281:F282"/>
    <mergeCell ref="G281:I281"/>
    <mergeCell ref="J281:L281"/>
    <mergeCell ref="G282:G283"/>
    <mergeCell ref="A127:L127"/>
    <mergeCell ref="G142:G143"/>
    <mergeCell ref="H142:I142"/>
    <mergeCell ref="J142:J143"/>
    <mergeCell ref="A169:D169"/>
    <mergeCell ref="E169:G169"/>
    <mergeCell ref="H169:L169"/>
    <mergeCell ref="A171:D171"/>
    <mergeCell ref="E171:G171"/>
    <mergeCell ref="A140:J140"/>
    <mergeCell ref="A141:A143"/>
    <mergeCell ref="A161:F161"/>
    <mergeCell ref="A162:K162"/>
    <mergeCell ref="A163:K163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44:A47"/>
    <mergeCell ref="B44:B47"/>
    <mergeCell ref="C44:C47"/>
    <mergeCell ref="D44:D47"/>
    <mergeCell ref="E44:E47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0:O370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N276:N278"/>
    <mergeCell ref="A281:A283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H77:L7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B334:B335"/>
    <mergeCell ref="C334:C335"/>
    <mergeCell ref="D334:D335"/>
    <mergeCell ref="E334:E335"/>
    <mergeCell ref="F334:F335"/>
    <mergeCell ref="A337:J337"/>
    <mergeCell ref="P292:Q292"/>
    <mergeCell ref="G293:G294"/>
    <mergeCell ref="H293:I293"/>
    <mergeCell ref="J293:J294"/>
    <mergeCell ref="K293:K294"/>
    <mergeCell ref="L293:L294"/>
    <mergeCell ref="M293:M294"/>
    <mergeCell ref="N293:N294"/>
    <mergeCell ref="M292:O292"/>
    <mergeCell ref="O293:O294"/>
    <mergeCell ref="P293:P294"/>
    <mergeCell ref="Q293:Q294"/>
    <mergeCell ref="D331:D332"/>
    <mergeCell ref="A328:L328"/>
    <mergeCell ref="A329:J329"/>
    <mergeCell ref="A330:A332"/>
    <mergeCell ref="B330:D330"/>
    <mergeCell ref="E330:F330"/>
    <mergeCell ref="P339:P340"/>
    <mergeCell ref="M338:O338"/>
    <mergeCell ref="P338:Q338"/>
    <mergeCell ref="F339:F340"/>
    <mergeCell ref="G339:G340"/>
    <mergeCell ref="Q339:Q340"/>
    <mergeCell ref="H339:I339"/>
    <mergeCell ref="J339:J340"/>
    <mergeCell ref="E338:F338"/>
    <mergeCell ref="G338:I338"/>
    <mergeCell ref="M339:M340"/>
    <mergeCell ref="N339:N340"/>
    <mergeCell ref="O339:O340"/>
    <mergeCell ref="J338:L338"/>
    <mergeCell ref="K339:K340"/>
    <mergeCell ref="E339:E340"/>
    <mergeCell ref="L339:L340"/>
    <mergeCell ref="M276:M279"/>
    <mergeCell ref="L15:M15"/>
    <mergeCell ref="N15:O15"/>
    <mergeCell ref="F342:F343"/>
    <mergeCell ref="A74:D74"/>
    <mergeCell ref="E74:G74"/>
    <mergeCell ref="H74:L74"/>
    <mergeCell ref="A120:D120"/>
    <mergeCell ref="E120:G120"/>
    <mergeCell ref="H120:L12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A338:A340"/>
    <mergeCell ref="B338:D338"/>
    <mergeCell ref="K331:K332"/>
    <mergeCell ref="M331:M332"/>
    <mergeCell ref="N331:N332"/>
    <mergeCell ref="A334:A33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0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31</vt:i4>
      </vt:variant>
    </vt:vector>
  </HeadingPairs>
  <TitlesOfParts>
    <vt:vector size="63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2020-12-18T12:09:35Z</dcterms:modified>
</cp:coreProperties>
</file>