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842" activeTab="2"/>
  </bookViews>
  <sheets>
    <sheet name="МБДОУ 9" sheetId="13" r:id="rId1"/>
    <sheet name="МАДОУ 66" sheetId="42" r:id="rId2"/>
    <sheet name="МАДОУ ЦРР Улыбка" sheetId="69" r:id="rId3"/>
    <sheet name="Лист1" sheetId="67" r:id="rId4"/>
    <sheet name="Лист2" sheetId="68" r:id="rId5"/>
  </sheets>
  <definedNames>
    <definedName name="_xlnm.Print_Area" localSheetId="1">'МАДОУ 66'!$A$1:$Q$180</definedName>
    <definedName name="_xlnm.Print_Area" localSheetId="2">'МАДОУ ЦРР Улыбка'!$A$1:$Q$182</definedName>
    <definedName name="_xlnm.Print_Area" localSheetId="0">'МБДОУ 9'!$A$1:$Q$178</definedName>
  </definedNames>
  <calcPr calcId="124519" calcMode="manual" fullPrecision="0"/>
</workbook>
</file>

<file path=xl/calcChain.xml><?xml version="1.0" encoding="utf-8"?>
<calcChain xmlns="http://schemas.openxmlformats.org/spreadsheetml/2006/main">
  <c r="L104" i="69"/>
  <c r="K104"/>
  <c r="J104"/>
  <c r="L103"/>
  <c r="K103"/>
  <c r="J103"/>
  <c r="J111" s="1"/>
  <c r="L49"/>
  <c r="L54" s="1"/>
  <c r="K49"/>
  <c r="K54" s="1"/>
  <c r="J49"/>
  <c r="J54" s="1"/>
  <c r="R54" s="1"/>
  <c r="Q110"/>
  <c r="Q109"/>
  <c r="L109"/>
  <c r="K109"/>
  <c r="Q108"/>
  <c r="L108"/>
  <c r="K108"/>
  <c r="Q107"/>
  <c r="L107"/>
  <c r="K107"/>
  <c r="Q106"/>
  <c r="L106"/>
  <c r="K106"/>
  <c r="Q105"/>
  <c r="L105"/>
  <c r="K105"/>
  <c r="Q104"/>
  <c r="Q103"/>
  <c r="Q102"/>
  <c r="Q101"/>
  <c r="Q100"/>
  <c r="Q99"/>
  <c r="Q98"/>
  <c r="Q97"/>
  <c r="Q96"/>
  <c r="Q95"/>
  <c r="Q94"/>
  <c r="Q93"/>
  <c r="Q92"/>
  <c r="L92"/>
  <c r="K92"/>
  <c r="Q91"/>
  <c r="L91"/>
  <c r="K91"/>
  <c r="Q90"/>
  <c r="L90"/>
  <c r="L111" s="1"/>
  <c r="K90"/>
  <c r="K111" s="1"/>
  <c r="Q53"/>
  <c r="Q52"/>
  <c r="L52"/>
  <c r="K52"/>
  <c r="Q51"/>
  <c r="L51"/>
  <c r="K51"/>
  <c r="Q49"/>
  <c r="Q48"/>
  <c r="Q47"/>
  <c r="Q46"/>
  <c r="Q45"/>
  <c r="L38"/>
  <c r="K38"/>
  <c r="L37"/>
  <c r="K37"/>
  <c r="Q111" l="1"/>
  <c r="J92" i="42"/>
  <c r="J102"/>
  <c r="J48"/>
  <c r="J102" i="13"/>
  <c r="K43"/>
  <c r="Q50" i="69" l="1"/>
  <c r="Q101" i="13"/>
  <c r="Q101" i="42"/>
  <c r="Q54" i="69" l="1"/>
  <c r="Q91" i="13"/>
  <c r="Q91" i="42"/>
  <c r="Q92" i="13"/>
  <c r="Q93"/>
  <c r="Q94"/>
  <c r="Q95"/>
  <c r="Q96"/>
  <c r="Q97"/>
  <c r="Q98"/>
  <c r="Q99"/>
  <c r="Q100"/>
  <c r="Q102"/>
  <c r="Q103"/>
  <c r="Q104"/>
  <c r="Q105"/>
  <c r="Q106"/>
  <c r="Q107"/>
  <c r="Q108"/>
  <c r="Q92" i="42"/>
  <c r="Q93"/>
  <c r="Q94"/>
  <c r="Q95"/>
  <c r="Q96"/>
  <c r="Q97"/>
  <c r="Q98"/>
  <c r="Q99"/>
  <c r="Q100"/>
  <c r="Q102"/>
  <c r="Q103"/>
  <c r="Q104"/>
  <c r="Q105"/>
  <c r="Q106"/>
  <c r="Q107"/>
  <c r="Q108"/>
  <c r="Q88" i="13"/>
  <c r="Q89"/>
  <c r="Q88" i="42"/>
  <c r="Q89"/>
  <c r="Q90" i="13"/>
  <c r="Q90" i="42"/>
  <c r="Q45" i="13"/>
  <c r="Q46"/>
  <c r="Q47"/>
  <c r="Q48"/>
  <c r="Q49"/>
  <c r="Q50"/>
  <c r="Q51"/>
  <c r="Q45" i="42"/>
  <c r="Q46"/>
  <c r="Q47"/>
  <c r="Q48"/>
  <c r="Q49"/>
  <c r="Q50"/>
  <c r="Q51"/>
  <c r="Q44" i="13"/>
  <c r="Q44" i="42"/>
  <c r="Q43" i="13"/>
  <c r="Q43" i="42"/>
  <c r="J109" i="13" l="1"/>
  <c r="Q109" s="1"/>
  <c r="J109" i="42"/>
  <c r="Q109" l="1"/>
  <c r="R111" i="69"/>
  <c r="L103" i="13"/>
  <c r="L104"/>
  <c r="L105"/>
  <c r="L106"/>
  <c r="L107"/>
  <c r="L103" i="42"/>
  <c r="L104"/>
  <c r="L105"/>
  <c r="L106"/>
  <c r="L107"/>
  <c r="K103" i="13"/>
  <c r="K104"/>
  <c r="K105"/>
  <c r="K106"/>
  <c r="K107"/>
  <c r="K103" i="42"/>
  <c r="K104"/>
  <c r="K105"/>
  <c r="K106"/>
  <c r="K107"/>
  <c r="L89" i="13"/>
  <c r="L90"/>
  <c r="L91"/>
  <c r="L89" i="42"/>
  <c r="L90"/>
  <c r="L88" i="13"/>
  <c r="L88" i="42"/>
  <c r="K89" i="13"/>
  <c r="K90"/>
  <c r="K91"/>
  <c r="K89" i="42"/>
  <c r="K90"/>
  <c r="K88" i="13"/>
  <c r="K88" i="42"/>
  <c r="K109" i="13" l="1"/>
  <c r="L109"/>
  <c r="L44"/>
  <c r="L45"/>
  <c r="L46"/>
  <c r="L48"/>
  <c r="L49"/>
  <c r="L50"/>
  <c r="K44"/>
  <c r="K45"/>
  <c r="K46"/>
  <c r="K48"/>
  <c r="K49"/>
  <c r="K50"/>
  <c r="L43"/>
  <c r="L36"/>
  <c r="L36" i="42"/>
  <c r="K36" i="13"/>
  <c r="K36" i="42"/>
  <c r="L35" i="13"/>
  <c r="L35" i="42"/>
  <c r="K35" i="13"/>
  <c r="K35" i="42"/>
  <c r="L50"/>
  <c r="K49"/>
  <c r="K50" l="1"/>
  <c r="L49"/>
  <c r="K109" l="1"/>
  <c r="S111" i="69" s="1"/>
  <c r="L109" i="42"/>
  <c r="T111" i="69" s="1"/>
  <c r="J52" i="42" l="1"/>
  <c r="Q52" s="1"/>
  <c r="K52"/>
  <c r="L52"/>
  <c r="L52" i="13"/>
  <c r="K52"/>
  <c r="J52"/>
  <c r="Q52" s="1"/>
</calcChain>
</file>

<file path=xl/sharedStrings.xml><?xml version="1.0" encoding="utf-8"?>
<sst xmlns="http://schemas.openxmlformats.org/spreadsheetml/2006/main" count="2072" uniqueCount="228">
  <si>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</si>
  <si>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</si>
  <si>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</si>
  <si>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</si>
  <si>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</si>
  <si>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</si>
  <si>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</si>
  <si>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</si>
  <si>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</si>
  <si>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</si>
  <si>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</si>
  <si>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</si>
  <si>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</si>
  <si>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</si>
  <si>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</si>
  <si>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</si>
  <si>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</si>
  <si>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</si>
  <si>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</si>
  <si>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</si>
  <si>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</si>
  <si>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</si>
  <si>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</si>
  <si>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</si>
  <si>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</si>
  <si>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</si>
  <si>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</si>
  <si>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</si>
  <si>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</si>
  <si>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</si>
  <si>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</si>
  <si>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</si>
  <si>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</si>
  <si>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</si>
  <si>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</si>
  <si>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</si>
  <si>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</si>
  <si>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</si>
  <si>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</si>
  <si>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</si>
  <si>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</si>
  <si>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</si>
  <si>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</si>
  <si>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</si>
  <si>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</si>
  <si>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</si>
  <si>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</si>
  <si>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</si>
  <si>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</si>
  <si>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</si>
  <si>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</si>
  <si>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</si>
  <si>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</si>
  <si>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</si>
  <si>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</si>
  <si>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</si>
  <si>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</si>
  <si>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</si>
  <si>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</si>
  <si>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</si>
  <si>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</si>
  <si>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</si>
  <si>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</si>
  <si>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</si>
  <si>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</si>
  <si>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</si>
  <si>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</si>
  <si>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</si>
  <si>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</si>
  <si>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</si>
  <si>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</si>
  <si>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</si>
  <si>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</si>
  <si>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</si>
  <si>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</si>
  <si>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</si>
  <si>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</si>
  <si>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</si>
  <si>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</si>
  <si>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</si>
  <si>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</si>
  <si>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</si>
  <si>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</si>
  <si>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</si>
  <si>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</si>
  <si>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</si>
  <si>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</si>
  <si>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</si>
  <si>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</si>
  <si>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</si>
  <si>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</si>
  <si>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</si>
  <si>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</si>
  <si>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</si>
  <si>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</si>
  <si>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</si>
  <si>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</si>
  <si>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</si>
  <si>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</si>
  <si>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</si>
  <si>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792</t>
  </si>
  <si>
    <t>в соответствии с пунктом 3.2</t>
  </si>
  <si>
    <t>муниципальное бюджетное дошкольное образовательное учреждение "Детский сад № 9"</t>
  </si>
  <si>
    <t>муниципальное автономное  дошкольное образовательное учреждение "Детский сад № 66 "Теремок"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</si>
  <si>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</si>
  <si>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</si>
  <si>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</si>
  <si>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</si>
  <si>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</si>
  <si>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</si>
  <si>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</si>
  <si>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</si>
  <si>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</si>
  <si>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</si>
  <si>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</si>
  <si>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</si>
  <si>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</si>
  <si>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</si>
  <si>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</si>
  <si>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</si>
  <si>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</si>
  <si>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</si>
  <si>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</si>
  <si>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</si>
  <si>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</si>
  <si>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</si>
  <si>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</si>
  <si>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</si>
  <si>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</si>
  <si>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</si>
  <si>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Образовательная программа (за исключением адаптированной) в группе полного дня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</si>
  <si>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</si>
  <si>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</si>
  <si>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</si>
  <si>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</si>
  <si>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</si>
  <si>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</si>
  <si>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</si>
  <si>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</si>
  <si>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</si>
  <si>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</si>
  <si>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</si>
  <si>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</si>
  <si>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</si>
  <si>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</si>
  <si>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</si>
  <si>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</si>
  <si>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</si>
  <si>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</si>
  <si>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</si>
  <si>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</si>
  <si>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</si>
  <si>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</si>
  <si>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</si>
  <si>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</si>
  <si>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</si>
  <si>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</si>
  <si>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</si>
  <si>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2021 год (1-й год планового периода)
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</si>
  <si>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</si>
  <si>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</si>
  <si>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</si>
  <si>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</si>
  <si>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</si>
  <si>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</si>
  <si>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</si>
  <si>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</si>
  <si>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</si>
  <si>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</si>
  <si>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</si>
  <si>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</si>
  <si>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</si>
  <si>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</si>
  <si>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</si>
  <si>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</si>
  <si>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</si>
  <si>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</si>
  <si>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</si>
  <si>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</si>
  <si>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</si>
  <si>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</si>
  <si>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</si>
  <si>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</si>
  <si>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</si>
  <si>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</si>
  <si>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</si>
  <si>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 ds-ulibka.ru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</si>
  <si>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</si>
  <si>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официальном сайте  МБДОУ д/с №9 ds-ulibka.ru</t>
  </si>
  <si>
    <t>Размещение в сети интернет    на официальном сайте Управления образования г.Таганрога www.tagobr.ru,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</si>
  <si>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</si>
  <si>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</si>
  <si>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официальном сайте МАДОУ д/с №66  http://teremok-taganrog.ru/</t>
  </si>
  <si>
    <t>,</t>
  </si>
  <si>
    <t xml:space="preserve">  </t>
  </si>
  <si>
    <t>31.12.2020</t>
  </si>
  <si>
    <t xml:space="preserve">на 2020 год и на плановый период 2021 и 2022 годов
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</si>
  <si>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</si>
  <si>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</si>
  <si>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</si>
  <si>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</si>
  <si>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</si>
  <si>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утетом изменений в редакции № 2230 от 17.12.2019)</t>
  </si>
  <si>
    <t xml:space="preserve">Заведующий планово-экономическим отделом </t>
  </si>
  <si>
    <t>В.А. Надолинская</t>
  </si>
  <si>
    <t>2020 год (очередной финансовый год)</t>
  </si>
  <si>
    <t>2021 год (1-й год планового периода)</t>
  </si>
  <si>
    <t xml:space="preserve">2022 год (1-й год планового периода)
</t>
  </si>
  <si>
    <t xml:space="preserve">2022 год (2-й год планового периода)
</t>
  </si>
  <si>
    <t>2022 год (2-й год планового периода)</t>
  </si>
  <si>
    <t>10.07.2020</t>
  </si>
  <si>
    <t>МУНИЦИПАЛЬНОЕ  ЗАДАНИЕ № 2</t>
  </si>
  <si>
    <r>
      <t xml:space="preserve">
     Н</t>
    </r>
    <r>
      <rPr>
        <u/>
        <sz val="16"/>
        <color theme="1"/>
        <rFont val="Times New Roman"/>
        <family val="1"/>
        <charset val="204"/>
      </rPr>
      <t>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10» ___07____ 2020 г.
</t>
    </r>
  </si>
  <si>
    <t>от   10.07.2020  № 768</t>
  </si>
  <si>
    <t xml:space="preserve">Приложение №7  к приказу </t>
  </si>
  <si>
    <t>МУНИЦИПАЛЬНОЕ  ЗАДАНИЕ № 3</t>
  </si>
  <si>
    <r>
      <t>Приложение №</t>
    </r>
    <r>
      <rPr>
        <sz val="14"/>
        <color rgb="FFFF0000"/>
        <rFont val="Calibri"/>
        <family val="2"/>
        <charset val="204"/>
        <scheme val="minor"/>
      </rPr>
      <t>36</t>
    </r>
    <r>
      <rPr>
        <sz val="14"/>
        <rFont val="Calibri"/>
        <family val="2"/>
        <scheme val="minor"/>
      </rPr>
      <t xml:space="preserve">  к приказу </t>
    </r>
  </si>
  <si>
    <t>от   20.08.2020  № 768</t>
  </si>
  <si>
    <r>
      <t xml:space="preserve">
     Н</t>
    </r>
    <r>
      <rPr>
        <u/>
        <sz val="16"/>
        <color theme="1"/>
        <rFont val="Times New Roman"/>
        <family val="1"/>
        <charset val="204"/>
      </rPr>
      <t>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20» ___08____ 2020 г.
</t>
    </r>
  </si>
  <si>
    <t>муниципальное автономное  дошкольное образовательное учреждение "Центр развития ребенка "Улыбка"</t>
  </si>
  <si>
    <t>Размещение в сети интернет    на официальном сайте Управления образования г.Таганрога www.tagobr.ru, на сайте bus.gov.ru, на официальном сайте МАДОУ ЦРР "Улыбка"  http://sad66.virtualtaganrog.ru/</t>
  </si>
  <si>
    <t xml:space="preserve">Приложение №97  к приказу </t>
  </si>
  <si>
    <t>от   31.12.2020  № 1720</t>
  </si>
  <si>
    <t xml:space="preserve">Приложение №1  к приказу </t>
  </si>
  <si>
    <t>от   20.08.2020  № 909</t>
  </si>
  <si>
    <t>20.08.2020</t>
  </si>
  <si>
    <r>
      <t xml:space="preserve">
     Н</t>
    </r>
    <r>
      <rPr>
        <u/>
        <sz val="16"/>
        <color theme="1"/>
        <rFont val="Times New Roman"/>
        <family val="1"/>
        <charset val="204"/>
      </rPr>
      <t>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«20» ___08____ 2020 г.
</t>
    </r>
  </si>
  <si>
    <t>МУНИЦИПАЛЬНОЕ  ЗАДАНИЕ № 1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</si>
</sst>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212">
    <xf numFmtId="0" fontId="0" fillId="0" borderId="0" xfId="0"/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1" fontId="5" fillId="0" borderId="10" xfId="1" applyNumberFormat="1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left" vertical="top" wrapText="1"/>
    </xf>
    <xf numFmtId="0" fontId="5" fillId="0" borderId="23" xfId="0" applyNumberFormat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/>
    </xf>
    <xf numFmtId="0" fontId="5" fillId="0" borderId="23" xfId="0" applyNumberFormat="1" applyFont="1" applyFill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0" fillId="0" borderId="23" xfId="0" applyBorder="1" applyAlignment="1">
      <alignment vertical="top" wrapText="1"/>
    </xf>
    <xf numFmtId="0" fontId="7" fillId="0" borderId="23" xfId="0" applyNumberFormat="1" applyFont="1" applyFill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9" fillId="26" borderId="23" xfId="0" applyFont="1" applyFill="1" applyBorder="1" applyAlignment="1">
      <alignment vertical="top" wrapText="1"/>
    </xf>
    <xf numFmtId="0" fontId="5" fillId="26" borderId="23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0" fillId="26" borderId="23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39" fillId="0" borderId="23" xfId="0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0" fillId="0" borderId="0" xfId="0" applyFill="1"/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2" fillId="26" borderId="24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5" fillId="0" borderId="10" xfId="1" applyFont="1" applyFill="1" applyBorder="1" applyAlignment="1">
      <alignment horizontal="center" vertical="top" wrapText="1"/>
    </xf>
    <xf numFmtId="0" fontId="44" fillId="0" borderId="10" xfId="1" applyFont="1" applyFill="1" applyBorder="1" applyAlignment="1">
      <alignment horizontal="center" vertical="top" wrapText="1"/>
    </xf>
    <xf numFmtId="0" fontId="44" fillId="26" borderId="10" xfId="1" applyFont="1" applyFill="1" applyBorder="1" applyAlignment="1">
      <alignment horizontal="center" vertical="top" wrapText="1"/>
    </xf>
    <xf numFmtId="1" fontId="4" fillId="0" borderId="0" xfId="1" applyNumberFormat="1" applyFont="1" applyFill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10" xfId="1" applyFont="1" applyFill="1" applyBorder="1" applyAlignment="1">
      <alignment vertical="top"/>
    </xf>
    <xf numFmtId="49" fontId="5" fillId="0" borderId="0" xfId="1" applyNumberFormat="1" applyFont="1" applyFill="1" applyAlignment="1">
      <alignment vertical="top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0" xfId="1" applyFont="1" applyFill="1" applyBorder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 wrapText="1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49" fontId="5" fillId="0" borderId="11" xfId="1" applyNumberFormat="1" applyFont="1" applyFill="1" applyBorder="1" applyAlignment="1">
      <alignment vertical="top" wrapText="1"/>
    </xf>
    <xf numFmtId="49" fontId="5" fillId="0" borderId="12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2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5" fillId="26" borderId="0" xfId="1" applyFont="1" applyFill="1" applyAlignment="1">
      <alignment horizontal="center" vertical="top"/>
    </xf>
    <xf numFmtId="0" fontId="33" fillId="26" borderId="0" xfId="1" applyFont="1" applyFill="1" applyAlignment="1">
      <alignment horizontal="left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2" fontId="35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left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AE180"/>
  <sheetViews>
    <sheetView zoomScale="60" zoomScaleNormal="60" zoomScaleSheetLayoutView="80" workbookViewId="0">
      <selection activeCell="J101" sqref="J101:O102"/>
    </sheetView>
  </sheetViews>
  <sheetFormatPr defaultRowHeight="18.75"/>
  <cols>
    <col min="1" max="1" width="29.7109375" style="3" customWidth="1"/>
    <col min="2" max="2" width="22.42578125" style="3" customWidth="1"/>
    <col min="3" max="3" width="16.5703125" style="3" customWidth="1"/>
    <col min="4" max="4" width="9.5703125" style="3" customWidth="1"/>
    <col min="5" max="5" width="17.42578125" style="3" customWidth="1"/>
    <col min="6" max="6" width="15.5703125" style="3" customWidth="1"/>
    <col min="7" max="7" width="21.5703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3" t="s">
        <v>214</v>
      </c>
    </row>
    <row r="2" spans="1:15">
      <c r="L2" s="3" t="s">
        <v>213</v>
      </c>
    </row>
    <row r="3" spans="1:15" ht="35.25" customHeight="1">
      <c r="A3" s="180" t="s">
        <v>211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ht="30.75" customHeight="1">
      <c r="A4" s="158" t="s">
        <v>196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5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60" t="s">
        <v>3</v>
      </c>
      <c r="O5" s="161"/>
    </row>
    <row r="6" spans="1:15" ht="18.7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3" t="s">
        <v>4</v>
      </c>
      <c r="L6" s="163"/>
      <c r="M6" s="164"/>
      <c r="N6" s="165" t="s">
        <v>5</v>
      </c>
      <c r="O6" s="166"/>
    </row>
    <row r="7" spans="1:15" ht="18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3" t="s">
        <v>116</v>
      </c>
      <c r="L7" s="163"/>
      <c r="M7" s="164"/>
      <c r="N7" s="167" t="s">
        <v>210</v>
      </c>
      <c r="O7" s="168"/>
    </row>
    <row r="8" spans="1:15">
      <c r="A8" s="45"/>
      <c r="B8" s="7"/>
      <c r="C8" s="7"/>
      <c r="D8" s="7"/>
      <c r="E8" s="7"/>
      <c r="F8" s="7"/>
      <c r="G8" s="7"/>
      <c r="H8" s="7"/>
      <c r="I8" s="7"/>
      <c r="J8" s="7"/>
      <c r="K8" s="163" t="s">
        <v>117</v>
      </c>
      <c r="L8" s="163"/>
      <c r="M8" s="164"/>
      <c r="N8" s="167" t="s">
        <v>195</v>
      </c>
      <c r="O8" s="168"/>
    </row>
    <row r="9" spans="1:15">
      <c r="A9" s="45"/>
      <c r="B9" s="7"/>
      <c r="C9" s="7"/>
      <c r="D9" s="7"/>
      <c r="E9" s="7"/>
      <c r="F9" s="7"/>
      <c r="G9" s="7"/>
      <c r="H9" s="7"/>
      <c r="I9" s="7"/>
      <c r="J9" s="7"/>
      <c r="K9" s="35"/>
      <c r="L9" s="35"/>
      <c r="M9" s="36" t="s">
        <v>120</v>
      </c>
      <c r="N9" s="37"/>
      <c r="O9" s="38"/>
    </row>
    <row r="10" spans="1:15" ht="18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3" t="s">
        <v>118</v>
      </c>
      <c r="L10" s="163"/>
      <c r="M10" s="164"/>
      <c r="N10" s="167" t="s">
        <v>104</v>
      </c>
      <c r="O10" s="168"/>
    </row>
    <row r="11" spans="1:15" ht="18.7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3" t="s">
        <v>119</v>
      </c>
      <c r="L11" s="163"/>
      <c r="M11" s="164"/>
      <c r="N11" s="167" t="s">
        <v>201</v>
      </c>
      <c r="O11" s="168"/>
    </row>
    <row r="12" spans="1:15">
      <c r="A12" s="39"/>
      <c r="B12" s="42"/>
      <c r="C12" s="42"/>
      <c r="D12" s="42"/>
      <c r="E12" s="42"/>
      <c r="F12" s="42"/>
      <c r="G12" s="42"/>
      <c r="H12" s="42"/>
      <c r="I12" s="42"/>
      <c r="J12" s="42"/>
      <c r="K12" s="169"/>
      <c r="L12" s="169"/>
      <c r="M12" s="170"/>
      <c r="N12" s="167"/>
      <c r="O12" s="168"/>
    </row>
    <row r="13" spans="1:15">
      <c r="A13" s="39"/>
      <c r="B13" s="42"/>
      <c r="C13" s="42"/>
      <c r="D13" s="42"/>
      <c r="E13" s="42"/>
      <c r="F13" s="42"/>
      <c r="G13" s="42"/>
      <c r="H13" s="42"/>
      <c r="I13" s="42"/>
      <c r="J13" s="42"/>
      <c r="K13" s="41"/>
      <c r="L13" s="41"/>
      <c r="M13" s="43"/>
      <c r="N13" s="44"/>
      <c r="O13" s="44"/>
    </row>
    <row r="14" spans="1:15" ht="39" customHeight="1">
      <c r="A14" s="174" t="s">
        <v>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5" ht="24.75" hidden="1" customHeight="1">
      <c r="A15" s="175" t="s">
        <v>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5" ht="16.5" hidden="1" customHeight="1">
      <c r="A16" s="175" t="s">
        <v>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1:18" ht="137.25" customHeight="1">
      <c r="A17" s="176" t="s">
        <v>212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8" ht="185.25" customHeight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23"/>
      <c r="Q18" s="23"/>
      <c r="R18" s="23"/>
    </row>
    <row r="19" spans="1:18" ht="27" customHeight="1">
      <c r="A19" s="178" t="s">
        <v>87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34"/>
      <c r="L19" s="34"/>
      <c r="M19" s="34"/>
      <c r="N19" s="34"/>
      <c r="O19" s="34"/>
      <c r="P19" s="23"/>
      <c r="Q19" s="23"/>
      <c r="R19" s="23"/>
    </row>
    <row r="20" spans="1:18" ht="35.25" customHeight="1">
      <c r="A20" s="179" t="s">
        <v>102</v>
      </c>
      <c r="B20" s="179"/>
      <c r="C20" s="179"/>
      <c r="D20" s="179"/>
      <c r="E20" s="179"/>
      <c r="F20" s="179"/>
      <c r="G20" s="179"/>
      <c r="H20" s="179"/>
      <c r="I20" s="179"/>
      <c r="J20" s="179"/>
      <c r="K20" s="34"/>
      <c r="L20" s="34"/>
      <c r="M20" s="34"/>
      <c r="N20" s="34"/>
      <c r="O20" s="34"/>
      <c r="P20" s="23"/>
      <c r="Q20" s="23"/>
      <c r="R20" s="23"/>
    </row>
    <row r="21" spans="1:18">
      <c r="A21" s="162" t="s">
        <v>88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41"/>
      <c r="L21" s="41"/>
      <c r="M21" s="43"/>
      <c r="N21" s="44"/>
      <c r="O21" s="44"/>
    </row>
    <row r="22" spans="1:18" ht="18.75" customHeight="1">
      <c r="A22" s="171" t="s">
        <v>159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6"/>
      <c r="L22" s="6"/>
      <c r="M22" s="6"/>
      <c r="N22" s="6"/>
      <c r="O22" s="6"/>
    </row>
    <row r="23" spans="1:18">
      <c r="A23" s="172" t="s">
        <v>127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6"/>
      <c r="L23" s="6"/>
      <c r="M23" s="6"/>
      <c r="N23" s="6"/>
      <c r="O23" s="6"/>
    </row>
    <row r="24" spans="1:18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6"/>
      <c r="L24" s="6"/>
      <c r="M24" s="6"/>
      <c r="N24" s="6"/>
      <c r="O24" s="6"/>
    </row>
    <row r="25" spans="1:18">
      <c r="A25" s="138" t="s">
        <v>6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1:18" ht="42" customHeight="1">
      <c r="A26" s="138" t="s">
        <v>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29" t="s">
        <v>128</v>
      </c>
      <c r="N26" s="128" t="s">
        <v>164</v>
      </c>
      <c r="O26" s="6"/>
    </row>
    <row r="27" spans="1:18" ht="29.25" customHeight="1">
      <c r="A27" s="133" t="s">
        <v>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0"/>
      <c r="N27" s="128"/>
      <c r="O27" s="6"/>
    </row>
    <row r="28" spans="1:18" ht="14.25" customHeight="1">
      <c r="A28" s="6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30"/>
      <c r="N28" s="128"/>
      <c r="O28" s="6"/>
    </row>
    <row r="29" spans="1:18">
      <c r="A29" s="133" t="s">
        <v>84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6"/>
      <c r="N29" s="7"/>
      <c r="O29" s="6"/>
    </row>
    <row r="30" spans="1:18">
      <c r="A30" s="135" t="s">
        <v>94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6"/>
      <c r="L30" s="6"/>
      <c r="M30" s="6"/>
      <c r="N30" s="7"/>
      <c r="O30" s="6"/>
    </row>
    <row r="31" spans="1:18" ht="78.75" customHeight="1">
      <c r="A31" s="127" t="s">
        <v>85</v>
      </c>
      <c r="B31" s="127" t="s">
        <v>10</v>
      </c>
      <c r="C31" s="127"/>
      <c r="D31" s="127"/>
      <c r="E31" s="127" t="s">
        <v>11</v>
      </c>
      <c r="F31" s="127"/>
      <c r="G31" s="127" t="s">
        <v>12</v>
      </c>
      <c r="H31" s="127"/>
      <c r="I31" s="127"/>
      <c r="J31" s="127" t="s">
        <v>13</v>
      </c>
      <c r="K31" s="127"/>
      <c r="L31" s="127"/>
      <c r="M31" s="125" t="s">
        <v>121</v>
      </c>
      <c r="N31" s="126"/>
      <c r="O31" s="6"/>
    </row>
    <row r="32" spans="1:18" ht="59.25" customHeight="1">
      <c r="A32" s="131"/>
      <c r="B32" s="127"/>
      <c r="C32" s="127"/>
      <c r="D32" s="127"/>
      <c r="E32" s="127"/>
      <c r="F32" s="127"/>
      <c r="G32" s="127" t="s">
        <v>14</v>
      </c>
      <c r="H32" s="127" t="s">
        <v>24</v>
      </c>
      <c r="I32" s="127"/>
      <c r="J32" s="127" t="s">
        <v>205</v>
      </c>
      <c r="K32" s="127" t="s">
        <v>206</v>
      </c>
      <c r="L32" s="127" t="s">
        <v>207</v>
      </c>
      <c r="M32" s="128" t="s">
        <v>122</v>
      </c>
      <c r="N32" s="127" t="s">
        <v>123</v>
      </c>
      <c r="O32" s="6"/>
    </row>
    <row r="33" spans="1:17" ht="131.25">
      <c r="A33" s="131"/>
      <c r="B33" s="8" t="s">
        <v>25</v>
      </c>
      <c r="C33" s="8" t="s">
        <v>26</v>
      </c>
      <c r="D33" s="8" t="s">
        <v>27</v>
      </c>
      <c r="E33" s="8" t="s">
        <v>28</v>
      </c>
      <c r="F33" s="8" t="s">
        <v>18</v>
      </c>
      <c r="G33" s="131"/>
      <c r="H33" s="8" t="s">
        <v>15</v>
      </c>
      <c r="I33" s="8" t="s">
        <v>16</v>
      </c>
      <c r="J33" s="127"/>
      <c r="K33" s="127"/>
      <c r="L33" s="131"/>
      <c r="M33" s="128"/>
      <c r="N33" s="127"/>
      <c r="O33" s="6"/>
    </row>
    <row r="34" spans="1:17">
      <c r="A34" s="8">
        <v>1</v>
      </c>
      <c r="B34" s="8">
        <v>2</v>
      </c>
      <c r="C34" s="8">
        <v>3</v>
      </c>
      <c r="D34" s="8">
        <v>4</v>
      </c>
      <c r="E34" s="8">
        <v>5</v>
      </c>
      <c r="F34" s="8">
        <v>6</v>
      </c>
      <c r="G34" s="8">
        <v>7</v>
      </c>
      <c r="H34" s="8">
        <v>8</v>
      </c>
      <c r="I34" s="8">
        <v>9</v>
      </c>
      <c r="J34" s="8">
        <v>10</v>
      </c>
      <c r="K34" s="8">
        <v>11</v>
      </c>
      <c r="L34" s="8">
        <v>12</v>
      </c>
      <c r="M34" s="40">
        <v>13</v>
      </c>
      <c r="N34" s="40">
        <v>14</v>
      </c>
      <c r="O34" s="6"/>
    </row>
    <row r="35" spans="1:17" ht="153.75" customHeight="1">
      <c r="A35" s="188" t="s">
        <v>101</v>
      </c>
      <c r="B35" s="190" t="s">
        <v>101</v>
      </c>
      <c r="C35" s="190" t="s">
        <v>101</v>
      </c>
      <c r="D35" s="190" t="s">
        <v>101</v>
      </c>
      <c r="E35" s="190" t="s">
        <v>101</v>
      </c>
      <c r="F35" s="186" t="s">
        <v>18</v>
      </c>
      <c r="G35" s="9" t="s">
        <v>97</v>
      </c>
      <c r="H35" s="8" t="s">
        <v>93</v>
      </c>
      <c r="I35" s="8">
        <v>744</v>
      </c>
      <c r="J35" s="8">
        <v>95</v>
      </c>
      <c r="K35" s="10">
        <f>J35</f>
        <v>95</v>
      </c>
      <c r="L35" s="10">
        <f>J35</f>
        <v>95</v>
      </c>
      <c r="M35" s="40">
        <v>10</v>
      </c>
      <c r="N35" s="50">
        <v>10</v>
      </c>
      <c r="O35" s="6"/>
    </row>
    <row r="36" spans="1:17" ht="252">
      <c r="A36" s="189"/>
      <c r="B36" s="191"/>
      <c r="C36" s="191"/>
      <c r="D36" s="191"/>
      <c r="E36" s="191"/>
      <c r="F36" s="187"/>
      <c r="G36" s="9" t="s">
        <v>99</v>
      </c>
      <c r="H36" s="8" t="s">
        <v>93</v>
      </c>
      <c r="I36" s="8">
        <v>744</v>
      </c>
      <c r="J36" s="8">
        <v>100</v>
      </c>
      <c r="K36" s="26">
        <f>J36</f>
        <v>100</v>
      </c>
      <c r="L36" s="10">
        <f>J36</f>
        <v>100</v>
      </c>
      <c r="M36" s="40">
        <v>10</v>
      </c>
      <c r="N36" s="40">
        <v>10</v>
      </c>
      <c r="O36" s="6"/>
    </row>
    <row r="37" spans="1:17" ht="18.75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</row>
    <row r="38" spans="1:17">
      <c r="A38" s="133" t="s">
        <v>96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6"/>
      <c r="L38" s="6"/>
      <c r="M38" s="6"/>
      <c r="N38" s="6"/>
      <c r="O38" s="6"/>
    </row>
    <row r="39" spans="1:17" ht="117" customHeight="1">
      <c r="A39" s="127" t="s">
        <v>85</v>
      </c>
      <c r="B39" s="127" t="s">
        <v>10</v>
      </c>
      <c r="C39" s="127"/>
      <c r="D39" s="127"/>
      <c r="E39" s="127" t="s">
        <v>11</v>
      </c>
      <c r="F39" s="127"/>
      <c r="G39" s="127" t="s">
        <v>21</v>
      </c>
      <c r="H39" s="127"/>
      <c r="I39" s="127"/>
      <c r="J39" s="127" t="s">
        <v>22</v>
      </c>
      <c r="K39" s="127"/>
      <c r="L39" s="127"/>
      <c r="M39" s="127" t="s">
        <v>124</v>
      </c>
      <c r="N39" s="127"/>
      <c r="O39" s="127"/>
      <c r="P39" s="125" t="s">
        <v>121</v>
      </c>
      <c r="Q39" s="126"/>
    </row>
    <row r="40" spans="1:17" ht="55.5" customHeight="1">
      <c r="A40" s="131"/>
      <c r="B40" s="127"/>
      <c r="C40" s="127"/>
      <c r="D40" s="127"/>
      <c r="E40" s="127"/>
      <c r="F40" s="127"/>
      <c r="G40" s="127" t="s">
        <v>83</v>
      </c>
      <c r="H40" s="127" t="s">
        <v>24</v>
      </c>
      <c r="I40" s="127"/>
      <c r="J40" s="127" t="s">
        <v>205</v>
      </c>
      <c r="K40" s="127" t="s">
        <v>206</v>
      </c>
      <c r="L40" s="127" t="s">
        <v>208</v>
      </c>
      <c r="M40" s="127" t="s">
        <v>205</v>
      </c>
      <c r="N40" s="127" t="s">
        <v>206</v>
      </c>
      <c r="O40" s="127" t="s">
        <v>208</v>
      </c>
      <c r="P40" s="127" t="s">
        <v>122</v>
      </c>
      <c r="Q40" s="127" t="s">
        <v>123</v>
      </c>
    </row>
    <row r="41" spans="1:17" ht="131.25">
      <c r="A41" s="131"/>
      <c r="B41" s="8" t="s">
        <v>25</v>
      </c>
      <c r="C41" s="98" t="s">
        <v>26</v>
      </c>
      <c r="D41" s="8" t="s">
        <v>27</v>
      </c>
      <c r="E41" s="8" t="s">
        <v>28</v>
      </c>
      <c r="F41" s="32" t="s">
        <v>114</v>
      </c>
      <c r="G41" s="131"/>
      <c r="H41" s="8" t="s">
        <v>29</v>
      </c>
      <c r="I41" s="8" t="s">
        <v>16</v>
      </c>
      <c r="J41" s="127"/>
      <c r="K41" s="127"/>
      <c r="L41" s="131"/>
      <c r="M41" s="127"/>
      <c r="N41" s="127"/>
      <c r="O41" s="131"/>
      <c r="P41" s="127"/>
      <c r="Q41" s="127"/>
    </row>
    <row r="42" spans="1:17">
      <c r="A42" s="8">
        <v>1</v>
      </c>
      <c r="B42" s="8">
        <v>2</v>
      </c>
      <c r="C42" s="8">
        <v>3</v>
      </c>
      <c r="D42" s="8">
        <v>4</v>
      </c>
      <c r="E42" s="8">
        <v>5</v>
      </c>
      <c r="F42" s="8">
        <v>6</v>
      </c>
      <c r="G42" s="8">
        <v>7</v>
      </c>
      <c r="H42" s="8">
        <v>8</v>
      </c>
      <c r="I42" s="8">
        <v>9</v>
      </c>
      <c r="J42" s="8">
        <v>10</v>
      </c>
      <c r="K42" s="8">
        <v>11</v>
      </c>
      <c r="L42" s="8">
        <v>12</v>
      </c>
      <c r="M42" s="8">
        <v>13</v>
      </c>
      <c r="N42" s="8">
        <v>14</v>
      </c>
      <c r="O42" s="8">
        <v>15</v>
      </c>
      <c r="P42" s="46">
        <v>16</v>
      </c>
      <c r="Q42" s="46">
        <v>17</v>
      </c>
    </row>
    <row r="43" spans="1:17" s="70" customFormat="1" ht="112.5" hidden="1">
      <c r="A43" s="86" t="s">
        <v>160</v>
      </c>
      <c r="B43" s="87" t="s">
        <v>130</v>
      </c>
      <c r="C43" s="88" t="s">
        <v>17</v>
      </c>
      <c r="D43" s="88" t="s">
        <v>109</v>
      </c>
      <c r="E43" s="89" t="s">
        <v>30</v>
      </c>
      <c r="F43" s="56" t="s">
        <v>56</v>
      </c>
      <c r="G43" s="56" t="s">
        <v>31</v>
      </c>
      <c r="H43" s="56" t="s">
        <v>32</v>
      </c>
      <c r="I43" s="90" t="s">
        <v>100</v>
      </c>
      <c r="J43" s="98"/>
      <c r="K43" s="56">
        <f>J43</f>
        <v>0</v>
      </c>
      <c r="L43" s="56">
        <f>J43</f>
        <v>0</v>
      </c>
      <c r="M43" s="56" t="s">
        <v>18</v>
      </c>
      <c r="N43" s="56" t="s">
        <v>18</v>
      </c>
      <c r="O43" s="56" t="s">
        <v>18</v>
      </c>
      <c r="P43" s="89">
        <v>10</v>
      </c>
      <c r="Q43" s="91">
        <f>J43*0.1</f>
        <v>0</v>
      </c>
    </row>
    <row r="44" spans="1:17" ht="150" hidden="1">
      <c r="A44" s="59" t="s">
        <v>162</v>
      </c>
      <c r="B44" s="52" t="s">
        <v>131</v>
      </c>
      <c r="C44" s="24" t="s">
        <v>19</v>
      </c>
      <c r="D44" s="1" t="s">
        <v>109</v>
      </c>
      <c r="E44" s="10" t="s">
        <v>30</v>
      </c>
      <c r="F44" s="32" t="s">
        <v>56</v>
      </c>
      <c r="G44" s="8" t="s">
        <v>31</v>
      </c>
      <c r="H44" s="8" t="s">
        <v>32</v>
      </c>
      <c r="I44" s="2" t="s">
        <v>100</v>
      </c>
      <c r="J44" s="98"/>
      <c r="K44" s="49">
        <f t="shared" ref="K44:K50" si="0">J44</f>
        <v>0</v>
      </c>
      <c r="L44" s="49">
        <f t="shared" ref="L44:L50" si="1">J44</f>
        <v>0</v>
      </c>
      <c r="M44" s="49" t="s">
        <v>18</v>
      </c>
      <c r="N44" s="49" t="s">
        <v>18</v>
      </c>
      <c r="O44" s="49" t="s">
        <v>18</v>
      </c>
      <c r="P44" s="58">
        <v>10</v>
      </c>
      <c r="Q44" s="50">
        <f>J44*0.1</f>
        <v>0</v>
      </c>
    </row>
    <row r="45" spans="1:17" ht="150" hidden="1">
      <c r="A45" s="33" t="s">
        <v>115</v>
      </c>
      <c r="B45" s="52" t="s">
        <v>134</v>
      </c>
      <c r="C45" s="1" t="s">
        <v>17</v>
      </c>
      <c r="D45" s="24" t="s">
        <v>109</v>
      </c>
      <c r="E45" s="10" t="s">
        <v>30</v>
      </c>
      <c r="F45" s="32" t="s">
        <v>86</v>
      </c>
      <c r="G45" s="8" t="s">
        <v>31</v>
      </c>
      <c r="H45" s="8" t="s">
        <v>32</v>
      </c>
      <c r="I45" s="2" t="s">
        <v>100</v>
      </c>
      <c r="J45" s="98"/>
      <c r="K45" s="49">
        <f t="shared" si="0"/>
        <v>0</v>
      </c>
      <c r="L45" s="49">
        <f t="shared" si="1"/>
        <v>0</v>
      </c>
      <c r="M45" s="49" t="s">
        <v>18</v>
      </c>
      <c r="N45" s="49" t="s">
        <v>18</v>
      </c>
      <c r="O45" s="49" t="s">
        <v>18</v>
      </c>
      <c r="P45" s="58">
        <v>10</v>
      </c>
      <c r="Q45" s="50">
        <f t="shared" ref="Q45:Q52" si="2">J45*0.1</f>
        <v>0</v>
      </c>
    </row>
    <row r="46" spans="1:17" ht="150" hidden="1">
      <c r="A46" s="51" t="s">
        <v>132</v>
      </c>
      <c r="B46" s="52" t="s">
        <v>133</v>
      </c>
      <c r="C46" s="1" t="s">
        <v>19</v>
      </c>
      <c r="D46" s="24" t="s">
        <v>109</v>
      </c>
      <c r="E46" s="25" t="s">
        <v>30</v>
      </c>
      <c r="F46" s="32" t="s">
        <v>86</v>
      </c>
      <c r="G46" s="24" t="s">
        <v>31</v>
      </c>
      <c r="H46" s="24" t="s">
        <v>32</v>
      </c>
      <c r="I46" s="2" t="s">
        <v>100</v>
      </c>
      <c r="J46" s="98"/>
      <c r="K46" s="49">
        <f t="shared" si="0"/>
        <v>0</v>
      </c>
      <c r="L46" s="49">
        <f t="shared" si="1"/>
        <v>0</v>
      </c>
      <c r="M46" s="49" t="s">
        <v>18</v>
      </c>
      <c r="N46" s="49" t="s">
        <v>18</v>
      </c>
      <c r="O46" s="49" t="s">
        <v>18</v>
      </c>
      <c r="P46" s="58">
        <v>10</v>
      </c>
      <c r="Q46" s="50">
        <f t="shared" si="2"/>
        <v>0</v>
      </c>
    </row>
    <row r="47" spans="1:17" s="70" customFormat="1" ht="96.75" customHeight="1">
      <c r="A47" s="92" t="s">
        <v>163</v>
      </c>
      <c r="B47" s="87" t="s">
        <v>131</v>
      </c>
      <c r="C47" s="88" t="s">
        <v>19</v>
      </c>
      <c r="D47" s="56" t="s">
        <v>113</v>
      </c>
      <c r="E47" s="89" t="s">
        <v>30</v>
      </c>
      <c r="F47" s="56" t="s">
        <v>56</v>
      </c>
      <c r="G47" s="56" t="s">
        <v>31</v>
      </c>
      <c r="H47" s="56" t="s">
        <v>32</v>
      </c>
      <c r="I47" s="90" t="s">
        <v>100</v>
      </c>
      <c r="J47" s="98">
        <v>50</v>
      </c>
      <c r="K47" s="56">
        <v>50</v>
      </c>
      <c r="L47" s="56">
        <v>50</v>
      </c>
      <c r="M47" s="56" t="s">
        <v>18</v>
      </c>
      <c r="N47" s="56" t="s">
        <v>18</v>
      </c>
      <c r="O47" s="56" t="s">
        <v>18</v>
      </c>
      <c r="P47" s="89">
        <v>10</v>
      </c>
      <c r="Q47" s="91">
        <f t="shared" si="2"/>
        <v>5</v>
      </c>
    </row>
    <row r="48" spans="1:17" ht="112.5" hidden="1">
      <c r="A48" s="93" t="s">
        <v>161</v>
      </c>
      <c r="B48" s="52" t="s">
        <v>130</v>
      </c>
      <c r="C48" s="1" t="s">
        <v>17</v>
      </c>
      <c r="D48" s="84" t="s">
        <v>113</v>
      </c>
      <c r="E48" s="85" t="s">
        <v>30</v>
      </c>
      <c r="F48" s="84" t="s">
        <v>56</v>
      </c>
      <c r="G48" s="84" t="s">
        <v>31</v>
      </c>
      <c r="H48" s="84" t="s">
        <v>32</v>
      </c>
      <c r="I48" s="2" t="s">
        <v>100</v>
      </c>
      <c r="J48" s="98"/>
      <c r="K48" s="84">
        <f t="shared" si="0"/>
        <v>0</v>
      </c>
      <c r="L48" s="84">
        <f t="shared" si="1"/>
        <v>0</v>
      </c>
      <c r="M48" s="84" t="s">
        <v>18</v>
      </c>
      <c r="N48" s="84" t="s">
        <v>18</v>
      </c>
      <c r="O48" s="84" t="s">
        <v>18</v>
      </c>
      <c r="P48" s="85">
        <v>10</v>
      </c>
      <c r="Q48" s="50">
        <f t="shared" si="2"/>
        <v>0</v>
      </c>
    </row>
    <row r="49" spans="1:17" ht="150" hidden="1">
      <c r="A49" s="51" t="s">
        <v>135</v>
      </c>
      <c r="B49" s="52" t="s">
        <v>134</v>
      </c>
      <c r="C49" s="1" t="s">
        <v>17</v>
      </c>
      <c r="D49" s="24" t="s">
        <v>113</v>
      </c>
      <c r="E49" s="25" t="s">
        <v>30</v>
      </c>
      <c r="F49" s="32" t="s">
        <v>86</v>
      </c>
      <c r="G49" s="24" t="s">
        <v>31</v>
      </c>
      <c r="H49" s="24" t="s">
        <v>32</v>
      </c>
      <c r="I49" s="2" t="s">
        <v>100</v>
      </c>
      <c r="J49" s="55"/>
      <c r="K49" s="49">
        <f t="shared" si="0"/>
        <v>0</v>
      </c>
      <c r="L49" s="49">
        <f t="shared" si="1"/>
        <v>0</v>
      </c>
      <c r="M49" s="49" t="s">
        <v>18</v>
      </c>
      <c r="N49" s="49" t="s">
        <v>18</v>
      </c>
      <c r="O49" s="49" t="s">
        <v>18</v>
      </c>
      <c r="P49" s="48">
        <v>5</v>
      </c>
      <c r="Q49" s="50">
        <f t="shared" si="2"/>
        <v>0</v>
      </c>
    </row>
    <row r="50" spans="1:17" ht="150" hidden="1">
      <c r="A50" s="51" t="s">
        <v>136</v>
      </c>
      <c r="B50" s="52" t="s">
        <v>133</v>
      </c>
      <c r="C50" s="1" t="s">
        <v>19</v>
      </c>
      <c r="D50" s="24" t="s">
        <v>113</v>
      </c>
      <c r="E50" s="25" t="s">
        <v>30</v>
      </c>
      <c r="F50" s="32" t="s">
        <v>86</v>
      </c>
      <c r="G50" s="24" t="s">
        <v>31</v>
      </c>
      <c r="H50" s="24" t="s">
        <v>32</v>
      </c>
      <c r="I50" s="2" t="s">
        <v>100</v>
      </c>
      <c r="J50" s="49"/>
      <c r="K50" s="49">
        <f t="shared" si="0"/>
        <v>0</v>
      </c>
      <c r="L50" s="49">
        <f t="shared" si="1"/>
        <v>0</v>
      </c>
      <c r="M50" s="49" t="s">
        <v>18</v>
      </c>
      <c r="N50" s="49" t="s">
        <v>18</v>
      </c>
      <c r="O50" s="49" t="s">
        <v>18</v>
      </c>
      <c r="P50" s="48"/>
      <c r="Q50" s="50">
        <f t="shared" si="2"/>
        <v>0</v>
      </c>
    </row>
    <row r="51" spans="1:17" hidden="1">
      <c r="A51" s="19"/>
      <c r="B51" s="10"/>
      <c r="C51" s="8"/>
      <c r="D51" s="8"/>
      <c r="E51" s="10"/>
      <c r="F51" s="10"/>
      <c r="G51" s="8"/>
      <c r="H51" s="8"/>
      <c r="I51" s="2"/>
      <c r="J51" s="49"/>
      <c r="K51" s="49"/>
      <c r="L51" s="49"/>
      <c r="M51" s="49"/>
      <c r="N51" s="49"/>
      <c r="O51" s="49"/>
      <c r="P51" s="48"/>
      <c r="Q51" s="50">
        <f t="shared" si="2"/>
        <v>0</v>
      </c>
    </row>
    <row r="52" spans="1:17" ht="23.25" customHeight="1">
      <c r="A52" s="11" t="s">
        <v>92</v>
      </c>
      <c r="B52" s="10"/>
      <c r="C52" s="8"/>
      <c r="D52" s="8"/>
      <c r="E52" s="10"/>
      <c r="F52" s="10"/>
      <c r="G52" s="8"/>
      <c r="H52" s="8"/>
      <c r="I52" s="12"/>
      <c r="J52" s="49">
        <f>SUM(J43:J51)</f>
        <v>50</v>
      </c>
      <c r="K52" s="49">
        <f t="shared" ref="K52:L52" si="3">SUM(K43:K51)</f>
        <v>50</v>
      </c>
      <c r="L52" s="49">
        <f t="shared" si="3"/>
        <v>50</v>
      </c>
      <c r="M52" s="49"/>
      <c r="N52" s="49"/>
      <c r="O52" s="49"/>
      <c r="P52" s="48">
        <v>10</v>
      </c>
      <c r="Q52" s="50">
        <f t="shared" si="2"/>
        <v>5</v>
      </c>
    </row>
    <row r="53" spans="1:17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pans="1:17">
      <c r="A54" s="133" t="s">
        <v>33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</row>
    <row r="55" spans="1:17">
      <c r="A55" s="127" t="s">
        <v>34</v>
      </c>
      <c r="B55" s="127"/>
      <c r="C55" s="127"/>
      <c r="D55" s="127"/>
      <c r="E55" s="127"/>
      <c r="F55" s="136"/>
      <c r="G55" s="136"/>
      <c r="H55" s="136"/>
      <c r="I55" s="136"/>
      <c r="J55" s="136"/>
      <c r="K55" s="136"/>
      <c r="L55" s="6"/>
      <c r="M55" s="6"/>
      <c r="N55" s="6"/>
      <c r="O55" s="6"/>
    </row>
    <row r="56" spans="1:17">
      <c r="A56" s="8" t="s">
        <v>35</v>
      </c>
      <c r="B56" s="8" t="s">
        <v>36</v>
      </c>
      <c r="C56" s="8" t="s">
        <v>37</v>
      </c>
      <c r="D56" s="8" t="s">
        <v>38</v>
      </c>
      <c r="E56" s="127" t="s">
        <v>15</v>
      </c>
      <c r="F56" s="136"/>
      <c r="G56" s="136"/>
      <c r="H56" s="136"/>
      <c r="I56" s="136"/>
      <c r="J56" s="136"/>
      <c r="K56" s="136"/>
      <c r="L56" s="6"/>
      <c r="M56" s="6"/>
      <c r="N56" s="6"/>
      <c r="O56" s="6"/>
    </row>
    <row r="57" spans="1:17">
      <c r="A57" s="8">
        <v>1</v>
      </c>
      <c r="B57" s="8">
        <v>2</v>
      </c>
      <c r="C57" s="8">
        <v>3</v>
      </c>
      <c r="D57" s="8">
        <v>4</v>
      </c>
      <c r="E57" s="127">
        <v>5</v>
      </c>
      <c r="F57" s="136"/>
      <c r="G57" s="136"/>
      <c r="H57" s="136"/>
      <c r="I57" s="136"/>
      <c r="J57" s="136"/>
      <c r="K57" s="136"/>
      <c r="L57" s="6"/>
      <c r="M57" s="6"/>
      <c r="N57" s="6"/>
      <c r="O57" s="6"/>
    </row>
    <row r="58" spans="1:17">
      <c r="A58" s="8" t="s">
        <v>18</v>
      </c>
      <c r="B58" s="8" t="s">
        <v>18</v>
      </c>
      <c r="C58" s="8" t="s">
        <v>18</v>
      </c>
      <c r="D58" s="8" t="s">
        <v>18</v>
      </c>
      <c r="E58" s="127" t="s">
        <v>18</v>
      </c>
      <c r="F58" s="128"/>
      <c r="G58" s="128"/>
      <c r="H58" s="128"/>
      <c r="I58" s="128"/>
      <c r="J58" s="128"/>
      <c r="K58" s="128"/>
      <c r="L58" s="6"/>
      <c r="M58" s="6"/>
      <c r="N58" s="6"/>
      <c r="O58" s="6"/>
    </row>
    <row r="59" spans="1:17">
      <c r="A59" s="133" t="s">
        <v>39</v>
      </c>
      <c r="B59" s="133"/>
      <c r="C59" s="133"/>
      <c r="D59" s="133"/>
      <c r="E59" s="133"/>
      <c r="F59" s="133"/>
      <c r="G59" s="6"/>
      <c r="H59" s="6"/>
      <c r="I59" s="6"/>
      <c r="J59" s="6"/>
      <c r="K59" s="6"/>
      <c r="L59" s="6"/>
      <c r="M59" s="6"/>
      <c r="N59" s="6"/>
      <c r="O59" s="6"/>
    </row>
    <row r="60" spans="1:17">
      <c r="A60" s="192" t="s">
        <v>40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3"/>
      <c r="M60" s="13"/>
      <c r="N60" s="13"/>
      <c r="O60" s="13"/>
    </row>
    <row r="61" spans="1:17" ht="40.5" customHeight="1">
      <c r="A61" s="193" t="s">
        <v>41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3"/>
      <c r="M61" s="13"/>
      <c r="N61" s="13"/>
      <c r="O61" s="13"/>
    </row>
    <row r="62" spans="1:17" ht="16.5" customHeight="1">
      <c r="A62" s="194" t="s">
        <v>42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3"/>
      <c r="M62" s="13"/>
      <c r="N62" s="13"/>
      <c r="O62" s="13"/>
    </row>
    <row r="63" spans="1:17">
      <c r="A63" s="133" t="s">
        <v>43</v>
      </c>
      <c r="B63" s="133"/>
      <c r="C63" s="133"/>
      <c r="D63" s="133"/>
      <c r="E63" s="133"/>
      <c r="F63" s="133"/>
      <c r="G63" s="133"/>
      <c r="H63" s="133"/>
      <c r="I63" s="133"/>
      <c r="J63" s="6"/>
      <c r="K63" s="6"/>
      <c r="L63" s="6"/>
      <c r="M63" s="6"/>
      <c r="N63" s="6"/>
      <c r="O63" s="6"/>
    </row>
    <row r="64" spans="1:17" ht="18.75" customHeight="1">
      <c r="A64" s="156" t="s">
        <v>44</v>
      </c>
      <c r="B64" s="156"/>
      <c r="C64" s="156"/>
      <c r="D64" s="156"/>
      <c r="E64" s="156" t="s">
        <v>45</v>
      </c>
      <c r="F64" s="156"/>
      <c r="G64" s="156"/>
      <c r="H64" s="156" t="s">
        <v>46</v>
      </c>
      <c r="I64" s="156"/>
      <c r="J64" s="156"/>
      <c r="K64" s="156"/>
      <c r="L64" s="156"/>
      <c r="M64" s="62"/>
      <c r="N64" s="62"/>
      <c r="O64" s="62"/>
      <c r="P64" s="62"/>
    </row>
    <row r="65" spans="1:15">
      <c r="A65" s="157">
        <v>1</v>
      </c>
      <c r="B65" s="157"/>
      <c r="C65" s="157"/>
      <c r="D65" s="157"/>
      <c r="E65" s="150">
        <v>2</v>
      </c>
      <c r="F65" s="151"/>
      <c r="G65" s="152"/>
      <c r="H65" s="156">
        <v>3</v>
      </c>
      <c r="I65" s="156"/>
      <c r="J65" s="156"/>
      <c r="K65" s="156"/>
      <c r="L65" s="156"/>
    </row>
    <row r="66" spans="1:15" ht="57" customHeight="1">
      <c r="A66" s="147" t="s">
        <v>185</v>
      </c>
      <c r="B66" s="148"/>
      <c r="C66" s="148"/>
      <c r="D66" s="149"/>
      <c r="E66" s="150" t="s">
        <v>47</v>
      </c>
      <c r="F66" s="151"/>
      <c r="G66" s="152"/>
      <c r="H66" s="150" t="s">
        <v>48</v>
      </c>
      <c r="I66" s="151"/>
      <c r="J66" s="151"/>
      <c r="K66" s="151"/>
      <c r="L66" s="152"/>
    </row>
    <row r="67" spans="1:15" ht="60" customHeight="1">
      <c r="A67" s="147" t="s">
        <v>186</v>
      </c>
      <c r="B67" s="148"/>
      <c r="C67" s="148"/>
      <c r="D67" s="149"/>
      <c r="E67" s="150" t="s">
        <v>49</v>
      </c>
      <c r="F67" s="151"/>
      <c r="G67" s="152"/>
      <c r="H67" s="150" t="s">
        <v>50</v>
      </c>
      <c r="I67" s="151"/>
      <c r="J67" s="151"/>
      <c r="K67" s="151"/>
      <c r="L67" s="152"/>
    </row>
    <row r="68" spans="1:15" ht="62.25" customHeight="1">
      <c r="A68" s="147" t="s">
        <v>187</v>
      </c>
      <c r="B68" s="148"/>
      <c r="C68" s="148"/>
      <c r="D68" s="149"/>
      <c r="E68" s="150" t="s">
        <v>52</v>
      </c>
      <c r="F68" s="151"/>
      <c r="G68" s="152"/>
      <c r="H68" s="150" t="s">
        <v>48</v>
      </c>
      <c r="I68" s="151"/>
      <c r="J68" s="151"/>
      <c r="K68" s="151"/>
      <c r="L68" s="152"/>
    </row>
    <row r="69" spans="1:15" ht="66.75" customHeight="1">
      <c r="A69" s="147" t="s">
        <v>188</v>
      </c>
      <c r="B69" s="148"/>
      <c r="C69" s="148"/>
      <c r="D69" s="149"/>
      <c r="E69" s="150" t="s">
        <v>51</v>
      </c>
      <c r="F69" s="151"/>
      <c r="G69" s="152"/>
      <c r="H69" s="153" t="s">
        <v>125</v>
      </c>
      <c r="I69" s="154"/>
      <c r="J69" s="154"/>
      <c r="K69" s="154"/>
      <c r="L69" s="155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6"/>
      <c r="K70" s="6"/>
      <c r="L70" s="6"/>
      <c r="M70" s="6"/>
      <c r="N70" s="6"/>
      <c r="O70" s="6"/>
    </row>
    <row r="71" spans="1:15" ht="29.25" customHeight="1">
      <c r="A71" s="138" t="s">
        <v>53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29" t="s">
        <v>128</v>
      </c>
      <c r="N71" s="128" t="s">
        <v>137</v>
      </c>
      <c r="O71" s="6"/>
    </row>
    <row r="72" spans="1:15" ht="18" customHeight="1">
      <c r="A72" s="133" t="s">
        <v>54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0"/>
      <c r="N72" s="128"/>
      <c r="O72" s="6"/>
    </row>
    <row r="73" spans="1:15" ht="33" customHeight="1">
      <c r="A73" s="133" t="s">
        <v>9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0"/>
      <c r="N73" s="128"/>
      <c r="O73" s="6"/>
    </row>
    <row r="74" spans="1:15">
      <c r="A74" s="133" t="s">
        <v>84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6"/>
      <c r="N74" s="7"/>
      <c r="O74" s="6"/>
    </row>
    <row r="75" spans="1:15">
      <c r="A75" s="133" t="s">
        <v>95</v>
      </c>
      <c r="B75" s="133"/>
      <c r="C75" s="133"/>
      <c r="D75" s="133"/>
      <c r="E75" s="133"/>
      <c r="F75" s="133"/>
      <c r="G75" s="133"/>
      <c r="H75" s="133"/>
      <c r="I75" s="133"/>
      <c r="J75" s="133"/>
      <c r="K75" s="6"/>
      <c r="L75" s="6"/>
      <c r="M75" s="6"/>
      <c r="N75" s="7"/>
      <c r="O75" s="6"/>
    </row>
    <row r="76" spans="1:15" ht="81" customHeight="1">
      <c r="A76" s="127" t="s">
        <v>85</v>
      </c>
      <c r="B76" s="127" t="s">
        <v>10</v>
      </c>
      <c r="C76" s="127"/>
      <c r="D76" s="127"/>
      <c r="E76" s="127" t="s">
        <v>11</v>
      </c>
      <c r="F76" s="127"/>
      <c r="G76" s="127" t="s">
        <v>12</v>
      </c>
      <c r="H76" s="127"/>
      <c r="I76" s="127"/>
      <c r="J76" s="127" t="s">
        <v>13</v>
      </c>
      <c r="K76" s="127"/>
      <c r="L76" s="127"/>
      <c r="M76" s="125" t="s">
        <v>121</v>
      </c>
      <c r="N76" s="126"/>
      <c r="O76" s="6"/>
    </row>
    <row r="77" spans="1:15" ht="59.25" customHeight="1">
      <c r="A77" s="131"/>
      <c r="B77" s="127"/>
      <c r="C77" s="127"/>
      <c r="D77" s="127"/>
      <c r="E77" s="127"/>
      <c r="F77" s="127"/>
      <c r="G77" s="127" t="s">
        <v>14</v>
      </c>
      <c r="H77" s="127" t="s">
        <v>24</v>
      </c>
      <c r="I77" s="127"/>
      <c r="J77" s="127" t="s">
        <v>205</v>
      </c>
      <c r="K77" s="127" t="s">
        <v>206</v>
      </c>
      <c r="L77" s="127" t="s">
        <v>207</v>
      </c>
      <c r="M77" s="128" t="s">
        <v>122</v>
      </c>
      <c r="N77" s="127" t="s">
        <v>123</v>
      </c>
      <c r="O77" s="6"/>
    </row>
    <row r="78" spans="1:15" ht="56.25">
      <c r="A78" s="131"/>
      <c r="B78" s="8" t="s">
        <v>26</v>
      </c>
      <c r="C78" s="8" t="s">
        <v>27</v>
      </c>
      <c r="D78" s="8" t="s">
        <v>18</v>
      </c>
      <c r="E78" s="8" t="s">
        <v>58</v>
      </c>
      <c r="F78" s="8" t="s">
        <v>18</v>
      </c>
      <c r="G78" s="131"/>
      <c r="H78" s="8" t="s">
        <v>15</v>
      </c>
      <c r="I78" s="8" t="s">
        <v>16</v>
      </c>
      <c r="J78" s="127"/>
      <c r="K78" s="127"/>
      <c r="L78" s="131"/>
      <c r="M78" s="128"/>
      <c r="N78" s="127"/>
      <c r="O78" s="6"/>
    </row>
    <row r="79" spans="1:15">
      <c r="A79" s="8">
        <v>1</v>
      </c>
      <c r="B79" s="8">
        <v>2</v>
      </c>
      <c r="C79" s="8">
        <v>3</v>
      </c>
      <c r="D79" s="8">
        <v>4</v>
      </c>
      <c r="E79" s="8">
        <v>5</v>
      </c>
      <c r="F79" s="8">
        <v>6</v>
      </c>
      <c r="G79" s="8">
        <v>7</v>
      </c>
      <c r="H79" s="8">
        <v>8</v>
      </c>
      <c r="I79" s="8">
        <v>9</v>
      </c>
      <c r="J79" s="8">
        <v>10</v>
      </c>
      <c r="K79" s="8">
        <v>11</v>
      </c>
      <c r="L79" s="8">
        <v>12</v>
      </c>
      <c r="M79" s="40">
        <v>13</v>
      </c>
      <c r="N79" s="40">
        <v>14</v>
      </c>
      <c r="O79" s="6"/>
    </row>
    <row r="80" spans="1:15" ht="101.25" customHeight="1">
      <c r="A80" s="182" t="s">
        <v>101</v>
      </c>
      <c r="B80" s="184" t="s">
        <v>101</v>
      </c>
      <c r="C80" s="184" t="s">
        <v>101</v>
      </c>
      <c r="D80" s="186" t="s">
        <v>18</v>
      </c>
      <c r="E80" s="184" t="s">
        <v>101</v>
      </c>
      <c r="F80" s="186" t="s">
        <v>18</v>
      </c>
      <c r="G80" s="9" t="s">
        <v>98</v>
      </c>
      <c r="H80" s="8" t="s">
        <v>93</v>
      </c>
      <c r="I80" s="8">
        <v>744</v>
      </c>
      <c r="J80" s="8">
        <v>95</v>
      </c>
      <c r="K80" s="31">
        <v>95</v>
      </c>
      <c r="L80" s="31">
        <v>95</v>
      </c>
      <c r="M80" s="40">
        <v>10</v>
      </c>
      <c r="N80" s="50">
        <v>10</v>
      </c>
      <c r="O80" s="6"/>
    </row>
    <row r="81" spans="1:17" ht="252">
      <c r="A81" s="183"/>
      <c r="B81" s="185"/>
      <c r="C81" s="185"/>
      <c r="D81" s="187"/>
      <c r="E81" s="185"/>
      <c r="F81" s="187"/>
      <c r="G81" s="9" t="s">
        <v>99</v>
      </c>
      <c r="H81" s="8" t="s">
        <v>93</v>
      </c>
      <c r="I81" s="8">
        <v>744</v>
      </c>
      <c r="J81" s="8">
        <v>100</v>
      </c>
      <c r="K81" s="31">
        <v>100</v>
      </c>
      <c r="L81" s="31">
        <v>100</v>
      </c>
      <c r="M81" s="40">
        <v>10</v>
      </c>
      <c r="N81" s="40">
        <v>10</v>
      </c>
      <c r="O81" s="6"/>
    </row>
    <row r="82" spans="1:17" ht="18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</row>
    <row r="83" spans="1:17">
      <c r="A83" s="133" t="s">
        <v>96</v>
      </c>
      <c r="B83" s="133"/>
      <c r="C83" s="133"/>
      <c r="D83" s="133"/>
      <c r="E83" s="133"/>
      <c r="F83" s="133"/>
      <c r="G83" s="133"/>
      <c r="H83" s="133"/>
      <c r="I83" s="133"/>
      <c r="J83" s="133"/>
      <c r="K83" s="6"/>
      <c r="L83" s="6"/>
      <c r="M83" s="6"/>
      <c r="N83" s="6"/>
      <c r="O83" s="6"/>
    </row>
    <row r="84" spans="1:17" ht="123.75" customHeight="1">
      <c r="A84" s="127" t="s">
        <v>85</v>
      </c>
      <c r="B84" s="127" t="s">
        <v>10</v>
      </c>
      <c r="C84" s="127"/>
      <c r="D84" s="127"/>
      <c r="E84" s="127" t="s">
        <v>11</v>
      </c>
      <c r="F84" s="127"/>
      <c r="G84" s="127" t="s">
        <v>21</v>
      </c>
      <c r="H84" s="127"/>
      <c r="I84" s="127"/>
      <c r="J84" s="127" t="s">
        <v>22</v>
      </c>
      <c r="K84" s="127"/>
      <c r="L84" s="127"/>
      <c r="M84" s="127" t="s">
        <v>23</v>
      </c>
      <c r="N84" s="127"/>
      <c r="O84" s="127"/>
      <c r="P84" s="125" t="s">
        <v>121</v>
      </c>
      <c r="Q84" s="126"/>
    </row>
    <row r="85" spans="1:17" ht="63" customHeight="1">
      <c r="A85" s="131"/>
      <c r="B85" s="127"/>
      <c r="C85" s="127"/>
      <c r="D85" s="127"/>
      <c r="E85" s="127"/>
      <c r="F85" s="127"/>
      <c r="G85" s="127" t="s">
        <v>83</v>
      </c>
      <c r="H85" s="127" t="s">
        <v>24</v>
      </c>
      <c r="I85" s="127"/>
      <c r="J85" s="127" t="s">
        <v>205</v>
      </c>
      <c r="K85" s="127" t="s">
        <v>158</v>
      </c>
      <c r="L85" s="127" t="s">
        <v>207</v>
      </c>
      <c r="M85" s="127" t="s">
        <v>205</v>
      </c>
      <c r="N85" s="127" t="s">
        <v>158</v>
      </c>
      <c r="O85" s="127" t="s">
        <v>207</v>
      </c>
      <c r="P85" s="127" t="s">
        <v>122</v>
      </c>
      <c r="Q85" s="127" t="s">
        <v>123</v>
      </c>
    </row>
    <row r="86" spans="1:17" ht="57" customHeight="1">
      <c r="A86" s="131"/>
      <c r="B86" s="8" t="s">
        <v>26</v>
      </c>
      <c r="C86" s="8" t="s">
        <v>27</v>
      </c>
      <c r="D86" s="8" t="s">
        <v>18</v>
      </c>
      <c r="E86" s="8" t="s">
        <v>58</v>
      </c>
      <c r="F86" s="8" t="s">
        <v>18</v>
      </c>
      <c r="G86" s="131"/>
      <c r="H86" s="8" t="s">
        <v>29</v>
      </c>
      <c r="I86" s="8" t="s">
        <v>16</v>
      </c>
      <c r="J86" s="127"/>
      <c r="K86" s="131"/>
      <c r="L86" s="131"/>
      <c r="M86" s="127"/>
      <c r="N86" s="131"/>
      <c r="O86" s="131"/>
      <c r="P86" s="127"/>
      <c r="Q86" s="127"/>
    </row>
    <row r="87" spans="1:17">
      <c r="A87" s="17">
        <v>1</v>
      </c>
      <c r="B87" s="17">
        <v>2</v>
      </c>
      <c r="C87" s="17">
        <v>3</v>
      </c>
      <c r="D87" s="8">
        <v>4</v>
      </c>
      <c r="E87" s="8">
        <v>5</v>
      </c>
      <c r="F87" s="8">
        <v>6</v>
      </c>
      <c r="G87" s="8">
        <v>7</v>
      </c>
      <c r="H87" s="8">
        <v>8</v>
      </c>
      <c r="I87" s="8">
        <v>9</v>
      </c>
      <c r="J87" s="98">
        <v>10</v>
      </c>
      <c r="K87" s="8">
        <v>11</v>
      </c>
      <c r="L87" s="8">
        <v>12</v>
      </c>
      <c r="M87" s="8">
        <v>13</v>
      </c>
      <c r="N87" s="8">
        <v>14</v>
      </c>
      <c r="O87" s="8">
        <v>15</v>
      </c>
      <c r="P87" s="46">
        <v>16</v>
      </c>
      <c r="Q87" s="46">
        <v>17</v>
      </c>
    </row>
    <row r="88" spans="1:17" ht="56.25" hidden="1">
      <c r="A88" s="60" t="s">
        <v>138</v>
      </c>
      <c r="B88" s="1" t="s">
        <v>108</v>
      </c>
      <c r="C88" s="1" t="s">
        <v>109</v>
      </c>
      <c r="D88" s="25" t="s">
        <v>18</v>
      </c>
      <c r="E88" s="8" t="s">
        <v>56</v>
      </c>
      <c r="F88" s="10" t="s">
        <v>18</v>
      </c>
      <c r="G88" s="8" t="s">
        <v>59</v>
      </c>
      <c r="H88" s="8" t="s">
        <v>32</v>
      </c>
      <c r="I88" s="2" t="s">
        <v>100</v>
      </c>
      <c r="J88" s="98"/>
      <c r="K88" s="8">
        <f>J88</f>
        <v>0</v>
      </c>
      <c r="L88" s="8">
        <f>J88</f>
        <v>0</v>
      </c>
      <c r="M88" s="14" t="s">
        <v>18</v>
      </c>
      <c r="N88" s="8" t="s">
        <v>18</v>
      </c>
      <c r="O88" s="8" t="s">
        <v>18</v>
      </c>
      <c r="P88" s="46">
        <v>10</v>
      </c>
      <c r="Q88" s="47">
        <f t="shared" ref="Q88:Q89" si="4">J88*0.1</f>
        <v>0</v>
      </c>
    </row>
    <row r="89" spans="1:17" ht="75" hidden="1">
      <c r="A89" s="61" t="s">
        <v>139</v>
      </c>
      <c r="B89" s="1" t="s">
        <v>55</v>
      </c>
      <c r="C89" s="1" t="s">
        <v>109</v>
      </c>
      <c r="D89" s="25" t="s">
        <v>18</v>
      </c>
      <c r="E89" s="8" t="s">
        <v>56</v>
      </c>
      <c r="F89" s="10" t="s">
        <v>18</v>
      </c>
      <c r="G89" s="8" t="s">
        <v>59</v>
      </c>
      <c r="H89" s="8" t="s">
        <v>32</v>
      </c>
      <c r="I89" s="2" t="s">
        <v>100</v>
      </c>
      <c r="J89" s="98"/>
      <c r="K89" s="27">
        <f t="shared" ref="K89:K107" si="5">J89</f>
        <v>0</v>
      </c>
      <c r="L89" s="27">
        <f t="shared" ref="L89:L107" si="6">J89</f>
        <v>0</v>
      </c>
      <c r="M89" s="14" t="s">
        <v>18</v>
      </c>
      <c r="N89" s="8" t="s">
        <v>18</v>
      </c>
      <c r="O89" s="8" t="s">
        <v>18</v>
      </c>
      <c r="P89" s="46">
        <v>10</v>
      </c>
      <c r="Q89" s="47">
        <f t="shared" si="4"/>
        <v>0</v>
      </c>
    </row>
    <row r="90" spans="1:17" ht="37.5" hidden="1">
      <c r="A90" s="61" t="s">
        <v>140</v>
      </c>
      <c r="B90" s="1" t="s">
        <v>20</v>
      </c>
      <c r="C90" s="1" t="s">
        <v>109</v>
      </c>
      <c r="D90" s="25" t="s">
        <v>18</v>
      </c>
      <c r="E90" s="8" t="s">
        <v>56</v>
      </c>
      <c r="F90" s="10" t="s">
        <v>18</v>
      </c>
      <c r="G90" s="8" t="s">
        <v>59</v>
      </c>
      <c r="H90" s="8" t="s">
        <v>32</v>
      </c>
      <c r="I90" s="2" t="s">
        <v>100</v>
      </c>
      <c r="J90" s="98"/>
      <c r="K90" s="27">
        <f t="shared" si="5"/>
        <v>0</v>
      </c>
      <c r="L90" s="27">
        <f t="shared" si="6"/>
        <v>0</v>
      </c>
      <c r="M90" s="14" t="s">
        <v>18</v>
      </c>
      <c r="N90" s="8" t="s">
        <v>18</v>
      </c>
      <c r="O90" s="8" t="s">
        <v>18</v>
      </c>
      <c r="P90" s="46">
        <v>10</v>
      </c>
      <c r="Q90" s="47">
        <f>J90*0.1</f>
        <v>0</v>
      </c>
    </row>
    <row r="91" spans="1:17" ht="93.75" hidden="1">
      <c r="A91" s="94" t="s">
        <v>141</v>
      </c>
      <c r="B91" s="1" t="s">
        <v>110</v>
      </c>
      <c r="C91" s="1" t="s">
        <v>109</v>
      </c>
      <c r="D91" s="85" t="s">
        <v>18</v>
      </c>
      <c r="E91" s="84" t="s">
        <v>56</v>
      </c>
      <c r="F91" s="85" t="s">
        <v>18</v>
      </c>
      <c r="G91" s="84" t="s">
        <v>59</v>
      </c>
      <c r="H91" s="84" t="s">
        <v>32</v>
      </c>
      <c r="I91" s="2" t="s">
        <v>100</v>
      </c>
      <c r="J91" s="98"/>
      <c r="K91" s="84">
        <f t="shared" si="5"/>
        <v>0</v>
      </c>
      <c r="L91" s="84">
        <f t="shared" si="6"/>
        <v>0</v>
      </c>
      <c r="M91" s="15" t="s">
        <v>199</v>
      </c>
      <c r="N91" s="15" t="s">
        <v>199</v>
      </c>
      <c r="O91" s="15" t="s">
        <v>199</v>
      </c>
      <c r="P91" s="46">
        <v>10</v>
      </c>
      <c r="Q91" s="47">
        <f>J91*0.1</f>
        <v>0</v>
      </c>
    </row>
    <row r="92" spans="1:17" ht="75" hidden="1">
      <c r="A92" s="61" t="s">
        <v>142</v>
      </c>
      <c r="B92" s="1" t="s">
        <v>57</v>
      </c>
      <c r="C92" s="1" t="s">
        <v>109</v>
      </c>
      <c r="D92" s="25" t="s">
        <v>18</v>
      </c>
      <c r="E92" s="8" t="s">
        <v>56</v>
      </c>
      <c r="F92" s="83" t="s">
        <v>194</v>
      </c>
      <c r="G92" s="8" t="s">
        <v>59</v>
      </c>
      <c r="H92" s="8" t="s">
        <v>32</v>
      </c>
      <c r="I92" s="2" t="s">
        <v>100</v>
      </c>
      <c r="J92" s="98"/>
      <c r="K92" s="27">
        <v>0</v>
      </c>
      <c r="L92" s="27">
        <v>0</v>
      </c>
      <c r="M92" s="15" t="s">
        <v>197</v>
      </c>
      <c r="N92" s="15" t="s">
        <v>197</v>
      </c>
      <c r="O92" s="15" t="s">
        <v>197</v>
      </c>
      <c r="P92" s="46">
        <v>10</v>
      </c>
      <c r="Q92" s="47">
        <f t="shared" ref="Q92:Q108" si="7">J92*0.1</f>
        <v>0</v>
      </c>
    </row>
    <row r="93" spans="1:17" ht="93.75" hidden="1">
      <c r="A93" s="60" t="s">
        <v>143</v>
      </c>
      <c r="B93" s="1" t="s">
        <v>108</v>
      </c>
      <c r="C93" s="1" t="s">
        <v>109</v>
      </c>
      <c r="D93" s="25" t="s">
        <v>18</v>
      </c>
      <c r="E93" s="8" t="s">
        <v>86</v>
      </c>
      <c r="F93" s="10" t="s">
        <v>18</v>
      </c>
      <c r="G93" s="8" t="s">
        <v>59</v>
      </c>
      <c r="H93" s="8" t="s">
        <v>32</v>
      </c>
      <c r="I93" s="2" t="s">
        <v>100</v>
      </c>
      <c r="J93" s="98"/>
      <c r="K93" s="27">
        <v>0</v>
      </c>
      <c r="L93" s="27">
        <v>0</v>
      </c>
      <c r="M93" s="14" t="s">
        <v>18</v>
      </c>
      <c r="N93" s="8" t="s">
        <v>18</v>
      </c>
      <c r="O93" s="8" t="s">
        <v>18</v>
      </c>
      <c r="P93" s="46">
        <v>10</v>
      </c>
      <c r="Q93" s="47">
        <f t="shared" si="7"/>
        <v>0</v>
      </c>
    </row>
    <row r="94" spans="1:17" ht="93.75" hidden="1">
      <c r="A94" s="60" t="s">
        <v>144</v>
      </c>
      <c r="B94" s="1" t="s">
        <v>55</v>
      </c>
      <c r="C94" s="1" t="s">
        <v>109</v>
      </c>
      <c r="D94" s="25" t="s">
        <v>18</v>
      </c>
      <c r="E94" s="8" t="s">
        <v>86</v>
      </c>
      <c r="F94" s="10" t="s">
        <v>18</v>
      </c>
      <c r="G94" s="8" t="s">
        <v>59</v>
      </c>
      <c r="H94" s="8" t="s">
        <v>32</v>
      </c>
      <c r="I94" s="2" t="s">
        <v>100</v>
      </c>
      <c r="J94" s="98"/>
      <c r="K94" s="27">
        <v>0</v>
      </c>
      <c r="L94" s="27">
        <v>0</v>
      </c>
      <c r="M94" s="14" t="s">
        <v>18</v>
      </c>
      <c r="N94" s="8" t="s">
        <v>18</v>
      </c>
      <c r="O94" s="8" t="s">
        <v>18</v>
      </c>
      <c r="P94" s="46">
        <v>10</v>
      </c>
      <c r="Q94" s="47">
        <f t="shared" si="7"/>
        <v>0</v>
      </c>
    </row>
    <row r="95" spans="1:17" ht="93.75" hidden="1">
      <c r="A95" s="60" t="s">
        <v>145</v>
      </c>
      <c r="B95" s="1" t="s">
        <v>20</v>
      </c>
      <c r="C95" s="1" t="s">
        <v>109</v>
      </c>
      <c r="D95" s="25" t="s">
        <v>18</v>
      </c>
      <c r="E95" s="8" t="s">
        <v>86</v>
      </c>
      <c r="F95" s="10" t="s">
        <v>18</v>
      </c>
      <c r="G95" s="8" t="s">
        <v>59</v>
      </c>
      <c r="H95" s="8" t="s">
        <v>32</v>
      </c>
      <c r="I95" s="2" t="s">
        <v>100</v>
      </c>
      <c r="J95" s="98"/>
      <c r="K95" s="27">
        <v>0</v>
      </c>
      <c r="L95" s="27">
        <v>0</v>
      </c>
      <c r="M95" s="14" t="s">
        <v>18</v>
      </c>
      <c r="N95" s="8" t="s">
        <v>18</v>
      </c>
      <c r="O95" s="8" t="s">
        <v>18</v>
      </c>
      <c r="P95" s="46">
        <v>10</v>
      </c>
      <c r="Q95" s="47">
        <f t="shared" si="7"/>
        <v>0</v>
      </c>
    </row>
    <row r="96" spans="1:17" ht="93.75" hidden="1">
      <c r="A96" s="60" t="s">
        <v>146</v>
      </c>
      <c r="B96" s="1" t="s">
        <v>110</v>
      </c>
      <c r="C96" s="1" t="s">
        <v>109</v>
      </c>
      <c r="D96" s="25" t="s">
        <v>18</v>
      </c>
      <c r="E96" s="8" t="s">
        <v>86</v>
      </c>
      <c r="F96" s="10" t="s">
        <v>18</v>
      </c>
      <c r="G96" s="8" t="s">
        <v>59</v>
      </c>
      <c r="H96" s="8" t="s">
        <v>32</v>
      </c>
      <c r="I96" s="2" t="s">
        <v>100</v>
      </c>
      <c r="J96" s="98"/>
      <c r="K96" s="27">
        <v>0</v>
      </c>
      <c r="L96" s="27">
        <v>0</v>
      </c>
      <c r="M96" s="15" t="s">
        <v>111</v>
      </c>
      <c r="N96" s="15" t="s">
        <v>111</v>
      </c>
      <c r="O96" s="15" t="s">
        <v>111</v>
      </c>
      <c r="P96" s="46">
        <v>10</v>
      </c>
      <c r="Q96" s="47">
        <f t="shared" si="7"/>
        <v>0</v>
      </c>
    </row>
    <row r="97" spans="1:17" ht="93.75" hidden="1">
      <c r="A97" s="60" t="s">
        <v>147</v>
      </c>
      <c r="B97" s="1" t="s">
        <v>57</v>
      </c>
      <c r="C97" s="1" t="s">
        <v>109</v>
      </c>
      <c r="D97" s="25" t="s">
        <v>18</v>
      </c>
      <c r="E97" s="8" t="s">
        <v>86</v>
      </c>
      <c r="F97" s="10" t="s">
        <v>18</v>
      </c>
      <c r="G97" s="8" t="s">
        <v>59</v>
      </c>
      <c r="H97" s="8" t="s">
        <v>32</v>
      </c>
      <c r="I97" s="2" t="s">
        <v>100</v>
      </c>
      <c r="J97" s="98"/>
      <c r="K97" s="27">
        <v>0</v>
      </c>
      <c r="L97" s="27">
        <v>0</v>
      </c>
      <c r="M97" s="15" t="s">
        <v>112</v>
      </c>
      <c r="N97" s="15" t="s">
        <v>112</v>
      </c>
      <c r="O97" s="15" t="s">
        <v>112</v>
      </c>
      <c r="P97" s="46">
        <v>10</v>
      </c>
      <c r="Q97" s="47">
        <f t="shared" si="7"/>
        <v>0</v>
      </c>
    </row>
    <row r="98" spans="1:17" ht="56.25" hidden="1">
      <c r="A98" s="61" t="s">
        <v>148</v>
      </c>
      <c r="B98" s="1" t="s">
        <v>108</v>
      </c>
      <c r="C98" s="1" t="s">
        <v>113</v>
      </c>
      <c r="D98" s="29" t="s">
        <v>18</v>
      </c>
      <c r="E98" s="28" t="s">
        <v>56</v>
      </c>
      <c r="F98" s="29" t="s">
        <v>18</v>
      </c>
      <c r="G98" s="28" t="s">
        <v>59</v>
      </c>
      <c r="H98" s="28" t="s">
        <v>32</v>
      </c>
      <c r="I98" s="2" t="s">
        <v>100</v>
      </c>
      <c r="J98" s="98"/>
      <c r="K98" s="30">
        <v>0</v>
      </c>
      <c r="L98" s="30">
        <v>0</v>
      </c>
      <c r="M98" s="14" t="s">
        <v>18</v>
      </c>
      <c r="N98" s="28" t="s">
        <v>18</v>
      </c>
      <c r="O98" s="28" t="s">
        <v>18</v>
      </c>
      <c r="P98" s="46">
        <v>10</v>
      </c>
      <c r="Q98" s="47">
        <f t="shared" si="7"/>
        <v>0</v>
      </c>
    </row>
    <row r="99" spans="1:17" ht="75">
      <c r="A99" s="61" t="s">
        <v>149</v>
      </c>
      <c r="B99" s="1" t="s">
        <v>55</v>
      </c>
      <c r="C99" s="1" t="s">
        <v>113</v>
      </c>
      <c r="D99" s="29" t="s">
        <v>18</v>
      </c>
      <c r="E99" s="28" t="s">
        <v>56</v>
      </c>
      <c r="F99" s="29" t="s">
        <v>18</v>
      </c>
      <c r="G99" s="28" t="s">
        <v>59</v>
      </c>
      <c r="H99" s="28" t="s">
        <v>32</v>
      </c>
      <c r="I99" s="2" t="s">
        <v>100</v>
      </c>
      <c r="J99" s="98">
        <v>1</v>
      </c>
      <c r="K99" s="30">
        <v>1</v>
      </c>
      <c r="L99" s="30">
        <v>1</v>
      </c>
      <c r="M99" s="14" t="s">
        <v>18</v>
      </c>
      <c r="N99" s="28" t="s">
        <v>18</v>
      </c>
      <c r="O99" s="28" t="s">
        <v>18</v>
      </c>
      <c r="P99" s="46">
        <v>10</v>
      </c>
      <c r="Q99" s="47">
        <f t="shared" si="7"/>
        <v>0</v>
      </c>
    </row>
    <row r="100" spans="1:17" ht="37.5">
      <c r="A100" s="61" t="s">
        <v>150</v>
      </c>
      <c r="B100" s="1" t="s">
        <v>20</v>
      </c>
      <c r="C100" s="1" t="s">
        <v>113</v>
      </c>
      <c r="D100" s="29" t="s">
        <v>18</v>
      </c>
      <c r="E100" s="28" t="s">
        <v>56</v>
      </c>
      <c r="F100" s="29" t="s">
        <v>18</v>
      </c>
      <c r="G100" s="28" t="s">
        <v>59</v>
      </c>
      <c r="H100" s="28" t="s">
        <v>32</v>
      </c>
      <c r="I100" s="2" t="s">
        <v>100</v>
      </c>
      <c r="J100" s="98">
        <v>1</v>
      </c>
      <c r="K100" s="30">
        <v>2</v>
      </c>
      <c r="L100" s="30">
        <v>2</v>
      </c>
      <c r="M100" s="14" t="s">
        <v>18</v>
      </c>
      <c r="N100" s="28" t="s">
        <v>18</v>
      </c>
      <c r="O100" s="28" t="s">
        <v>18</v>
      </c>
      <c r="P100" s="46">
        <v>10</v>
      </c>
      <c r="Q100" s="47">
        <f t="shared" si="7"/>
        <v>0</v>
      </c>
    </row>
    <row r="101" spans="1:17" ht="93.75">
      <c r="A101" s="94" t="s">
        <v>151</v>
      </c>
      <c r="B101" s="1" t="s">
        <v>110</v>
      </c>
      <c r="C101" s="1" t="s">
        <v>113</v>
      </c>
      <c r="D101" s="85" t="s">
        <v>18</v>
      </c>
      <c r="E101" s="84" t="s">
        <v>56</v>
      </c>
      <c r="F101" s="85" t="s">
        <v>18</v>
      </c>
      <c r="G101" s="84" t="s">
        <v>59</v>
      </c>
      <c r="H101" s="84" t="s">
        <v>32</v>
      </c>
      <c r="I101" s="2" t="s">
        <v>100</v>
      </c>
      <c r="J101" s="98">
        <v>48</v>
      </c>
      <c r="K101" s="84">
        <v>2</v>
      </c>
      <c r="L101" s="84">
        <v>2</v>
      </c>
      <c r="M101" s="15" t="s">
        <v>200</v>
      </c>
      <c r="N101" s="15" t="s">
        <v>200</v>
      </c>
      <c r="O101" s="15" t="s">
        <v>200</v>
      </c>
      <c r="P101" s="46">
        <v>10</v>
      </c>
      <c r="Q101" s="47">
        <f>J101*0.1</f>
        <v>5</v>
      </c>
    </row>
    <row r="102" spans="1:17" ht="75">
      <c r="A102" s="61" t="s">
        <v>152</v>
      </c>
      <c r="B102" s="1" t="s">
        <v>57</v>
      </c>
      <c r="C102" s="1" t="s">
        <v>113</v>
      </c>
      <c r="D102" s="29" t="s">
        <v>18</v>
      </c>
      <c r="E102" s="28" t="s">
        <v>56</v>
      </c>
      <c r="F102" s="29" t="s">
        <v>18</v>
      </c>
      <c r="G102" s="28" t="s">
        <v>59</v>
      </c>
      <c r="H102" s="28" t="s">
        <v>32</v>
      </c>
      <c r="I102" s="2" t="s">
        <v>100</v>
      </c>
      <c r="J102" s="98">
        <f>50-J101-J100-J99</f>
        <v>0</v>
      </c>
      <c r="K102" s="30">
        <v>45</v>
      </c>
      <c r="L102" s="30">
        <v>45</v>
      </c>
      <c r="M102" s="15" t="s">
        <v>198</v>
      </c>
      <c r="N102" s="15" t="s">
        <v>198</v>
      </c>
      <c r="O102" s="15" t="s">
        <v>198</v>
      </c>
      <c r="P102" s="46">
        <v>10</v>
      </c>
      <c r="Q102" s="47">
        <f t="shared" si="7"/>
        <v>0</v>
      </c>
    </row>
    <row r="103" spans="1:17" ht="93.75" hidden="1">
      <c r="A103" s="54" t="s">
        <v>153</v>
      </c>
      <c r="B103" s="1" t="s">
        <v>108</v>
      </c>
      <c r="C103" s="1" t="s">
        <v>113</v>
      </c>
      <c r="D103" s="29" t="s">
        <v>18</v>
      </c>
      <c r="E103" s="28" t="s">
        <v>86</v>
      </c>
      <c r="F103" s="29" t="s">
        <v>18</v>
      </c>
      <c r="G103" s="28" t="s">
        <v>59</v>
      </c>
      <c r="H103" s="28" t="s">
        <v>32</v>
      </c>
      <c r="I103" s="2" t="s">
        <v>100</v>
      </c>
      <c r="J103" s="98"/>
      <c r="K103" s="30">
        <f t="shared" si="5"/>
        <v>0</v>
      </c>
      <c r="L103" s="30">
        <f t="shared" si="6"/>
        <v>0</v>
      </c>
      <c r="M103" s="14" t="s">
        <v>18</v>
      </c>
      <c r="N103" s="28" t="s">
        <v>18</v>
      </c>
      <c r="O103" s="28" t="s">
        <v>18</v>
      </c>
      <c r="P103" s="46">
        <v>10</v>
      </c>
      <c r="Q103" s="47">
        <f t="shared" si="7"/>
        <v>0</v>
      </c>
    </row>
    <row r="104" spans="1:17" ht="93.75" hidden="1">
      <c r="A104" s="54" t="s">
        <v>154</v>
      </c>
      <c r="B104" s="1" t="s">
        <v>55</v>
      </c>
      <c r="C104" s="1" t="s">
        <v>113</v>
      </c>
      <c r="D104" s="29" t="s">
        <v>18</v>
      </c>
      <c r="E104" s="28" t="s">
        <v>86</v>
      </c>
      <c r="F104" s="29" t="s">
        <v>18</v>
      </c>
      <c r="G104" s="28" t="s">
        <v>59</v>
      </c>
      <c r="H104" s="28" t="s">
        <v>32</v>
      </c>
      <c r="I104" s="2" t="s">
        <v>100</v>
      </c>
      <c r="J104" s="98"/>
      <c r="K104" s="30">
        <f t="shared" si="5"/>
        <v>0</v>
      </c>
      <c r="L104" s="30">
        <f t="shared" si="6"/>
        <v>0</v>
      </c>
      <c r="M104" s="14" t="s">
        <v>18</v>
      </c>
      <c r="N104" s="28" t="s">
        <v>18</v>
      </c>
      <c r="O104" s="28" t="s">
        <v>18</v>
      </c>
      <c r="P104" s="46">
        <v>10</v>
      </c>
      <c r="Q104" s="47">
        <f t="shared" si="7"/>
        <v>0</v>
      </c>
    </row>
    <row r="105" spans="1:17" ht="93.75" hidden="1">
      <c r="A105" s="54" t="s">
        <v>155</v>
      </c>
      <c r="B105" s="1" t="s">
        <v>20</v>
      </c>
      <c r="C105" s="1" t="s">
        <v>113</v>
      </c>
      <c r="D105" s="29" t="s">
        <v>18</v>
      </c>
      <c r="E105" s="28" t="s">
        <v>86</v>
      </c>
      <c r="F105" s="29" t="s">
        <v>18</v>
      </c>
      <c r="G105" s="28" t="s">
        <v>59</v>
      </c>
      <c r="H105" s="28" t="s">
        <v>32</v>
      </c>
      <c r="I105" s="2" t="s">
        <v>100</v>
      </c>
      <c r="J105" s="98"/>
      <c r="K105" s="30">
        <f t="shared" si="5"/>
        <v>0</v>
      </c>
      <c r="L105" s="30">
        <f t="shared" si="6"/>
        <v>0</v>
      </c>
      <c r="M105" s="14" t="s">
        <v>18</v>
      </c>
      <c r="N105" s="28" t="s">
        <v>18</v>
      </c>
      <c r="O105" s="28" t="s">
        <v>18</v>
      </c>
      <c r="P105" s="46">
        <v>10</v>
      </c>
      <c r="Q105" s="47">
        <f t="shared" si="7"/>
        <v>0</v>
      </c>
    </row>
    <row r="106" spans="1:17" ht="93.75" hidden="1">
      <c r="A106" s="54" t="s">
        <v>156</v>
      </c>
      <c r="B106" s="1" t="s">
        <v>110</v>
      </c>
      <c r="C106" s="1" t="s">
        <v>113</v>
      </c>
      <c r="D106" s="29" t="s">
        <v>18</v>
      </c>
      <c r="E106" s="28" t="s">
        <v>86</v>
      </c>
      <c r="F106" s="29" t="s">
        <v>18</v>
      </c>
      <c r="G106" s="28" t="s">
        <v>59</v>
      </c>
      <c r="H106" s="28" t="s">
        <v>32</v>
      </c>
      <c r="I106" s="2" t="s">
        <v>100</v>
      </c>
      <c r="J106" s="98"/>
      <c r="K106" s="30">
        <f t="shared" si="5"/>
        <v>0</v>
      </c>
      <c r="L106" s="30">
        <f t="shared" si="6"/>
        <v>0</v>
      </c>
      <c r="M106" s="15" t="s">
        <v>111</v>
      </c>
      <c r="N106" s="15" t="s">
        <v>111</v>
      </c>
      <c r="O106" s="15" t="s">
        <v>111</v>
      </c>
      <c r="P106" s="46">
        <v>10</v>
      </c>
      <c r="Q106" s="47">
        <f t="shared" si="7"/>
        <v>0</v>
      </c>
    </row>
    <row r="107" spans="1:17" ht="93.75" hidden="1">
      <c r="A107" s="53" t="s">
        <v>157</v>
      </c>
      <c r="B107" s="1" t="s">
        <v>57</v>
      </c>
      <c r="C107" s="1" t="s">
        <v>113</v>
      </c>
      <c r="D107" s="29" t="s">
        <v>18</v>
      </c>
      <c r="E107" s="28" t="s">
        <v>86</v>
      </c>
      <c r="F107" s="29" t="s">
        <v>18</v>
      </c>
      <c r="G107" s="28" t="s">
        <v>59</v>
      </c>
      <c r="H107" s="28" t="s">
        <v>32</v>
      </c>
      <c r="I107" s="2" t="s">
        <v>100</v>
      </c>
      <c r="J107" s="98"/>
      <c r="K107" s="30">
        <f t="shared" si="5"/>
        <v>0</v>
      </c>
      <c r="L107" s="30">
        <f t="shared" si="6"/>
        <v>0</v>
      </c>
      <c r="M107" s="15" t="s">
        <v>112</v>
      </c>
      <c r="N107" s="15" t="s">
        <v>112</v>
      </c>
      <c r="O107" s="15" t="s">
        <v>112</v>
      </c>
      <c r="P107" s="46">
        <v>10</v>
      </c>
      <c r="Q107" s="47">
        <f t="shared" si="7"/>
        <v>0</v>
      </c>
    </row>
    <row r="108" spans="1:17" hidden="1">
      <c r="A108" s="18"/>
      <c r="B108" s="1"/>
      <c r="C108" s="1"/>
      <c r="D108" s="25"/>
      <c r="E108" s="24"/>
      <c r="F108" s="25"/>
      <c r="G108" s="24"/>
      <c r="H108" s="24"/>
      <c r="I108" s="2"/>
      <c r="J108" s="98"/>
      <c r="K108" s="57"/>
      <c r="L108" s="57"/>
      <c r="M108" s="24"/>
      <c r="N108" s="24"/>
      <c r="O108" s="24"/>
      <c r="P108" s="46">
        <v>10</v>
      </c>
      <c r="Q108" s="47">
        <f t="shared" si="7"/>
        <v>0</v>
      </c>
    </row>
    <row r="109" spans="1:17" ht="21.75" customHeight="1">
      <c r="A109" s="11" t="s">
        <v>92</v>
      </c>
      <c r="B109" s="1"/>
      <c r="C109" s="1"/>
      <c r="D109" s="10"/>
      <c r="E109" s="8"/>
      <c r="F109" s="10"/>
      <c r="G109" s="8"/>
      <c r="H109" s="8"/>
      <c r="I109" s="12"/>
      <c r="J109" s="14">
        <f>SUM(J88:J108)</f>
        <v>50</v>
      </c>
      <c r="K109" s="14">
        <f>SUM(K88:K108)</f>
        <v>50</v>
      </c>
      <c r="L109" s="14">
        <f>SUM(L88:L108)</f>
        <v>50</v>
      </c>
      <c r="M109" s="8"/>
      <c r="N109" s="8"/>
      <c r="O109" s="8"/>
      <c r="P109" s="46">
        <v>10</v>
      </c>
      <c r="Q109" s="47">
        <f>J109*0.1</f>
        <v>5</v>
      </c>
    </row>
    <row r="110" spans="1:17">
      <c r="A110" s="6" t="s">
        <v>33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7">
      <c r="A111" s="127" t="s">
        <v>34</v>
      </c>
      <c r="B111" s="127"/>
      <c r="C111" s="127"/>
      <c r="D111" s="127"/>
      <c r="E111" s="127"/>
      <c r="F111" s="136"/>
      <c r="G111" s="136"/>
      <c r="H111" s="136"/>
      <c r="I111" s="136"/>
      <c r="J111" s="136"/>
      <c r="K111" s="136"/>
      <c r="L111" s="6"/>
      <c r="M111" s="6"/>
      <c r="N111" s="6"/>
      <c r="O111" s="6"/>
    </row>
    <row r="112" spans="1:17">
      <c r="A112" s="8" t="s">
        <v>35</v>
      </c>
      <c r="B112" s="8" t="s">
        <v>36</v>
      </c>
      <c r="C112" s="8" t="s">
        <v>37</v>
      </c>
      <c r="D112" s="8" t="s">
        <v>38</v>
      </c>
      <c r="E112" s="127" t="s">
        <v>15</v>
      </c>
      <c r="F112" s="136"/>
      <c r="G112" s="136"/>
      <c r="H112" s="136"/>
      <c r="I112" s="136"/>
      <c r="J112" s="136"/>
      <c r="K112" s="136"/>
      <c r="L112" s="6"/>
      <c r="M112" s="6"/>
      <c r="N112" s="6"/>
      <c r="O112" s="6"/>
    </row>
    <row r="113" spans="1:23">
      <c r="A113" s="8">
        <v>1</v>
      </c>
      <c r="B113" s="8">
        <v>2</v>
      </c>
      <c r="C113" s="8">
        <v>3</v>
      </c>
      <c r="D113" s="8">
        <v>4</v>
      </c>
      <c r="E113" s="127">
        <v>5</v>
      </c>
      <c r="F113" s="136"/>
      <c r="G113" s="136"/>
      <c r="H113" s="136"/>
      <c r="I113" s="136"/>
      <c r="J113" s="136"/>
      <c r="K113" s="136"/>
      <c r="L113" s="6"/>
      <c r="M113" s="6"/>
      <c r="N113" s="6"/>
      <c r="O113" s="6"/>
    </row>
    <row r="114" spans="1:23" ht="101.25" customHeight="1">
      <c r="A114" s="8" t="s">
        <v>60</v>
      </c>
      <c r="B114" s="8" t="s">
        <v>61</v>
      </c>
      <c r="C114" s="16">
        <v>42443</v>
      </c>
      <c r="D114" s="8">
        <v>529</v>
      </c>
      <c r="E114" s="195" t="s">
        <v>202</v>
      </c>
      <c r="F114" s="196"/>
      <c r="G114" s="196"/>
      <c r="H114" s="196"/>
      <c r="I114" s="196"/>
      <c r="J114" s="196"/>
      <c r="K114" s="196"/>
      <c r="L114" s="6"/>
      <c r="M114" s="6"/>
      <c r="N114" s="6"/>
      <c r="O114" s="6"/>
    </row>
    <row r="115" spans="1:23" ht="75.75" customHeight="1">
      <c r="A115" s="20" t="s">
        <v>60</v>
      </c>
      <c r="B115" s="20" t="s">
        <v>61</v>
      </c>
      <c r="C115" s="16">
        <v>43823</v>
      </c>
      <c r="D115" s="20">
        <v>2319</v>
      </c>
      <c r="E115" s="197" t="s">
        <v>105</v>
      </c>
      <c r="F115" s="198"/>
      <c r="G115" s="198"/>
      <c r="H115" s="198"/>
      <c r="I115" s="198"/>
      <c r="J115" s="198"/>
      <c r="K115" s="199"/>
      <c r="L115" s="21"/>
      <c r="M115" s="21"/>
      <c r="N115" s="21"/>
      <c r="O115" s="21"/>
    </row>
    <row r="116" spans="1:23">
      <c r="A116" s="133" t="s">
        <v>39</v>
      </c>
      <c r="B116" s="133"/>
      <c r="C116" s="133"/>
      <c r="D116" s="133"/>
      <c r="E116" s="133"/>
      <c r="F116" s="133"/>
      <c r="G116" s="6"/>
      <c r="H116" s="6"/>
      <c r="I116" s="6"/>
      <c r="J116" s="6"/>
      <c r="K116" s="6"/>
      <c r="L116" s="6"/>
      <c r="M116" s="6"/>
      <c r="N116" s="6"/>
      <c r="O116" s="6"/>
    </row>
    <row r="117" spans="1:23">
      <c r="A117" s="192" t="s">
        <v>40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3"/>
      <c r="M117" s="13"/>
      <c r="N117" s="13"/>
      <c r="O117" s="13"/>
    </row>
    <row r="118" spans="1:23" ht="39" customHeight="1">
      <c r="A118" s="193" t="s">
        <v>41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3"/>
      <c r="M118" s="13"/>
      <c r="N118" s="13"/>
      <c r="O118" s="13"/>
    </row>
    <row r="119" spans="1:23" ht="17.25" customHeight="1">
      <c r="A119" s="194" t="s">
        <v>193</v>
      </c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3"/>
      <c r="M119" s="13"/>
      <c r="N119" s="13"/>
      <c r="O119" s="13"/>
    </row>
    <row r="120" spans="1:23">
      <c r="A120" s="133" t="s">
        <v>43</v>
      </c>
      <c r="B120" s="133"/>
      <c r="C120" s="133"/>
      <c r="D120" s="133"/>
      <c r="E120" s="133"/>
      <c r="F120" s="133"/>
      <c r="G120" s="133"/>
      <c r="H120" s="133"/>
      <c r="I120" s="133"/>
      <c r="J120" s="6"/>
      <c r="K120" s="6"/>
      <c r="L120" s="6"/>
      <c r="M120" s="6"/>
      <c r="N120" s="6"/>
      <c r="O120" s="6"/>
    </row>
    <row r="121" spans="1:23" ht="18.75" customHeight="1">
      <c r="A121" s="156" t="s">
        <v>44</v>
      </c>
      <c r="B121" s="156"/>
      <c r="C121" s="156"/>
      <c r="D121" s="156"/>
      <c r="E121" s="156" t="s">
        <v>45</v>
      </c>
      <c r="F121" s="156"/>
      <c r="G121" s="156"/>
      <c r="H121" s="156" t="s">
        <v>46</v>
      </c>
      <c r="I121" s="156"/>
      <c r="J121" s="156"/>
      <c r="K121" s="156"/>
      <c r="L121" s="156"/>
      <c r="M121" s="62"/>
      <c r="N121" s="62"/>
      <c r="O121" s="62"/>
      <c r="P121" s="62"/>
    </row>
    <row r="122" spans="1:23">
      <c r="A122" s="157">
        <v>1</v>
      </c>
      <c r="B122" s="157"/>
      <c r="C122" s="157"/>
      <c r="D122" s="157"/>
      <c r="E122" s="150">
        <v>2</v>
      </c>
      <c r="F122" s="151"/>
      <c r="G122" s="152"/>
      <c r="H122" s="156">
        <v>3</v>
      </c>
      <c r="I122" s="156"/>
      <c r="J122" s="156"/>
      <c r="K122" s="156"/>
      <c r="L122" s="156"/>
    </row>
    <row r="123" spans="1:23" ht="57" customHeight="1">
      <c r="A123" s="147" t="s">
        <v>185</v>
      </c>
      <c r="B123" s="148"/>
      <c r="C123" s="148"/>
      <c r="D123" s="149"/>
      <c r="E123" s="150" t="s">
        <v>47</v>
      </c>
      <c r="F123" s="151"/>
      <c r="G123" s="152"/>
      <c r="H123" s="150" t="s">
        <v>48</v>
      </c>
      <c r="I123" s="151"/>
      <c r="J123" s="151"/>
      <c r="K123" s="151"/>
      <c r="L123" s="152"/>
    </row>
    <row r="124" spans="1:23" ht="60" customHeight="1">
      <c r="A124" s="147" t="s">
        <v>186</v>
      </c>
      <c r="B124" s="148"/>
      <c r="C124" s="148"/>
      <c r="D124" s="149"/>
      <c r="E124" s="150" t="s">
        <v>49</v>
      </c>
      <c r="F124" s="151"/>
      <c r="G124" s="152"/>
      <c r="H124" s="150" t="s">
        <v>50</v>
      </c>
      <c r="I124" s="151"/>
      <c r="J124" s="151"/>
      <c r="K124" s="151"/>
      <c r="L124" s="152"/>
    </row>
    <row r="125" spans="1:23" ht="62.25" customHeight="1">
      <c r="A125" s="147" t="s">
        <v>187</v>
      </c>
      <c r="B125" s="148"/>
      <c r="C125" s="148"/>
      <c r="D125" s="149"/>
      <c r="E125" s="150" t="s">
        <v>52</v>
      </c>
      <c r="F125" s="151"/>
      <c r="G125" s="152"/>
      <c r="H125" s="150" t="s">
        <v>48</v>
      </c>
      <c r="I125" s="151"/>
      <c r="J125" s="151"/>
      <c r="K125" s="151"/>
      <c r="L125" s="152"/>
    </row>
    <row r="126" spans="1:23" ht="64.5" customHeight="1">
      <c r="A126" s="147" t="s">
        <v>189</v>
      </c>
      <c r="B126" s="148"/>
      <c r="C126" s="148"/>
      <c r="D126" s="149"/>
      <c r="E126" s="150" t="s">
        <v>51</v>
      </c>
      <c r="F126" s="151"/>
      <c r="G126" s="152"/>
      <c r="H126" s="153" t="s">
        <v>125</v>
      </c>
      <c r="I126" s="154"/>
      <c r="J126" s="154"/>
      <c r="K126" s="154"/>
      <c r="L126" s="155"/>
    </row>
    <row r="127" spans="1:23">
      <c r="A127" s="7"/>
      <c r="B127" s="7"/>
      <c r="C127" s="7"/>
      <c r="D127" s="7"/>
      <c r="E127" s="7"/>
      <c r="F127" s="7"/>
      <c r="G127" s="7"/>
      <c r="H127" s="7"/>
      <c r="I127" s="7"/>
      <c r="J127" s="6"/>
      <c r="K127" s="6"/>
      <c r="L127" s="6"/>
      <c r="M127" s="6"/>
      <c r="N127" s="6"/>
      <c r="O127" s="6"/>
    </row>
    <row r="128" spans="1:23" s="66" customFormat="1">
      <c r="A128" s="140" t="s">
        <v>167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63"/>
      <c r="Q128" s="64"/>
      <c r="R128" s="65"/>
      <c r="S128" s="65"/>
      <c r="T128" s="65"/>
      <c r="U128" s="65"/>
      <c r="V128" s="65"/>
      <c r="W128" s="65"/>
    </row>
    <row r="129" spans="1:31" s="66" customFormat="1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3"/>
      <c r="Q129" s="64"/>
      <c r="R129" s="65"/>
      <c r="S129" s="65"/>
      <c r="T129" s="65"/>
      <c r="U129" s="65"/>
      <c r="V129" s="65"/>
      <c r="W129" s="65"/>
    </row>
    <row r="130" spans="1:31" ht="18.75" customHeight="1">
      <c r="A130" s="140" t="s">
        <v>168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205" t="s">
        <v>128</v>
      </c>
      <c r="N130" s="141" t="s">
        <v>18</v>
      </c>
      <c r="O130" s="69"/>
      <c r="P130" s="69"/>
      <c r="Q130" s="70"/>
      <c r="R130" s="70"/>
      <c r="S130" s="70"/>
      <c r="T130" s="70"/>
      <c r="U130" s="70"/>
      <c r="V130" s="70"/>
      <c r="W130" s="70"/>
    </row>
    <row r="131" spans="1:31" ht="19.5" customHeight="1">
      <c r="A131" s="142" t="s">
        <v>169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205"/>
      <c r="N131" s="141"/>
      <c r="O131" s="69"/>
      <c r="P131" s="69"/>
      <c r="Q131" s="70"/>
      <c r="R131" s="70"/>
      <c r="S131" s="70"/>
      <c r="T131" s="70"/>
      <c r="U131" s="70"/>
      <c r="V131" s="70"/>
      <c r="W131" s="70"/>
    </row>
    <row r="132" spans="1:31" ht="38.25" customHeight="1">
      <c r="A132" s="69" t="s">
        <v>170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205"/>
      <c r="N132" s="141"/>
      <c r="O132" s="69"/>
      <c r="P132" s="69"/>
      <c r="Q132" s="70"/>
      <c r="R132" s="70"/>
      <c r="S132" s="70"/>
      <c r="T132" s="70"/>
      <c r="U132" s="70"/>
      <c r="V132" s="70"/>
      <c r="W132" s="70"/>
    </row>
    <row r="133" spans="1:31" ht="28.5" customHeight="1">
      <c r="A133" s="142" t="s">
        <v>171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205"/>
      <c r="N133" s="63"/>
      <c r="O133" s="69"/>
      <c r="P133" s="69"/>
      <c r="Q133" s="70"/>
      <c r="R133" s="70"/>
      <c r="S133" s="70"/>
      <c r="T133" s="70"/>
      <c r="U133" s="70"/>
      <c r="V133" s="70"/>
      <c r="W133" s="70"/>
    </row>
    <row r="134" spans="1:31">
      <c r="A134" s="143" t="s">
        <v>172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69"/>
      <c r="L134" s="69"/>
      <c r="M134" s="69"/>
      <c r="N134" s="63"/>
      <c r="O134" s="69"/>
      <c r="P134" s="69"/>
      <c r="Q134" s="70"/>
      <c r="R134" s="70"/>
      <c r="S134" s="70"/>
      <c r="T134" s="70"/>
      <c r="U134" s="70"/>
      <c r="V134" s="70"/>
      <c r="W134" s="70"/>
    </row>
    <row r="135" spans="1:31" s="66" customFormat="1">
      <c r="A135" s="144" t="s">
        <v>173</v>
      </c>
      <c r="B135" s="144" t="s">
        <v>174</v>
      </c>
      <c r="C135" s="144"/>
      <c r="D135" s="144"/>
      <c r="E135" s="144" t="s">
        <v>175</v>
      </c>
      <c r="F135" s="144"/>
      <c r="G135" s="144" t="s">
        <v>176</v>
      </c>
      <c r="H135" s="144"/>
      <c r="I135" s="144"/>
      <c r="J135" s="144" t="s">
        <v>177</v>
      </c>
      <c r="K135" s="144"/>
      <c r="L135" s="144"/>
      <c r="M135" s="144" t="s">
        <v>178</v>
      </c>
      <c r="N135" s="144"/>
      <c r="O135" s="63"/>
      <c r="P135" s="64"/>
      <c r="Q135" s="65"/>
      <c r="R135" s="65"/>
      <c r="S135" s="65"/>
      <c r="T135" s="65"/>
      <c r="U135" s="65"/>
      <c r="V135" s="65"/>
      <c r="W135" s="65"/>
    </row>
    <row r="136" spans="1:31" s="66" customFormat="1">
      <c r="A136" s="144"/>
      <c r="B136" s="145" t="s">
        <v>179</v>
      </c>
      <c r="C136" s="145" t="s">
        <v>179</v>
      </c>
      <c r="D136" s="145" t="s">
        <v>179</v>
      </c>
      <c r="E136" s="145" t="s">
        <v>179</v>
      </c>
      <c r="F136" s="145" t="s">
        <v>179</v>
      </c>
      <c r="G136" s="144" t="s">
        <v>180</v>
      </c>
      <c r="H136" s="144" t="s">
        <v>181</v>
      </c>
      <c r="I136" s="144"/>
      <c r="J136" s="144" t="s">
        <v>205</v>
      </c>
      <c r="K136" s="144" t="s">
        <v>206</v>
      </c>
      <c r="L136" s="144" t="s">
        <v>209</v>
      </c>
      <c r="M136" s="144" t="s">
        <v>122</v>
      </c>
      <c r="N136" s="144" t="s">
        <v>123</v>
      </c>
      <c r="O136" s="63"/>
      <c r="P136" s="64"/>
      <c r="Q136" s="65"/>
      <c r="R136" s="65"/>
      <c r="S136" s="65"/>
      <c r="T136" s="65"/>
      <c r="U136" s="65"/>
      <c r="V136" s="65"/>
      <c r="W136" s="65"/>
    </row>
    <row r="137" spans="1:31" s="66" customFormat="1" ht="75">
      <c r="A137" s="144"/>
      <c r="B137" s="146"/>
      <c r="C137" s="146"/>
      <c r="D137" s="146"/>
      <c r="E137" s="146"/>
      <c r="F137" s="146"/>
      <c r="G137" s="144"/>
      <c r="H137" s="71" t="s">
        <v>15</v>
      </c>
      <c r="I137" s="72" t="s">
        <v>182</v>
      </c>
      <c r="J137" s="144"/>
      <c r="K137" s="144"/>
      <c r="L137" s="144"/>
      <c r="M137" s="144"/>
      <c r="N137" s="144"/>
      <c r="O137" s="63"/>
      <c r="P137" s="64"/>
      <c r="Q137" s="65"/>
      <c r="R137" s="65"/>
      <c r="S137" s="65"/>
      <c r="T137" s="65"/>
      <c r="U137" s="65"/>
      <c r="V137" s="65"/>
      <c r="W137" s="65"/>
    </row>
    <row r="138" spans="1:31" s="66" customFormat="1">
      <c r="A138" s="71">
        <v>1</v>
      </c>
      <c r="B138" s="71">
        <v>2</v>
      </c>
      <c r="C138" s="71">
        <v>3</v>
      </c>
      <c r="D138" s="71">
        <v>4</v>
      </c>
      <c r="E138" s="71">
        <v>5</v>
      </c>
      <c r="F138" s="71">
        <v>6</v>
      </c>
      <c r="G138" s="71">
        <v>7</v>
      </c>
      <c r="H138" s="71">
        <v>8</v>
      </c>
      <c r="I138" s="71">
        <v>9</v>
      </c>
      <c r="J138" s="71">
        <v>10</v>
      </c>
      <c r="K138" s="71">
        <v>11</v>
      </c>
      <c r="L138" s="71">
        <v>12</v>
      </c>
      <c r="M138" s="71">
        <v>13</v>
      </c>
      <c r="N138" s="71">
        <v>14</v>
      </c>
      <c r="O138" s="63"/>
      <c r="P138" s="64"/>
      <c r="Q138" s="65"/>
      <c r="R138" s="65"/>
      <c r="S138" s="65"/>
      <c r="T138" s="65"/>
      <c r="U138" s="65"/>
      <c r="V138" s="65"/>
      <c r="W138" s="65"/>
    </row>
    <row r="139" spans="1:31" s="66" customFormat="1">
      <c r="A139" s="144" t="s">
        <v>18</v>
      </c>
      <c r="B139" s="144" t="s">
        <v>18</v>
      </c>
      <c r="C139" s="144" t="s">
        <v>18</v>
      </c>
      <c r="D139" s="144" t="s">
        <v>18</v>
      </c>
      <c r="E139" s="144" t="s">
        <v>18</v>
      </c>
      <c r="F139" s="144" t="s">
        <v>18</v>
      </c>
      <c r="G139" s="71" t="s">
        <v>18</v>
      </c>
      <c r="H139" s="71" t="s">
        <v>18</v>
      </c>
      <c r="I139" s="71" t="s">
        <v>18</v>
      </c>
      <c r="J139" s="71" t="s">
        <v>18</v>
      </c>
      <c r="K139" s="71" t="s">
        <v>18</v>
      </c>
      <c r="L139" s="71" t="s">
        <v>18</v>
      </c>
      <c r="M139" s="71" t="s">
        <v>18</v>
      </c>
      <c r="N139" s="71" t="s">
        <v>18</v>
      </c>
      <c r="O139" s="63"/>
      <c r="P139" s="64"/>
      <c r="Q139" s="65"/>
      <c r="R139" s="65"/>
      <c r="S139" s="65"/>
      <c r="T139" s="65"/>
      <c r="U139" s="65"/>
      <c r="V139" s="65"/>
      <c r="W139" s="65"/>
    </row>
    <row r="140" spans="1:31" s="66" customFormat="1">
      <c r="A140" s="144"/>
      <c r="B140" s="144"/>
      <c r="C140" s="144"/>
      <c r="D140" s="144"/>
      <c r="E140" s="144"/>
      <c r="F140" s="144"/>
      <c r="G140" s="71" t="s">
        <v>18</v>
      </c>
      <c r="H140" s="71" t="s">
        <v>18</v>
      </c>
      <c r="I140" s="71" t="s">
        <v>18</v>
      </c>
      <c r="J140" s="71" t="s">
        <v>18</v>
      </c>
      <c r="K140" s="71" t="s">
        <v>18</v>
      </c>
      <c r="L140" s="71" t="s">
        <v>18</v>
      </c>
      <c r="M140" s="71" t="s">
        <v>18</v>
      </c>
      <c r="N140" s="71" t="s">
        <v>18</v>
      </c>
      <c r="O140" s="63"/>
      <c r="P140" s="64"/>
      <c r="Q140" s="65"/>
      <c r="R140" s="65"/>
      <c r="S140" s="65"/>
      <c r="T140" s="65"/>
      <c r="U140" s="65"/>
      <c r="V140" s="65"/>
      <c r="W140" s="65"/>
    </row>
    <row r="141" spans="1:31" s="66" customForma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63"/>
      <c r="P141" s="64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s="66" customFormat="1">
      <c r="A142" s="143" t="s">
        <v>183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74"/>
      <c r="L142" s="74"/>
      <c r="M142" s="75"/>
      <c r="N142" s="75"/>
      <c r="O142" s="75"/>
      <c r="P142" s="63"/>
      <c r="Q142" s="64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spans="1:31" s="66" customFormat="1" ht="114.75" customHeight="1">
      <c r="A143" s="144" t="s">
        <v>173</v>
      </c>
      <c r="B143" s="144" t="s">
        <v>174</v>
      </c>
      <c r="C143" s="144"/>
      <c r="D143" s="144"/>
      <c r="E143" s="144" t="s">
        <v>175</v>
      </c>
      <c r="F143" s="144"/>
      <c r="G143" s="144" t="s">
        <v>184</v>
      </c>
      <c r="H143" s="144"/>
      <c r="I143" s="144"/>
      <c r="J143" s="207" t="s">
        <v>177</v>
      </c>
      <c r="K143" s="208"/>
      <c r="L143" s="209"/>
      <c r="M143" s="201" t="s">
        <v>124</v>
      </c>
      <c r="N143" s="202"/>
      <c r="O143" s="203"/>
      <c r="P143" s="200" t="s">
        <v>178</v>
      </c>
      <c r="Q143" s="200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spans="1:31" s="66" customFormat="1" ht="18.75" customHeight="1">
      <c r="A144" s="144"/>
      <c r="B144" s="145" t="s">
        <v>179</v>
      </c>
      <c r="C144" s="145" t="s">
        <v>179</v>
      </c>
      <c r="D144" s="145" t="s">
        <v>179</v>
      </c>
      <c r="E144" s="145" t="s">
        <v>179</v>
      </c>
      <c r="F144" s="145" t="s">
        <v>179</v>
      </c>
      <c r="G144" s="145" t="s">
        <v>180</v>
      </c>
      <c r="H144" s="200" t="s">
        <v>181</v>
      </c>
      <c r="I144" s="200"/>
      <c r="J144" s="144" t="s">
        <v>205</v>
      </c>
      <c r="K144" s="144" t="s">
        <v>206</v>
      </c>
      <c r="L144" s="144" t="s">
        <v>209</v>
      </c>
      <c r="M144" s="144" t="s">
        <v>205</v>
      </c>
      <c r="N144" s="144" t="s">
        <v>206</v>
      </c>
      <c r="O144" s="144" t="s">
        <v>209</v>
      </c>
      <c r="P144" s="144" t="s">
        <v>122</v>
      </c>
      <c r="Q144" s="144" t="s">
        <v>123</v>
      </c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spans="1:31" s="66" customFormat="1" ht="75">
      <c r="A145" s="144"/>
      <c r="B145" s="146"/>
      <c r="C145" s="146"/>
      <c r="D145" s="146"/>
      <c r="E145" s="146"/>
      <c r="F145" s="146"/>
      <c r="G145" s="146"/>
      <c r="H145" s="76" t="s">
        <v>15</v>
      </c>
      <c r="I145" s="72" t="s">
        <v>182</v>
      </c>
      <c r="J145" s="144"/>
      <c r="K145" s="144"/>
      <c r="L145" s="144"/>
      <c r="M145" s="144"/>
      <c r="N145" s="144"/>
      <c r="O145" s="144"/>
      <c r="P145" s="144"/>
      <c r="Q145" s="144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spans="1:31" s="66" customFormat="1">
      <c r="A146" s="71">
        <v>1</v>
      </c>
      <c r="B146" s="71">
        <v>2</v>
      </c>
      <c r="C146" s="71">
        <v>3</v>
      </c>
      <c r="D146" s="77">
        <v>4</v>
      </c>
      <c r="E146" s="71">
        <v>5</v>
      </c>
      <c r="F146" s="71">
        <v>6</v>
      </c>
      <c r="G146" s="78">
        <v>7</v>
      </c>
      <c r="H146" s="71">
        <v>8</v>
      </c>
      <c r="I146" s="71">
        <v>9</v>
      </c>
      <c r="J146" s="71">
        <v>10</v>
      </c>
      <c r="K146" s="71">
        <v>11</v>
      </c>
      <c r="L146" s="71">
        <v>12</v>
      </c>
      <c r="M146" s="71">
        <v>13</v>
      </c>
      <c r="N146" s="71">
        <v>14</v>
      </c>
      <c r="O146" s="71">
        <v>15</v>
      </c>
      <c r="P146" s="71">
        <v>16</v>
      </c>
      <c r="Q146" s="71">
        <v>17</v>
      </c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spans="1:31" s="66" customFormat="1">
      <c r="A147" s="206" t="s">
        <v>18</v>
      </c>
      <c r="B147" s="206" t="s">
        <v>18</v>
      </c>
      <c r="C147" s="206" t="s">
        <v>18</v>
      </c>
      <c r="D147" s="145" t="s">
        <v>18</v>
      </c>
      <c r="E147" s="145" t="s">
        <v>18</v>
      </c>
      <c r="F147" s="144" t="s">
        <v>18</v>
      </c>
      <c r="G147" s="71" t="s">
        <v>18</v>
      </c>
      <c r="H147" s="71" t="s">
        <v>18</v>
      </c>
      <c r="I147" s="71" t="s">
        <v>18</v>
      </c>
      <c r="J147" s="71" t="s">
        <v>18</v>
      </c>
      <c r="K147" s="71" t="s">
        <v>18</v>
      </c>
      <c r="L147" s="71" t="s">
        <v>18</v>
      </c>
      <c r="M147" s="71" t="s">
        <v>18</v>
      </c>
      <c r="N147" s="71" t="s">
        <v>18</v>
      </c>
      <c r="O147" s="71" t="s">
        <v>18</v>
      </c>
      <c r="P147" s="71" t="s">
        <v>18</v>
      </c>
      <c r="Q147" s="71" t="s">
        <v>18</v>
      </c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spans="1:31" s="66" customFormat="1">
      <c r="A148" s="206"/>
      <c r="B148" s="206"/>
      <c r="C148" s="206"/>
      <c r="D148" s="146"/>
      <c r="E148" s="146"/>
      <c r="F148" s="144"/>
      <c r="G148" s="71" t="s">
        <v>18</v>
      </c>
      <c r="H148" s="71" t="s">
        <v>18</v>
      </c>
      <c r="I148" s="71" t="s">
        <v>18</v>
      </c>
      <c r="J148" s="71" t="s">
        <v>18</v>
      </c>
      <c r="K148" s="71" t="s">
        <v>18</v>
      </c>
      <c r="L148" s="71" t="s">
        <v>18</v>
      </c>
      <c r="M148" s="71" t="s">
        <v>18</v>
      </c>
      <c r="N148" s="71" t="s">
        <v>18</v>
      </c>
      <c r="O148" s="71" t="s">
        <v>18</v>
      </c>
      <c r="P148" s="71" t="s">
        <v>18</v>
      </c>
      <c r="Q148" s="71" t="s">
        <v>18</v>
      </c>
      <c r="R148" s="3"/>
      <c r="S148" s="3"/>
      <c r="T148" s="3"/>
      <c r="U148" s="3"/>
      <c r="V148" s="3"/>
      <c r="W148" s="3"/>
      <c r="X148" s="65"/>
      <c r="Y148" s="65"/>
      <c r="Z148" s="65"/>
      <c r="AA148" s="65"/>
      <c r="AB148" s="65"/>
      <c r="AC148" s="65"/>
      <c r="AD148" s="65"/>
      <c r="AE148" s="65"/>
    </row>
    <row r="149" spans="1:31" s="66" customFormat="1">
      <c r="A149" s="73"/>
      <c r="B149" s="73"/>
      <c r="C149" s="73"/>
      <c r="D149" s="79"/>
      <c r="E149" s="73"/>
      <c r="F149" s="73"/>
      <c r="G149" s="80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3"/>
      <c r="S149" s="3"/>
      <c r="T149" s="3"/>
      <c r="U149" s="3"/>
      <c r="V149" s="3"/>
      <c r="W149" s="3"/>
      <c r="X149" s="65"/>
      <c r="Y149" s="65"/>
      <c r="Z149" s="65"/>
      <c r="AA149" s="65"/>
      <c r="AB149" s="65"/>
      <c r="AC149" s="65"/>
      <c r="AD149" s="65"/>
      <c r="AE149" s="65"/>
    </row>
    <row r="150" spans="1:31" s="66" customFormat="1">
      <c r="A150" s="81"/>
      <c r="B150" s="81"/>
      <c r="C150" s="81"/>
      <c r="D150" s="82"/>
      <c r="E150" s="81"/>
      <c r="F150" s="81"/>
      <c r="G150" s="82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3"/>
      <c r="S150" s="3"/>
      <c r="T150" s="3"/>
      <c r="U150" s="3"/>
      <c r="V150" s="3"/>
      <c r="W150" s="3"/>
      <c r="X150" s="65"/>
      <c r="Y150" s="65"/>
      <c r="Z150" s="65"/>
      <c r="AA150" s="65"/>
      <c r="AB150" s="65"/>
      <c r="AC150" s="65"/>
      <c r="AD150" s="65"/>
      <c r="AE150" s="65"/>
    </row>
    <row r="151" spans="1:31">
      <c r="A151" s="138" t="s">
        <v>166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</row>
    <row r="152" spans="1:31">
      <c r="A152" s="133" t="s">
        <v>62</v>
      </c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</row>
    <row r="153" spans="1:31">
      <c r="A153" s="137" t="s">
        <v>63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6"/>
      <c r="N153" s="6"/>
      <c r="O153" s="6"/>
    </row>
    <row r="154" spans="1:31">
      <c r="A154" s="137" t="s">
        <v>64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6"/>
      <c r="N154" s="6"/>
      <c r="O154" s="6"/>
    </row>
    <row r="155" spans="1:31" ht="16.5" customHeight="1">
      <c r="A155" s="137" t="s">
        <v>65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6"/>
      <c r="N155" s="6"/>
      <c r="O155" s="6"/>
    </row>
    <row r="156" spans="1:31">
      <c r="A156" s="137" t="s">
        <v>66</v>
      </c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6"/>
      <c r="N156" s="6"/>
      <c r="O156" s="6"/>
    </row>
    <row r="157" spans="1:31">
      <c r="A157" s="137" t="s">
        <v>67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6"/>
      <c r="N157" s="6"/>
      <c r="O157" s="6"/>
    </row>
    <row r="158" spans="1:31">
      <c r="A158" s="137" t="s">
        <v>68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6"/>
      <c r="N158" s="6"/>
      <c r="O158" s="6"/>
    </row>
    <row r="159" spans="1:31">
      <c r="A159" s="137" t="s">
        <v>69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6"/>
      <c r="N159" s="6"/>
      <c r="O159" s="6"/>
    </row>
    <row r="160" spans="1:31">
      <c r="A160" s="132" t="s">
        <v>89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</row>
    <row r="161" spans="1:15" ht="60.75" customHeight="1">
      <c r="A161" s="132" t="s">
        <v>106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</row>
    <row r="162" spans="1:15" ht="60.75" customHeight="1">
      <c r="A162" s="132" t="s">
        <v>107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</row>
    <row r="163" spans="1:15">
      <c r="A163" s="133" t="s">
        <v>70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</row>
    <row r="164" spans="1:15">
      <c r="A164" s="8" t="s">
        <v>71</v>
      </c>
      <c r="B164" s="127" t="s">
        <v>72</v>
      </c>
      <c r="C164" s="136"/>
      <c r="D164" s="136"/>
      <c r="E164" s="131" t="s">
        <v>73</v>
      </c>
      <c r="F164" s="136"/>
      <c r="G164" s="136"/>
      <c r="H164" s="136"/>
      <c r="I164" s="136"/>
      <c r="J164" s="136"/>
      <c r="K164" s="136"/>
      <c r="L164" s="136"/>
      <c r="M164" s="6"/>
      <c r="N164" s="6"/>
      <c r="O164" s="6"/>
    </row>
    <row r="165" spans="1:15">
      <c r="A165" s="8">
        <v>1</v>
      </c>
      <c r="B165" s="127">
        <v>2</v>
      </c>
      <c r="C165" s="136"/>
      <c r="D165" s="136"/>
      <c r="E165" s="128">
        <v>3</v>
      </c>
      <c r="F165" s="128"/>
      <c r="G165" s="128"/>
      <c r="H165" s="128"/>
      <c r="I165" s="128"/>
      <c r="J165" s="128"/>
      <c r="K165" s="136"/>
      <c r="L165" s="136"/>
      <c r="M165" s="6"/>
      <c r="N165" s="6"/>
      <c r="O165" s="6"/>
    </row>
    <row r="166" spans="1:15" ht="40.5" customHeight="1">
      <c r="A166" s="8" t="s">
        <v>74</v>
      </c>
      <c r="B166" s="127" t="s">
        <v>165</v>
      </c>
      <c r="C166" s="136"/>
      <c r="D166" s="136"/>
      <c r="E166" s="128" t="s">
        <v>75</v>
      </c>
      <c r="F166" s="128"/>
      <c r="G166" s="128"/>
      <c r="H166" s="128"/>
      <c r="I166" s="128"/>
      <c r="J166" s="128"/>
      <c r="K166" s="128"/>
      <c r="L166" s="128"/>
      <c r="M166" s="6"/>
      <c r="N166" s="6"/>
      <c r="O166" s="6"/>
    </row>
    <row r="167" spans="1:15" ht="42.75" customHeight="1">
      <c r="A167" s="8" t="s">
        <v>76</v>
      </c>
      <c r="B167" s="127" t="s">
        <v>77</v>
      </c>
      <c r="C167" s="131"/>
      <c r="D167" s="131"/>
      <c r="E167" s="128" t="s">
        <v>75</v>
      </c>
      <c r="F167" s="128"/>
      <c r="G167" s="128"/>
      <c r="H167" s="128"/>
      <c r="I167" s="128"/>
      <c r="J167" s="128"/>
      <c r="K167" s="128"/>
      <c r="L167" s="128"/>
      <c r="M167" s="6"/>
      <c r="N167" s="6"/>
      <c r="O167" s="6"/>
    </row>
    <row r="168" spans="1:15" ht="42" customHeight="1">
      <c r="A168" s="8" t="s">
        <v>78</v>
      </c>
      <c r="B168" s="127" t="s">
        <v>129</v>
      </c>
      <c r="C168" s="136"/>
      <c r="D168" s="136"/>
      <c r="E168" s="128" t="s">
        <v>75</v>
      </c>
      <c r="F168" s="128"/>
      <c r="G168" s="128"/>
      <c r="H168" s="128"/>
      <c r="I168" s="128"/>
      <c r="J168" s="128"/>
      <c r="K168" s="128"/>
      <c r="L168" s="128"/>
      <c r="M168" s="6"/>
      <c r="N168" s="6"/>
      <c r="O168" s="6"/>
    </row>
    <row r="169" spans="1:15">
      <c r="A169" s="133" t="s">
        <v>79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</row>
    <row r="170" spans="1:15">
      <c r="A170" s="133" t="s">
        <v>80</v>
      </c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</row>
    <row r="171" spans="1:15">
      <c r="A171" s="133" t="s">
        <v>81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</row>
    <row r="172" spans="1:15">
      <c r="A172" s="133" t="s">
        <v>126</v>
      </c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</row>
    <row r="173" spans="1:15" ht="21" customHeight="1">
      <c r="A173" s="134" t="s">
        <v>90</v>
      </c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</row>
    <row r="174" spans="1:15" ht="62.25" customHeight="1">
      <c r="A174" s="134" t="s">
        <v>91</v>
      </c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</row>
    <row r="175" spans="1:15">
      <c r="A175" s="135" t="s">
        <v>82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5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95" t="s">
        <v>203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 t="s">
        <v>204</v>
      </c>
      <c r="L178" s="95"/>
      <c r="M178" s="95"/>
      <c r="N178" s="95"/>
      <c r="O178" s="95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2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</sheetData>
  <mergeCells count="267"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H126:L126"/>
    <mergeCell ref="N136:N137"/>
    <mergeCell ref="M143:O143"/>
    <mergeCell ref="J136:J137"/>
    <mergeCell ref="K136:K137"/>
    <mergeCell ref="L136:L137"/>
    <mergeCell ref="M136:M137"/>
    <mergeCell ref="A128:O128"/>
    <mergeCell ref="M130:M133"/>
    <mergeCell ref="A147:A148"/>
    <mergeCell ref="B147:B148"/>
    <mergeCell ref="C147:C148"/>
    <mergeCell ref="D147:D148"/>
    <mergeCell ref="E147:E148"/>
    <mergeCell ref="F147:F148"/>
    <mergeCell ref="F139:F140"/>
    <mergeCell ref="A142:J142"/>
    <mergeCell ref="A143:A145"/>
    <mergeCell ref="B143:D143"/>
    <mergeCell ref="E143:F143"/>
    <mergeCell ref="G143:I143"/>
    <mergeCell ref="J143:L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1:K111"/>
    <mergeCell ref="E112:K112"/>
    <mergeCell ref="E113:K113"/>
    <mergeCell ref="E115:K115"/>
    <mergeCell ref="A117:K117"/>
    <mergeCell ref="A118:K118"/>
    <mergeCell ref="A119:K119"/>
    <mergeCell ref="A120:I120"/>
    <mergeCell ref="J39:L39"/>
    <mergeCell ref="M39:O39"/>
    <mergeCell ref="G40:G41"/>
    <mergeCell ref="H40:I40"/>
    <mergeCell ref="A53:O53"/>
    <mergeCell ref="A54:O54"/>
    <mergeCell ref="G39:I3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37:O37"/>
    <mergeCell ref="A38:J38"/>
    <mergeCell ref="A39:A41"/>
    <mergeCell ref="B39:D40"/>
    <mergeCell ref="E39:F40"/>
    <mergeCell ref="A76:A78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63:I63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151:O151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139:A140"/>
    <mergeCell ref="B139:B140"/>
    <mergeCell ref="C139:C140"/>
    <mergeCell ref="D139:D140"/>
    <mergeCell ref="E139:E140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5">
    <tabColor rgb="FFFF0000"/>
  </sheetPr>
  <dimension ref="A1:AE180"/>
  <sheetViews>
    <sheetView zoomScale="60" zoomScaleNormal="60" zoomScaleSheetLayoutView="80" workbookViewId="0">
      <selection activeCell="A20" sqref="A20:J20"/>
    </sheetView>
  </sheetViews>
  <sheetFormatPr defaultRowHeight="18.75"/>
  <cols>
    <col min="1" max="1" width="30.285156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1.5703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99" t="s">
        <v>216</v>
      </c>
    </row>
    <row r="2" spans="1:15">
      <c r="L2" s="99" t="s">
        <v>217</v>
      </c>
    </row>
    <row r="3" spans="1:15" ht="35.25" customHeight="1">
      <c r="A3" s="180" t="s">
        <v>215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ht="30.75" customHeight="1">
      <c r="A4" s="158" t="s">
        <v>196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5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60" t="s">
        <v>3</v>
      </c>
      <c r="O5" s="161"/>
    </row>
    <row r="6" spans="1:15" ht="18.7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3" t="s">
        <v>4</v>
      </c>
      <c r="L6" s="163"/>
      <c r="M6" s="164"/>
      <c r="N6" s="165" t="s">
        <v>5</v>
      </c>
      <c r="O6" s="166"/>
    </row>
    <row r="7" spans="1:15" ht="18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3" t="s">
        <v>116</v>
      </c>
      <c r="L7" s="163"/>
      <c r="M7" s="164"/>
      <c r="N7" s="167" t="s">
        <v>210</v>
      </c>
      <c r="O7" s="168"/>
    </row>
    <row r="8" spans="1:15">
      <c r="A8" s="45"/>
      <c r="B8" s="7"/>
      <c r="C8" s="7"/>
      <c r="D8" s="7"/>
      <c r="E8" s="7"/>
      <c r="F8" s="7"/>
      <c r="G8" s="7"/>
      <c r="H8" s="7"/>
      <c r="I8" s="7"/>
      <c r="J8" s="7"/>
      <c r="K8" s="163" t="s">
        <v>117</v>
      </c>
      <c r="L8" s="163"/>
      <c r="M8" s="164"/>
      <c r="N8" s="167" t="s">
        <v>195</v>
      </c>
      <c r="O8" s="168"/>
    </row>
    <row r="9" spans="1:15">
      <c r="A9" s="45"/>
      <c r="B9" s="7"/>
      <c r="C9" s="7"/>
      <c r="D9" s="7"/>
      <c r="E9" s="7"/>
      <c r="F9" s="7"/>
      <c r="G9" s="7"/>
      <c r="H9" s="7"/>
      <c r="I9" s="7"/>
      <c r="J9" s="7"/>
      <c r="K9" s="35"/>
      <c r="L9" s="35"/>
      <c r="M9" s="36" t="s">
        <v>120</v>
      </c>
      <c r="N9" s="37"/>
      <c r="O9" s="38"/>
    </row>
    <row r="10" spans="1:15" ht="18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3" t="s">
        <v>118</v>
      </c>
      <c r="L10" s="163"/>
      <c r="M10" s="164"/>
      <c r="N10" s="167" t="s">
        <v>104</v>
      </c>
      <c r="O10" s="168"/>
    </row>
    <row r="11" spans="1:15" ht="18.7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3" t="s">
        <v>119</v>
      </c>
      <c r="L11" s="163"/>
      <c r="M11" s="164"/>
      <c r="N11" s="167" t="s">
        <v>201</v>
      </c>
      <c r="O11" s="168"/>
    </row>
    <row r="12" spans="1:15">
      <c r="A12" s="39"/>
      <c r="B12" s="42"/>
      <c r="C12" s="42"/>
      <c r="D12" s="42"/>
      <c r="E12" s="42"/>
      <c r="F12" s="42"/>
      <c r="G12" s="42"/>
      <c r="H12" s="42"/>
      <c r="I12" s="42"/>
      <c r="J12" s="42"/>
      <c r="K12" s="169"/>
      <c r="L12" s="169"/>
      <c r="M12" s="170"/>
      <c r="N12" s="167"/>
      <c r="O12" s="168"/>
    </row>
    <row r="13" spans="1:15">
      <c r="A13" s="39"/>
      <c r="B13" s="42"/>
      <c r="C13" s="42"/>
      <c r="D13" s="42"/>
      <c r="E13" s="42"/>
      <c r="F13" s="42"/>
      <c r="G13" s="42"/>
      <c r="H13" s="42"/>
      <c r="I13" s="42"/>
      <c r="J13" s="42"/>
      <c r="K13" s="41"/>
      <c r="L13" s="41"/>
      <c r="M13" s="43"/>
      <c r="N13" s="44"/>
      <c r="O13" s="44"/>
    </row>
    <row r="14" spans="1:15" ht="39" customHeight="1">
      <c r="A14" s="174" t="s">
        <v>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</row>
    <row r="15" spans="1:15" ht="24.75" hidden="1" customHeight="1">
      <c r="A15" s="175" t="s">
        <v>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5" ht="16.5" hidden="1" customHeight="1">
      <c r="A16" s="175" t="s">
        <v>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1:18" ht="137.25" customHeight="1">
      <c r="A17" s="176" t="s">
        <v>218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8" ht="185.25" customHeight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23"/>
      <c r="Q18" s="23"/>
      <c r="R18" s="23"/>
    </row>
    <row r="19" spans="1:18" ht="27" customHeight="1">
      <c r="A19" s="178" t="s">
        <v>87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34"/>
      <c r="L19" s="34"/>
      <c r="M19" s="34"/>
      <c r="N19" s="34"/>
      <c r="O19" s="34"/>
      <c r="P19" s="23"/>
      <c r="Q19" s="23"/>
      <c r="R19" s="23"/>
    </row>
    <row r="20" spans="1:18" ht="35.25" customHeight="1">
      <c r="A20" s="179" t="s">
        <v>103</v>
      </c>
      <c r="B20" s="179"/>
      <c r="C20" s="179"/>
      <c r="D20" s="179"/>
      <c r="E20" s="179"/>
      <c r="F20" s="179"/>
      <c r="G20" s="179"/>
      <c r="H20" s="179"/>
      <c r="I20" s="179"/>
      <c r="J20" s="179"/>
      <c r="K20" s="34"/>
      <c r="L20" s="34"/>
      <c r="M20" s="34"/>
      <c r="N20" s="34"/>
      <c r="O20" s="34"/>
      <c r="P20" s="23"/>
      <c r="Q20" s="23"/>
      <c r="R20" s="23"/>
    </row>
    <row r="21" spans="1:18">
      <c r="A21" s="162" t="s">
        <v>88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41"/>
      <c r="L21" s="41"/>
      <c r="M21" s="43"/>
      <c r="N21" s="44"/>
      <c r="O21" s="44"/>
    </row>
    <row r="22" spans="1:18" ht="18.75" customHeight="1">
      <c r="A22" s="171" t="s">
        <v>159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6"/>
      <c r="L22" s="6"/>
      <c r="M22" s="6"/>
      <c r="N22" s="6"/>
      <c r="O22" s="6"/>
    </row>
    <row r="23" spans="1:18">
      <c r="A23" s="172" t="s">
        <v>127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6"/>
      <c r="L23" s="6"/>
      <c r="M23" s="6"/>
      <c r="N23" s="6"/>
      <c r="O23" s="6"/>
    </row>
    <row r="24" spans="1:18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6"/>
      <c r="L24" s="6"/>
      <c r="M24" s="6"/>
      <c r="N24" s="6"/>
      <c r="O24" s="6"/>
    </row>
    <row r="25" spans="1:18">
      <c r="A25" s="138" t="s">
        <v>6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1:18" ht="42" customHeight="1">
      <c r="A26" s="138" t="s">
        <v>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29" t="s">
        <v>128</v>
      </c>
      <c r="N26" s="128" t="s">
        <v>164</v>
      </c>
      <c r="O26" s="6"/>
    </row>
    <row r="27" spans="1:18">
      <c r="A27" s="133" t="s">
        <v>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0"/>
      <c r="N27" s="128"/>
      <c r="O27" s="6"/>
    </row>
    <row r="28" spans="1:18" ht="32.25" customHeight="1">
      <c r="A28" s="6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30"/>
      <c r="N28" s="128"/>
      <c r="O28" s="6"/>
    </row>
    <row r="29" spans="1:18">
      <c r="A29" s="133" t="s">
        <v>84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6"/>
      <c r="N29" s="7"/>
      <c r="O29" s="6"/>
    </row>
    <row r="30" spans="1:18">
      <c r="A30" s="135" t="s">
        <v>94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6"/>
      <c r="L30" s="6"/>
      <c r="M30" s="6"/>
      <c r="N30" s="7"/>
      <c r="O30" s="6"/>
    </row>
    <row r="31" spans="1:18" ht="78.75" customHeight="1">
      <c r="A31" s="127" t="s">
        <v>85</v>
      </c>
      <c r="B31" s="127" t="s">
        <v>10</v>
      </c>
      <c r="C31" s="127"/>
      <c r="D31" s="127"/>
      <c r="E31" s="127" t="s">
        <v>11</v>
      </c>
      <c r="F31" s="127"/>
      <c r="G31" s="127" t="s">
        <v>12</v>
      </c>
      <c r="H31" s="127"/>
      <c r="I31" s="127"/>
      <c r="J31" s="127" t="s">
        <v>13</v>
      </c>
      <c r="K31" s="127"/>
      <c r="L31" s="127"/>
      <c r="M31" s="125" t="s">
        <v>121</v>
      </c>
      <c r="N31" s="126"/>
      <c r="O31" s="6"/>
    </row>
    <row r="32" spans="1:18" ht="59.25" customHeight="1">
      <c r="A32" s="131"/>
      <c r="B32" s="127"/>
      <c r="C32" s="127"/>
      <c r="D32" s="127"/>
      <c r="E32" s="127"/>
      <c r="F32" s="127"/>
      <c r="G32" s="127" t="s">
        <v>14</v>
      </c>
      <c r="H32" s="127" t="s">
        <v>24</v>
      </c>
      <c r="I32" s="127"/>
      <c r="J32" s="127" t="s">
        <v>205</v>
      </c>
      <c r="K32" s="127" t="s">
        <v>206</v>
      </c>
      <c r="L32" s="127" t="s">
        <v>207</v>
      </c>
      <c r="M32" s="128" t="s">
        <v>122</v>
      </c>
      <c r="N32" s="127" t="s">
        <v>123</v>
      </c>
      <c r="O32" s="6"/>
    </row>
    <row r="33" spans="1:17" ht="131.25">
      <c r="A33" s="131"/>
      <c r="B33" s="8" t="s">
        <v>25</v>
      </c>
      <c r="C33" s="8" t="s">
        <v>26</v>
      </c>
      <c r="D33" s="8" t="s">
        <v>27</v>
      </c>
      <c r="E33" s="8" t="s">
        <v>28</v>
      </c>
      <c r="F33" s="8" t="s">
        <v>18</v>
      </c>
      <c r="G33" s="131"/>
      <c r="H33" s="8" t="s">
        <v>15</v>
      </c>
      <c r="I33" s="8" t="s">
        <v>16</v>
      </c>
      <c r="J33" s="127"/>
      <c r="K33" s="127"/>
      <c r="L33" s="131"/>
      <c r="M33" s="128"/>
      <c r="N33" s="127"/>
      <c r="O33" s="6"/>
    </row>
    <row r="34" spans="1:17">
      <c r="A34" s="8">
        <v>1</v>
      </c>
      <c r="B34" s="8">
        <v>2</v>
      </c>
      <c r="C34" s="8">
        <v>3</v>
      </c>
      <c r="D34" s="8">
        <v>4</v>
      </c>
      <c r="E34" s="8">
        <v>5</v>
      </c>
      <c r="F34" s="8">
        <v>6</v>
      </c>
      <c r="G34" s="8">
        <v>7</v>
      </c>
      <c r="H34" s="8">
        <v>8</v>
      </c>
      <c r="I34" s="8">
        <v>9</v>
      </c>
      <c r="J34" s="8">
        <v>10</v>
      </c>
      <c r="K34" s="8">
        <v>11</v>
      </c>
      <c r="L34" s="8">
        <v>12</v>
      </c>
      <c r="M34" s="40">
        <v>13</v>
      </c>
      <c r="N34" s="40">
        <v>14</v>
      </c>
      <c r="O34" s="6"/>
    </row>
    <row r="35" spans="1:17" ht="153.75" customHeight="1">
      <c r="A35" s="182" t="s">
        <v>101</v>
      </c>
      <c r="B35" s="186" t="s">
        <v>101</v>
      </c>
      <c r="C35" s="186" t="s">
        <v>101</v>
      </c>
      <c r="D35" s="184" t="s">
        <v>101</v>
      </c>
      <c r="E35" s="186" t="s">
        <v>101</v>
      </c>
      <c r="F35" s="186" t="s">
        <v>18</v>
      </c>
      <c r="G35" s="9" t="s">
        <v>97</v>
      </c>
      <c r="H35" s="8" t="s">
        <v>93</v>
      </c>
      <c r="I35" s="8">
        <v>744</v>
      </c>
      <c r="J35" s="8">
        <v>95</v>
      </c>
      <c r="K35" s="10">
        <f>J35</f>
        <v>95</v>
      </c>
      <c r="L35" s="10">
        <f>J35</f>
        <v>95</v>
      </c>
      <c r="M35" s="40">
        <v>10</v>
      </c>
      <c r="N35" s="50">
        <v>10</v>
      </c>
      <c r="O35" s="6"/>
    </row>
    <row r="36" spans="1:17" ht="252">
      <c r="A36" s="183"/>
      <c r="B36" s="187"/>
      <c r="C36" s="187"/>
      <c r="D36" s="185"/>
      <c r="E36" s="187"/>
      <c r="F36" s="187"/>
      <c r="G36" s="9" t="s">
        <v>99</v>
      </c>
      <c r="H36" s="8" t="s">
        <v>93</v>
      </c>
      <c r="I36" s="8">
        <v>744</v>
      </c>
      <c r="J36" s="8">
        <v>100</v>
      </c>
      <c r="K36" s="26">
        <f>J36</f>
        <v>100</v>
      </c>
      <c r="L36" s="10">
        <f>J36</f>
        <v>100</v>
      </c>
      <c r="M36" s="40">
        <v>10</v>
      </c>
      <c r="N36" s="40">
        <v>10</v>
      </c>
      <c r="O36" s="6"/>
    </row>
    <row r="37" spans="1:17" ht="18.75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</row>
    <row r="38" spans="1:17">
      <c r="A38" s="133" t="s">
        <v>96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6"/>
      <c r="L38" s="6"/>
      <c r="M38" s="6"/>
      <c r="N38" s="6"/>
      <c r="O38" s="6"/>
    </row>
    <row r="39" spans="1:17" ht="117" customHeight="1">
      <c r="A39" s="127" t="s">
        <v>85</v>
      </c>
      <c r="B39" s="127" t="s">
        <v>10</v>
      </c>
      <c r="C39" s="127"/>
      <c r="D39" s="127"/>
      <c r="E39" s="127" t="s">
        <v>11</v>
      </c>
      <c r="F39" s="127"/>
      <c r="G39" s="127" t="s">
        <v>21</v>
      </c>
      <c r="H39" s="127"/>
      <c r="I39" s="127"/>
      <c r="J39" s="127" t="s">
        <v>22</v>
      </c>
      <c r="K39" s="127"/>
      <c r="L39" s="127"/>
      <c r="M39" s="127" t="s">
        <v>124</v>
      </c>
      <c r="N39" s="127"/>
      <c r="O39" s="127"/>
      <c r="P39" s="125" t="s">
        <v>121</v>
      </c>
      <c r="Q39" s="126"/>
    </row>
    <row r="40" spans="1:17" ht="55.5" customHeight="1">
      <c r="A40" s="131"/>
      <c r="B40" s="127"/>
      <c r="C40" s="127"/>
      <c r="D40" s="127"/>
      <c r="E40" s="127"/>
      <c r="F40" s="127"/>
      <c r="G40" s="127" t="s">
        <v>83</v>
      </c>
      <c r="H40" s="127" t="s">
        <v>24</v>
      </c>
      <c r="I40" s="127"/>
      <c r="J40" s="127" t="s">
        <v>205</v>
      </c>
      <c r="K40" s="127" t="s">
        <v>206</v>
      </c>
      <c r="L40" s="127" t="s">
        <v>208</v>
      </c>
      <c r="M40" s="127" t="s">
        <v>205</v>
      </c>
      <c r="N40" s="127" t="s">
        <v>206</v>
      </c>
      <c r="O40" s="127" t="s">
        <v>208</v>
      </c>
      <c r="P40" s="127" t="s">
        <v>122</v>
      </c>
      <c r="Q40" s="127" t="s">
        <v>123</v>
      </c>
    </row>
    <row r="41" spans="1:17" ht="131.25">
      <c r="A41" s="131"/>
      <c r="B41" s="8" t="s">
        <v>25</v>
      </c>
      <c r="C41" s="98" t="s">
        <v>26</v>
      </c>
      <c r="D41" s="8" t="s">
        <v>27</v>
      </c>
      <c r="E41" s="8" t="s">
        <v>28</v>
      </c>
      <c r="F41" s="32" t="s">
        <v>114</v>
      </c>
      <c r="G41" s="131"/>
      <c r="H41" s="8" t="s">
        <v>29</v>
      </c>
      <c r="I41" s="8" t="s">
        <v>16</v>
      </c>
      <c r="J41" s="127"/>
      <c r="K41" s="127"/>
      <c r="L41" s="131"/>
      <c r="M41" s="127"/>
      <c r="N41" s="127"/>
      <c r="O41" s="131"/>
      <c r="P41" s="127"/>
      <c r="Q41" s="127"/>
    </row>
    <row r="42" spans="1:17">
      <c r="A42" s="8">
        <v>1</v>
      </c>
      <c r="B42" s="8">
        <v>2</v>
      </c>
      <c r="C42" s="8">
        <v>3</v>
      </c>
      <c r="D42" s="8">
        <v>4</v>
      </c>
      <c r="E42" s="8">
        <v>5</v>
      </c>
      <c r="F42" s="8">
        <v>6</v>
      </c>
      <c r="G42" s="8">
        <v>7</v>
      </c>
      <c r="H42" s="8">
        <v>8</v>
      </c>
      <c r="I42" s="8">
        <v>9</v>
      </c>
      <c r="J42" s="8">
        <v>10</v>
      </c>
      <c r="K42" s="8">
        <v>11</v>
      </c>
      <c r="L42" s="8">
        <v>12</v>
      </c>
      <c r="M42" s="8">
        <v>13</v>
      </c>
      <c r="N42" s="8">
        <v>14</v>
      </c>
      <c r="O42" s="8">
        <v>15</v>
      </c>
      <c r="P42" s="46">
        <v>16</v>
      </c>
      <c r="Q42" s="46">
        <v>17</v>
      </c>
    </row>
    <row r="43" spans="1:17" s="70" customFormat="1" ht="112.5">
      <c r="A43" s="86" t="s">
        <v>160</v>
      </c>
      <c r="B43" s="87" t="s">
        <v>130</v>
      </c>
      <c r="C43" s="88" t="s">
        <v>17</v>
      </c>
      <c r="D43" s="88" t="s">
        <v>109</v>
      </c>
      <c r="E43" s="89" t="s">
        <v>30</v>
      </c>
      <c r="F43" s="56" t="s">
        <v>56</v>
      </c>
      <c r="G43" s="56" t="s">
        <v>31</v>
      </c>
      <c r="H43" s="56" t="s">
        <v>32</v>
      </c>
      <c r="I43" s="90" t="s">
        <v>100</v>
      </c>
      <c r="J43" s="98">
        <v>49</v>
      </c>
      <c r="K43" s="56">
        <v>82</v>
      </c>
      <c r="L43" s="56">
        <v>82</v>
      </c>
      <c r="M43" s="56" t="s">
        <v>18</v>
      </c>
      <c r="N43" s="56" t="s">
        <v>18</v>
      </c>
      <c r="O43" s="56" t="s">
        <v>18</v>
      </c>
      <c r="P43" s="89">
        <v>10</v>
      </c>
      <c r="Q43" s="91">
        <f>J43*0.1</f>
        <v>5</v>
      </c>
    </row>
    <row r="44" spans="1:17" ht="150" hidden="1">
      <c r="A44" s="59" t="s">
        <v>162</v>
      </c>
      <c r="B44" s="52" t="s">
        <v>131</v>
      </c>
      <c r="C44" s="24" t="s">
        <v>19</v>
      </c>
      <c r="D44" s="1" t="s">
        <v>109</v>
      </c>
      <c r="E44" s="10" t="s">
        <v>30</v>
      </c>
      <c r="F44" s="32" t="s">
        <v>56</v>
      </c>
      <c r="G44" s="8" t="s">
        <v>31</v>
      </c>
      <c r="H44" s="8" t="s">
        <v>32</v>
      </c>
      <c r="I44" s="2" t="s">
        <v>100</v>
      </c>
      <c r="J44" s="98"/>
      <c r="K44" s="49">
        <v>0</v>
      </c>
      <c r="L44" s="49">
        <v>0</v>
      </c>
      <c r="M44" s="49" t="s">
        <v>18</v>
      </c>
      <c r="N44" s="49" t="s">
        <v>18</v>
      </c>
      <c r="O44" s="49" t="s">
        <v>18</v>
      </c>
      <c r="P44" s="58">
        <v>10</v>
      </c>
      <c r="Q44" s="50">
        <f>J44*0.1</f>
        <v>0</v>
      </c>
    </row>
    <row r="45" spans="1:17" ht="150" hidden="1">
      <c r="A45" s="33" t="s">
        <v>115</v>
      </c>
      <c r="B45" s="52" t="s">
        <v>134</v>
      </c>
      <c r="C45" s="1" t="s">
        <v>17</v>
      </c>
      <c r="D45" s="24" t="s">
        <v>109</v>
      </c>
      <c r="E45" s="10" t="s">
        <v>30</v>
      </c>
      <c r="F45" s="32" t="s">
        <v>86</v>
      </c>
      <c r="G45" s="8" t="s">
        <v>31</v>
      </c>
      <c r="H45" s="8" t="s">
        <v>32</v>
      </c>
      <c r="I45" s="2" t="s">
        <v>100</v>
      </c>
      <c r="J45" s="98"/>
      <c r="K45" s="49">
        <v>0</v>
      </c>
      <c r="L45" s="49">
        <v>0</v>
      </c>
      <c r="M45" s="49" t="s">
        <v>18</v>
      </c>
      <c r="N45" s="49" t="s">
        <v>18</v>
      </c>
      <c r="O45" s="49" t="s">
        <v>18</v>
      </c>
      <c r="P45" s="58">
        <v>10</v>
      </c>
      <c r="Q45" s="50">
        <f t="shared" ref="Q45:Q52" si="0">J45*0.1</f>
        <v>0</v>
      </c>
    </row>
    <row r="46" spans="1:17" ht="150" hidden="1">
      <c r="A46" s="51" t="s">
        <v>132</v>
      </c>
      <c r="B46" s="52" t="s">
        <v>133</v>
      </c>
      <c r="C46" s="1" t="s">
        <v>19</v>
      </c>
      <c r="D46" s="24" t="s">
        <v>109</v>
      </c>
      <c r="E46" s="25" t="s">
        <v>30</v>
      </c>
      <c r="F46" s="32" t="s">
        <v>86</v>
      </c>
      <c r="G46" s="24" t="s">
        <v>31</v>
      </c>
      <c r="H46" s="24" t="s">
        <v>32</v>
      </c>
      <c r="I46" s="2" t="s">
        <v>100</v>
      </c>
      <c r="J46" s="98"/>
      <c r="K46" s="49">
        <v>0</v>
      </c>
      <c r="L46" s="49">
        <v>0</v>
      </c>
      <c r="M46" s="49" t="s">
        <v>18</v>
      </c>
      <c r="N46" s="49" t="s">
        <v>18</v>
      </c>
      <c r="O46" s="49" t="s">
        <v>18</v>
      </c>
      <c r="P46" s="58">
        <v>10</v>
      </c>
      <c r="Q46" s="50">
        <f t="shared" si="0"/>
        <v>0</v>
      </c>
    </row>
    <row r="47" spans="1:17" s="70" customFormat="1" ht="96.75" customHeight="1">
      <c r="A47" s="92" t="s">
        <v>163</v>
      </c>
      <c r="B47" s="87" t="s">
        <v>131</v>
      </c>
      <c r="C47" s="88" t="s">
        <v>19</v>
      </c>
      <c r="D47" s="56" t="s">
        <v>113</v>
      </c>
      <c r="E47" s="89" t="s">
        <v>30</v>
      </c>
      <c r="F47" s="56" t="s">
        <v>56</v>
      </c>
      <c r="G47" s="56" t="s">
        <v>31</v>
      </c>
      <c r="H47" s="56" t="s">
        <v>32</v>
      </c>
      <c r="I47" s="90" t="s">
        <v>100</v>
      </c>
      <c r="J47" s="98">
        <v>26</v>
      </c>
      <c r="K47" s="56">
        <v>25</v>
      </c>
      <c r="L47" s="56">
        <v>25</v>
      </c>
      <c r="M47" s="56" t="s">
        <v>18</v>
      </c>
      <c r="N47" s="56" t="s">
        <v>18</v>
      </c>
      <c r="O47" s="56" t="s">
        <v>18</v>
      </c>
      <c r="P47" s="89">
        <v>10</v>
      </c>
      <c r="Q47" s="91">
        <f t="shared" si="0"/>
        <v>3</v>
      </c>
    </row>
    <row r="48" spans="1:17" ht="112.5">
      <c r="A48" s="93" t="s">
        <v>161</v>
      </c>
      <c r="B48" s="52" t="s">
        <v>130</v>
      </c>
      <c r="C48" s="1" t="s">
        <v>17</v>
      </c>
      <c r="D48" s="84" t="s">
        <v>113</v>
      </c>
      <c r="E48" s="85" t="s">
        <v>30</v>
      </c>
      <c r="F48" s="84" t="s">
        <v>56</v>
      </c>
      <c r="G48" s="84" t="s">
        <v>31</v>
      </c>
      <c r="H48" s="84" t="s">
        <v>32</v>
      </c>
      <c r="I48" s="2" t="s">
        <v>100</v>
      </c>
      <c r="J48" s="98">
        <f>424-J47</f>
        <v>398</v>
      </c>
      <c r="K48" s="84">
        <v>373</v>
      </c>
      <c r="L48" s="84">
        <v>373</v>
      </c>
      <c r="M48" s="84" t="s">
        <v>18</v>
      </c>
      <c r="N48" s="84" t="s">
        <v>18</v>
      </c>
      <c r="O48" s="84" t="s">
        <v>18</v>
      </c>
      <c r="P48" s="85">
        <v>10</v>
      </c>
      <c r="Q48" s="50">
        <f t="shared" si="0"/>
        <v>40</v>
      </c>
    </row>
    <row r="49" spans="1:17" ht="150" hidden="1">
      <c r="A49" s="51" t="s">
        <v>135</v>
      </c>
      <c r="B49" s="52" t="s">
        <v>134</v>
      </c>
      <c r="C49" s="1" t="s">
        <v>17</v>
      </c>
      <c r="D49" s="24" t="s">
        <v>113</v>
      </c>
      <c r="E49" s="25" t="s">
        <v>30</v>
      </c>
      <c r="F49" s="32" t="s">
        <v>86</v>
      </c>
      <c r="G49" s="24" t="s">
        <v>31</v>
      </c>
      <c r="H49" s="24" t="s">
        <v>32</v>
      </c>
      <c r="I49" s="2" t="s">
        <v>100</v>
      </c>
      <c r="J49" s="55"/>
      <c r="K49" s="49">
        <f t="shared" ref="K49:K50" si="1">J49</f>
        <v>0</v>
      </c>
      <c r="L49" s="49">
        <f t="shared" ref="L49:L50" si="2">J49</f>
        <v>0</v>
      </c>
      <c r="M49" s="49" t="s">
        <v>18</v>
      </c>
      <c r="N49" s="49" t="s">
        <v>18</v>
      </c>
      <c r="O49" s="49" t="s">
        <v>18</v>
      </c>
      <c r="P49" s="48">
        <v>5</v>
      </c>
      <c r="Q49" s="50">
        <f t="shared" si="0"/>
        <v>0</v>
      </c>
    </row>
    <row r="50" spans="1:17" ht="150" hidden="1">
      <c r="A50" s="51" t="s">
        <v>136</v>
      </c>
      <c r="B50" s="52" t="s">
        <v>133</v>
      </c>
      <c r="C50" s="1" t="s">
        <v>19</v>
      </c>
      <c r="D50" s="24" t="s">
        <v>113</v>
      </c>
      <c r="E50" s="25" t="s">
        <v>30</v>
      </c>
      <c r="F50" s="32" t="s">
        <v>86</v>
      </c>
      <c r="G50" s="24" t="s">
        <v>31</v>
      </c>
      <c r="H50" s="24" t="s">
        <v>32</v>
      </c>
      <c r="I50" s="2" t="s">
        <v>100</v>
      </c>
      <c r="J50" s="49"/>
      <c r="K50" s="49">
        <f t="shared" si="1"/>
        <v>0</v>
      </c>
      <c r="L50" s="49">
        <f t="shared" si="2"/>
        <v>0</v>
      </c>
      <c r="M50" s="49" t="s">
        <v>18</v>
      </c>
      <c r="N50" s="49" t="s">
        <v>18</v>
      </c>
      <c r="O50" s="49" t="s">
        <v>18</v>
      </c>
      <c r="P50" s="48"/>
      <c r="Q50" s="50">
        <f t="shared" si="0"/>
        <v>0</v>
      </c>
    </row>
    <row r="51" spans="1:17" hidden="1">
      <c r="A51" s="19"/>
      <c r="B51" s="10"/>
      <c r="C51" s="8"/>
      <c r="D51" s="8"/>
      <c r="E51" s="10"/>
      <c r="F51" s="10"/>
      <c r="G51" s="8"/>
      <c r="H51" s="8"/>
      <c r="I51" s="2"/>
      <c r="J51" s="49"/>
      <c r="K51" s="49"/>
      <c r="L51" s="49"/>
      <c r="M51" s="49"/>
      <c r="N51" s="49"/>
      <c r="O51" s="49"/>
      <c r="P51" s="48"/>
      <c r="Q51" s="50">
        <f t="shared" si="0"/>
        <v>0</v>
      </c>
    </row>
    <row r="52" spans="1:17" ht="23.25" customHeight="1">
      <c r="A52" s="11" t="s">
        <v>92</v>
      </c>
      <c r="B52" s="10"/>
      <c r="C52" s="8"/>
      <c r="D52" s="8"/>
      <c r="E52" s="10"/>
      <c r="F52" s="10"/>
      <c r="G52" s="8"/>
      <c r="H52" s="8"/>
      <c r="I52" s="12"/>
      <c r="J52" s="49">
        <f>SUM(J43:J51)</f>
        <v>473</v>
      </c>
      <c r="K52" s="49">
        <f t="shared" ref="K52:L52" si="3">SUM(K43:K51)</f>
        <v>480</v>
      </c>
      <c r="L52" s="49">
        <f t="shared" si="3"/>
        <v>480</v>
      </c>
      <c r="M52" s="49"/>
      <c r="N52" s="49"/>
      <c r="O52" s="49"/>
      <c r="P52" s="48">
        <v>10</v>
      </c>
      <c r="Q52" s="50">
        <f t="shared" si="0"/>
        <v>47</v>
      </c>
    </row>
    <row r="53" spans="1:17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pans="1:17">
      <c r="A54" s="133" t="s">
        <v>33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</row>
    <row r="55" spans="1:17">
      <c r="A55" s="127" t="s">
        <v>34</v>
      </c>
      <c r="B55" s="127"/>
      <c r="C55" s="127"/>
      <c r="D55" s="127"/>
      <c r="E55" s="127"/>
      <c r="F55" s="136"/>
      <c r="G55" s="136"/>
      <c r="H55" s="136"/>
      <c r="I55" s="136"/>
      <c r="J55" s="136"/>
      <c r="K55" s="136"/>
      <c r="L55" s="6"/>
      <c r="M55" s="6"/>
      <c r="N55" s="6"/>
      <c r="O55" s="6"/>
    </row>
    <row r="56" spans="1:17">
      <c r="A56" s="8" t="s">
        <v>35</v>
      </c>
      <c r="B56" s="8" t="s">
        <v>36</v>
      </c>
      <c r="C56" s="8" t="s">
        <v>37</v>
      </c>
      <c r="D56" s="8" t="s">
        <v>38</v>
      </c>
      <c r="E56" s="127" t="s">
        <v>15</v>
      </c>
      <c r="F56" s="136"/>
      <c r="G56" s="136"/>
      <c r="H56" s="136"/>
      <c r="I56" s="136"/>
      <c r="J56" s="136"/>
      <c r="K56" s="136"/>
      <c r="L56" s="6"/>
      <c r="M56" s="6"/>
      <c r="N56" s="6"/>
      <c r="O56" s="6"/>
    </row>
    <row r="57" spans="1:17">
      <c r="A57" s="8">
        <v>1</v>
      </c>
      <c r="B57" s="8">
        <v>2</v>
      </c>
      <c r="C57" s="8">
        <v>3</v>
      </c>
      <c r="D57" s="8">
        <v>4</v>
      </c>
      <c r="E57" s="127">
        <v>5</v>
      </c>
      <c r="F57" s="136"/>
      <c r="G57" s="136"/>
      <c r="H57" s="136"/>
      <c r="I57" s="136"/>
      <c r="J57" s="136"/>
      <c r="K57" s="136"/>
      <c r="L57" s="6"/>
      <c r="M57" s="6"/>
      <c r="N57" s="6"/>
      <c r="O57" s="6"/>
    </row>
    <row r="58" spans="1:17">
      <c r="A58" s="8" t="s">
        <v>18</v>
      </c>
      <c r="B58" s="8" t="s">
        <v>18</v>
      </c>
      <c r="C58" s="8" t="s">
        <v>18</v>
      </c>
      <c r="D58" s="8" t="s">
        <v>18</v>
      </c>
      <c r="E58" s="127" t="s">
        <v>18</v>
      </c>
      <c r="F58" s="128"/>
      <c r="G58" s="128"/>
      <c r="H58" s="128"/>
      <c r="I58" s="128"/>
      <c r="J58" s="128"/>
      <c r="K58" s="128"/>
      <c r="L58" s="6"/>
      <c r="M58" s="6"/>
      <c r="N58" s="6"/>
      <c r="O58" s="6"/>
    </row>
    <row r="59" spans="1:17">
      <c r="A59" s="133" t="s">
        <v>39</v>
      </c>
      <c r="B59" s="133"/>
      <c r="C59" s="133"/>
      <c r="D59" s="133"/>
      <c r="E59" s="133"/>
      <c r="F59" s="133"/>
      <c r="G59" s="6"/>
      <c r="H59" s="6"/>
      <c r="I59" s="6"/>
      <c r="J59" s="6"/>
      <c r="K59" s="6"/>
      <c r="L59" s="6"/>
      <c r="M59" s="6"/>
      <c r="N59" s="6"/>
      <c r="O59" s="6"/>
    </row>
    <row r="60" spans="1:17">
      <c r="A60" s="192" t="s">
        <v>40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3"/>
      <c r="M60" s="13"/>
      <c r="N60" s="13"/>
      <c r="O60" s="13"/>
    </row>
    <row r="61" spans="1:17" ht="40.5" customHeight="1">
      <c r="A61" s="193" t="s">
        <v>41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3"/>
      <c r="M61" s="13"/>
      <c r="N61" s="13"/>
      <c r="O61" s="13"/>
    </row>
    <row r="62" spans="1:17" ht="16.5" customHeight="1">
      <c r="A62" s="194" t="s">
        <v>42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3"/>
      <c r="M62" s="13"/>
      <c r="N62" s="13"/>
      <c r="O62" s="13"/>
    </row>
    <row r="63" spans="1:17">
      <c r="A63" s="133" t="s">
        <v>43</v>
      </c>
      <c r="B63" s="133"/>
      <c r="C63" s="133"/>
      <c r="D63" s="133"/>
      <c r="E63" s="133"/>
      <c r="F63" s="133"/>
      <c r="G63" s="133"/>
      <c r="H63" s="133"/>
      <c r="I63" s="133"/>
      <c r="J63" s="6"/>
      <c r="K63" s="6"/>
      <c r="L63" s="6"/>
      <c r="M63" s="6"/>
      <c r="N63" s="6"/>
      <c r="O63" s="6"/>
    </row>
    <row r="64" spans="1:17" ht="18.75" customHeight="1">
      <c r="A64" s="156" t="s">
        <v>44</v>
      </c>
      <c r="B64" s="156"/>
      <c r="C64" s="156"/>
      <c r="D64" s="156"/>
      <c r="E64" s="156" t="s">
        <v>45</v>
      </c>
      <c r="F64" s="156"/>
      <c r="G64" s="156"/>
      <c r="H64" s="156" t="s">
        <v>46</v>
      </c>
      <c r="I64" s="156"/>
      <c r="J64" s="156"/>
      <c r="K64" s="156"/>
      <c r="L64" s="156"/>
      <c r="M64" s="62"/>
      <c r="N64" s="62"/>
      <c r="O64" s="62"/>
      <c r="P64" s="62"/>
    </row>
    <row r="65" spans="1:15">
      <c r="A65" s="157">
        <v>1</v>
      </c>
      <c r="B65" s="157"/>
      <c r="C65" s="157"/>
      <c r="D65" s="157"/>
      <c r="E65" s="150">
        <v>2</v>
      </c>
      <c r="F65" s="151"/>
      <c r="G65" s="152"/>
      <c r="H65" s="156">
        <v>3</v>
      </c>
      <c r="I65" s="156"/>
      <c r="J65" s="156"/>
      <c r="K65" s="156"/>
      <c r="L65" s="156"/>
    </row>
    <row r="66" spans="1:15" ht="60.75" customHeight="1">
      <c r="A66" s="147" t="s">
        <v>190</v>
      </c>
      <c r="B66" s="148"/>
      <c r="C66" s="148"/>
      <c r="D66" s="149"/>
      <c r="E66" s="150" t="s">
        <v>47</v>
      </c>
      <c r="F66" s="151"/>
      <c r="G66" s="152"/>
      <c r="H66" s="150" t="s">
        <v>48</v>
      </c>
      <c r="I66" s="151"/>
      <c r="J66" s="151"/>
      <c r="K66" s="151"/>
      <c r="L66" s="152"/>
    </row>
    <row r="67" spans="1:15" ht="55.5" customHeight="1">
      <c r="A67" s="147" t="s">
        <v>190</v>
      </c>
      <c r="B67" s="148"/>
      <c r="C67" s="148"/>
      <c r="D67" s="149"/>
      <c r="E67" s="150" t="s">
        <v>49</v>
      </c>
      <c r="F67" s="151"/>
      <c r="G67" s="152"/>
      <c r="H67" s="150" t="s">
        <v>50</v>
      </c>
      <c r="I67" s="151"/>
      <c r="J67" s="151"/>
      <c r="K67" s="151"/>
      <c r="L67" s="152"/>
    </row>
    <row r="68" spans="1:15" ht="64.5" customHeight="1">
      <c r="A68" s="147" t="s">
        <v>191</v>
      </c>
      <c r="B68" s="148"/>
      <c r="C68" s="148"/>
      <c r="D68" s="149"/>
      <c r="E68" s="150" t="s">
        <v>52</v>
      </c>
      <c r="F68" s="151"/>
      <c r="G68" s="152"/>
      <c r="H68" s="150" t="s">
        <v>48</v>
      </c>
      <c r="I68" s="151"/>
      <c r="J68" s="151"/>
      <c r="K68" s="151"/>
      <c r="L68" s="152"/>
    </row>
    <row r="69" spans="1:15" ht="53.25" customHeight="1">
      <c r="A69" s="147" t="s">
        <v>192</v>
      </c>
      <c r="B69" s="148"/>
      <c r="C69" s="148"/>
      <c r="D69" s="149"/>
      <c r="E69" s="150" t="s">
        <v>51</v>
      </c>
      <c r="F69" s="151"/>
      <c r="G69" s="152"/>
      <c r="H69" s="153" t="s">
        <v>125</v>
      </c>
      <c r="I69" s="154"/>
      <c r="J69" s="154"/>
      <c r="K69" s="154"/>
      <c r="L69" s="155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6"/>
      <c r="K70" s="6"/>
      <c r="L70" s="6"/>
      <c r="M70" s="6"/>
      <c r="N70" s="6"/>
      <c r="O70" s="6"/>
    </row>
    <row r="71" spans="1:15" ht="29.25" customHeight="1">
      <c r="A71" s="138" t="s">
        <v>53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29" t="s">
        <v>128</v>
      </c>
      <c r="N71" s="128" t="s">
        <v>137</v>
      </c>
      <c r="O71" s="6"/>
    </row>
    <row r="72" spans="1:15" ht="18" customHeight="1">
      <c r="A72" s="133" t="s">
        <v>54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0"/>
      <c r="N72" s="128"/>
      <c r="O72" s="6"/>
    </row>
    <row r="73" spans="1:15" ht="33" customHeight="1">
      <c r="A73" s="133" t="s">
        <v>9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0"/>
      <c r="N73" s="128"/>
      <c r="O73" s="6"/>
    </row>
    <row r="74" spans="1:15">
      <c r="A74" s="133" t="s">
        <v>84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6"/>
      <c r="N74" s="7"/>
      <c r="O74" s="6"/>
    </row>
    <row r="75" spans="1:15">
      <c r="A75" s="133" t="s">
        <v>95</v>
      </c>
      <c r="B75" s="133"/>
      <c r="C75" s="133"/>
      <c r="D75" s="133"/>
      <c r="E75" s="133"/>
      <c r="F75" s="133"/>
      <c r="G75" s="133"/>
      <c r="H75" s="133"/>
      <c r="I75" s="133"/>
      <c r="J75" s="133"/>
      <c r="K75" s="6"/>
      <c r="L75" s="6"/>
      <c r="M75" s="6"/>
      <c r="N75" s="7"/>
      <c r="O75" s="6"/>
    </row>
    <row r="76" spans="1:15" ht="81" customHeight="1">
      <c r="A76" s="127" t="s">
        <v>85</v>
      </c>
      <c r="B76" s="127" t="s">
        <v>10</v>
      </c>
      <c r="C76" s="127"/>
      <c r="D76" s="127"/>
      <c r="E76" s="127" t="s">
        <v>11</v>
      </c>
      <c r="F76" s="127"/>
      <c r="G76" s="127" t="s">
        <v>12</v>
      </c>
      <c r="H76" s="127"/>
      <c r="I76" s="127"/>
      <c r="J76" s="127" t="s">
        <v>13</v>
      </c>
      <c r="K76" s="127"/>
      <c r="L76" s="127"/>
      <c r="M76" s="125" t="s">
        <v>121</v>
      </c>
      <c r="N76" s="126"/>
      <c r="O76" s="6"/>
    </row>
    <row r="77" spans="1:15" ht="59.25" customHeight="1">
      <c r="A77" s="131"/>
      <c r="B77" s="127"/>
      <c r="C77" s="127"/>
      <c r="D77" s="127"/>
      <c r="E77" s="127"/>
      <c r="F77" s="127"/>
      <c r="G77" s="127" t="s">
        <v>14</v>
      </c>
      <c r="H77" s="127" t="s">
        <v>24</v>
      </c>
      <c r="I77" s="127"/>
      <c r="J77" s="127" t="s">
        <v>205</v>
      </c>
      <c r="K77" s="127" t="s">
        <v>206</v>
      </c>
      <c r="L77" s="127" t="s">
        <v>207</v>
      </c>
      <c r="M77" s="128" t="s">
        <v>122</v>
      </c>
      <c r="N77" s="127" t="s">
        <v>123</v>
      </c>
      <c r="O77" s="6"/>
    </row>
    <row r="78" spans="1:15" ht="56.25">
      <c r="A78" s="131"/>
      <c r="B78" s="8" t="s">
        <v>26</v>
      </c>
      <c r="C78" s="8" t="s">
        <v>27</v>
      </c>
      <c r="D78" s="8" t="s">
        <v>18</v>
      </c>
      <c r="E78" s="8" t="s">
        <v>58</v>
      </c>
      <c r="F78" s="8" t="s">
        <v>18</v>
      </c>
      <c r="G78" s="131"/>
      <c r="H78" s="8" t="s">
        <v>15</v>
      </c>
      <c r="I78" s="8" t="s">
        <v>16</v>
      </c>
      <c r="J78" s="127"/>
      <c r="K78" s="127"/>
      <c r="L78" s="131"/>
      <c r="M78" s="128"/>
      <c r="N78" s="127"/>
      <c r="O78" s="6"/>
    </row>
    <row r="79" spans="1:15">
      <c r="A79" s="8">
        <v>1</v>
      </c>
      <c r="B79" s="8">
        <v>2</v>
      </c>
      <c r="C79" s="8">
        <v>3</v>
      </c>
      <c r="D79" s="8">
        <v>4</v>
      </c>
      <c r="E79" s="8">
        <v>5</v>
      </c>
      <c r="F79" s="8">
        <v>6</v>
      </c>
      <c r="G79" s="8">
        <v>7</v>
      </c>
      <c r="H79" s="8">
        <v>8</v>
      </c>
      <c r="I79" s="8">
        <v>9</v>
      </c>
      <c r="J79" s="8">
        <v>10</v>
      </c>
      <c r="K79" s="8">
        <v>11</v>
      </c>
      <c r="L79" s="8">
        <v>12</v>
      </c>
      <c r="M79" s="40">
        <v>13</v>
      </c>
      <c r="N79" s="40">
        <v>14</v>
      </c>
      <c r="O79" s="6"/>
    </row>
    <row r="80" spans="1:15" ht="101.25" customHeight="1">
      <c r="A80" s="182" t="s">
        <v>101</v>
      </c>
      <c r="B80" s="184" t="s">
        <v>101</v>
      </c>
      <c r="C80" s="184" t="s">
        <v>101</v>
      </c>
      <c r="D80" s="186" t="s">
        <v>18</v>
      </c>
      <c r="E80" s="184" t="s">
        <v>101</v>
      </c>
      <c r="F80" s="186" t="s">
        <v>18</v>
      </c>
      <c r="G80" s="9" t="s">
        <v>98</v>
      </c>
      <c r="H80" s="8" t="s">
        <v>93</v>
      </c>
      <c r="I80" s="8">
        <v>744</v>
      </c>
      <c r="J80" s="8">
        <v>95</v>
      </c>
      <c r="K80" s="31">
        <v>95</v>
      </c>
      <c r="L80" s="31">
        <v>95</v>
      </c>
      <c r="M80" s="40">
        <v>10</v>
      </c>
      <c r="N80" s="50">
        <v>10</v>
      </c>
      <c r="O80" s="6"/>
    </row>
    <row r="81" spans="1:17" ht="252">
      <c r="A81" s="183"/>
      <c r="B81" s="185"/>
      <c r="C81" s="185"/>
      <c r="D81" s="187"/>
      <c r="E81" s="185"/>
      <c r="F81" s="187"/>
      <c r="G81" s="9" t="s">
        <v>99</v>
      </c>
      <c r="H81" s="8" t="s">
        <v>93</v>
      </c>
      <c r="I81" s="8">
        <v>744</v>
      </c>
      <c r="J81" s="8">
        <v>100</v>
      </c>
      <c r="K81" s="31">
        <v>100</v>
      </c>
      <c r="L81" s="31">
        <v>100</v>
      </c>
      <c r="M81" s="40">
        <v>10</v>
      </c>
      <c r="N81" s="40">
        <v>10</v>
      </c>
      <c r="O81" s="6"/>
    </row>
    <row r="82" spans="1:17" ht="18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</row>
    <row r="83" spans="1:17">
      <c r="A83" s="133" t="s">
        <v>96</v>
      </c>
      <c r="B83" s="133"/>
      <c r="C83" s="133"/>
      <c r="D83" s="133"/>
      <c r="E83" s="133"/>
      <c r="F83" s="133"/>
      <c r="G83" s="133"/>
      <c r="H83" s="133"/>
      <c r="I83" s="133"/>
      <c r="J83" s="133"/>
      <c r="K83" s="6"/>
      <c r="L83" s="6"/>
      <c r="M83" s="6"/>
      <c r="N83" s="6"/>
      <c r="O83" s="6"/>
    </row>
    <row r="84" spans="1:17" ht="123.75" customHeight="1">
      <c r="A84" s="127" t="s">
        <v>85</v>
      </c>
      <c r="B84" s="127" t="s">
        <v>10</v>
      </c>
      <c r="C84" s="127"/>
      <c r="D84" s="127"/>
      <c r="E84" s="127" t="s">
        <v>11</v>
      </c>
      <c r="F84" s="127"/>
      <c r="G84" s="127" t="s">
        <v>21</v>
      </c>
      <c r="H84" s="127"/>
      <c r="I84" s="127"/>
      <c r="J84" s="127" t="s">
        <v>22</v>
      </c>
      <c r="K84" s="127"/>
      <c r="L84" s="127"/>
      <c r="M84" s="127" t="s">
        <v>23</v>
      </c>
      <c r="N84" s="127"/>
      <c r="O84" s="127"/>
      <c r="P84" s="125" t="s">
        <v>121</v>
      </c>
      <c r="Q84" s="126"/>
    </row>
    <row r="85" spans="1:17" ht="63" customHeight="1">
      <c r="A85" s="131"/>
      <c r="B85" s="127"/>
      <c r="C85" s="127"/>
      <c r="D85" s="127"/>
      <c r="E85" s="127"/>
      <c r="F85" s="127"/>
      <c r="G85" s="127" t="s">
        <v>83</v>
      </c>
      <c r="H85" s="127" t="s">
        <v>24</v>
      </c>
      <c r="I85" s="127"/>
      <c r="J85" s="127" t="s">
        <v>205</v>
      </c>
      <c r="K85" s="127" t="s">
        <v>158</v>
      </c>
      <c r="L85" s="127" t="s">
        <v>207</v>
      </c>
      <c r="M85" s="127" t="s">
        <v>205</v>
      </c>
      <c r="N85" s="127" t="s">
        <v>158</v>
      </c>
      <c r="O85" s="127" t="s">
        <v>207</v>
      </c>
      <c r="P85" s="127" t="s">
        <v>122</v>
      </c>
      <c r="Q85" s="127" t="s">
        <v>123</v>
      </c>
    </row>
    <row r="86" spans="1:17" ht="52.5" customHeight="1">
      <c r="A86" s="131"/>
      <c r="B86" s="8" t="s">
        <v>26</v>
      </c>
      <c r="C86" s="8" t="s">
        <v>27</v>
      </c>
      <c r="D86" s="8" t="s">
        <v>18</v>
      </c>
      <c r="E86" s="8" t="s">
        <v>58</v>
      </c>
      <c r="F86" s="8" t="s">
        <v>18</v>
      </c>
      <c r="G86" s="131"/>
      <c r="H86" s="8" t="s">
        <v>29</v>
      </c>
      <c r="I86" s="8" t="s">
        <v>16</v>
      </c>
      <c r="J86" s="127"/>
      <c r="K86" s="131"/>
      <c r="L86" s="131"/>
      <c r="M86" s="127"/>
      <c r="N86" s="131"/>
      <c r="O86" s="131"/>
      <c r="P86" s="127"/>
      <c r="Q86" s="127"/>
    </row>
    <row r="87" spans="1:17">
      <c r="A87" s="17">
        <v>1</v>
      </c>
      <c r="B87" s="17">
        <v>2</v>
      </c>
      <c r="C87" s="17">
        <v>3</v>
      </c>
      <c r="D87" s="8">
        <v>4</v>
      </c>
      <c r="E87" s="8">
        <v>5</v>
      </c>
      <c r="F87" s="8">
        <v>6</v>
      </c>
      <c r="G87" s="8">
        <v>7</v>
      </c>
      <c r="H87" s="8">
        <v>8</v>
      </c>
      <c r="I87" s="8">
        <v>9</v>
      </c>
      <c r="J87" s="98">
        <v>10</v>
      </c>
      <c r="K87" s="8">
        <v>11</v>
      </c>
      <c r="L87" s="8">
        <v>12</v>
      </c>
      <c r="M87" s="8">
        <v>13</v>
      </c>
      <c r="N87" s="8">
        <v>14</v>
      </c>
      <c r="O87" s="8">
        <v>15</v>
      </c>
      <c r="P87" s="46">
        <v>16</v>
      </c>
      <c r="Q87" s="46">
        <v>17</v>
      </c>
    </row>
    <row r="88" spans="1:17" ht="56.25" hidden="1">
      <c r="A88" s="60" t="s">
        <v>138</v>
      </c>
      <c r="B88" s="1" t="s">
        <v>108</v>
      </c>
      <c r="C88" s="1" t="s">
        <v>109</v>
      </c>
      <c r="D88" s="25" t="s">
        <v>18</v>
      </c>
      <c r="E88" s="8" t="s">
        <v>56</v>
      </c>
      <c r="F88" s="10" t="s">
        <v>18</v>
      </c>
      <c r="G88" s="8" t="s">
        <v>59</v>
      </c>
      <c r="H88" s="8" t="s">
        <v>32</v>
      </c>
      <c r="I88" s="2" t="s">
        <v>100</v>
      </c>
      <c r="J88" s="98"/>
      <c r="K88" s="8">
        <f>J88</f>
        <v>0</v>
      </c>
      <c r="L88" s="8">
        <f>J88</f>
        <v>0</v>
      </c>
      <c r="M88" s="14" t="s">
        <v>18</v>
      </c>
      <c r="N88" s="8" t="s">
        <v>18</v>
      </c>
      <c r="O88" s="8" t="s">
        <v>18</v>
      </c>
      <c r="P88" s="46">
        <v>10</v>
      </c>
      <c r="Q88" s="47">
        <f t="shared" ref="Q88:Q89" si="4">J88*0.1</f>
        <v>0</v>
      </c>
    </row>
    <row r="89" spans="1:17" ht="75" hidden="1">
      <c r="A89" s="61" t="s">
        <v>139</v>
      </c>
      <c r="B89" s="1" t="s">
        <v>55</v>
      </c>
      <c r="C89" s="1" t="s">
        <v>109</v>
      </c>
      <c r="D89" s="25" t="s">
        <v>18</v>
      </c>
      <c r="E89" s="8" t="s">
        <v>56</v>
      </c>
      <c r="F89" s="10" t="s">
        <v>18</v>
      </c>
      <c r="G89" s="8" t="s">
        <v>59</v>
      </c>
      <c r="H89" s="8" t="s">
        <v>32</v>
      </c>
      <c r="I89" s="2" t="s">
        <v>100</v>
      </c>
      <c r="J89" s="98"/>
      <c r="K89" s="27">
        <f t="shared" ref="K89:K107" si="5">J89</f>
        <v>0</v>
      </c>
      <c r="L89" s="27">
        <f t="shared" ref="L89:L107" si="6">J89</f>
        <v>0</v>
      </c>
      <c r="M89" s="14" t="s">
        <v>18</v>
      </c>
      <c r="N89" s="8" t="s">
        <v>18</v>
      </c>
      <c r="O89" s="8" t="s">
        <v>18</v>
      </c>
      <c r="P89" s="46">
        <v>10</v>
      </c>
      <c r="Q89" s="47">
        <f t="shared" si="4"/>
        <v>0</v>
      </c>
    </row>
    <row r="90" spans="1:17" ht="37.5" hidden="1">
      <c r="A90" s="61" t="s">
        <v>140</v>
      </c>
      <c r="B90" s="1" t="s">
        <v>20</v>
      </c>
      <c r="C90" s="1" t="s">
        <v>109</v>
      </c>
      <c r="D90" s="25" t="s">
        <v>18</v>
      </c>
      <c r="E90" s="8" t="s">
        <v>56</v>
      </c>
      <c r="F90" s="10" t="s">
        <v>18</v>
      </c>
      <c r="G90" s="8" t="s">
        <v>59</v>
      </c>
      <c r="H90" s="8" t="s">
        <v>32</v>
      </c>
      <c r="I90" s="2" t="s">
        <v>100</v>
      </c>
      <c r="J90" s="98"/>
      <c r="K90" s="27">
        <f t="shared" si="5"/>
        <v>0</v>
      </c>
      <c r="L90" s="27">
        <f t="shared" si="6"/>
        <v>0</v>
      </c>
      <c r="M90" s="14" t="s">
        <v>18</v>
      </c>
      <c r="N90" s="8" t="s">
        <v>18</v>
      </c>
      <c r="O90" s="8" t="s">
        <v>18</v>
      </c>
      <c r="P90" s="46">
        <v>10</v>
      </c>
      <c r="Q90" s="47">
        <f>J90*0.1</f>
        <v>0</v>
      </c>
    </row>
    <row r="91" spans="1:17" ht="93.75">
      <c r="A91" s="94" t="s">
        <v>141</v>
      </c>
      <c r="B91" s="1" t="s">
        <v>110</v>
      </c>
      <c r="C91" s="1" t="s">
        <v>109</v>
      </c>
      <c r="D91" s="85" t="s">
        <v>18</v>
      </c>
      <c r="E91" s="84" t="s">
        <v>56</v>
      </c>
      <c r="F91" s="85" t="s">
        <v>18</v>
      </c>
      <c r="G91" s="84" t="s">
        <v>59</v>
      </c>
      <c r="H91" s="84" t="s">
        <v>32</v>
      </c>
      <c r="I91" s="2" t="s">
        <v>100</v>
      </c>
      <c r="J91" s="98">
        <v>10</v>
      </c>
      <c r="K91" s="84">
        <v>20</v>
      </c>
      <c r="L91" s="84">
        <v>20</v>
      </c>
      <c r="M91" s="15" t="s">
        <v>199</v>
      </c>
      <c r="N91" s="15" t="s">
        <v>199</v>
      </c>
      <c r="O91" s="15" t="s">
        <v>199</v>
      </c>
      <c r="P91" s="46">
        <v>10</v>
      </c>
      <c r="Q91" s="47">
        <f>J91*0.1</f>
        <v>1</v>
      </c>
    </row>
    <row r="92" spans="1:17" ht="75">
      <c r="A92" s="61" t="s">
        <v>142</v>
      </c>
      <c r="B92" s="1" t="s">
        <v>57</v>
      </c>
      <c r="C92" s="1" t="s">
        <v>109</v>
      </c>
      <c r="D92" s="25" t="s">
        <v>18</v>
      </c>
      <c r="E92" s="8" t="s">
        <v>56</v>
      </c>
      <c r="F92" s="83" t="s">
        <v>194</v>
      </c>
      <c r="G92" s="8" t="s">
        <v>59</v>
      </c>
      <c r="H92" s="8" t="s">
        <v>32</v>
      </c>
      <c r="I92" s="2" t="s">
        <v>100</v>
      </c>
      <c r="J92" s="98">
        <f>49-J91</f>
        <v>39</v>
      </c>
      <c r="K92" s="27">
        <v>62</v>
      </c>
      <c r="L92" s="27">
        <v>62</v>
      </c>
      <c r="M92" s="15" t="s">
        <v>197</v>
      </c>
      <c r="N92" s="15" t="s">
        <v>197</v>
      </c>
      <c r="O92" s="15" t="s">
        <v>197</v>
      </c>
      <c r="P92" s="46">
        <v>10</v>
      </c>
      <c r="Q92" s="47">
        <f t="shared" ref="Q92:Q108" si="7">J92*0.1</f>
        <v>4</v>
      </c>
    </row>
    <row r="93" spans="1:17" ht="93.75" hidden="1">
      <c r="A93" s="60" t="s">
        <v>143</v>
      </c>
      <c r="B93" s="1" t="s">
        <v>108</v>
      </c>
      <c r="C93" s="1" t="s">
        <v>109</v>
      </c>
      <c r="D93" s="25" t="s">
        <v>18</v>
      </c>
      <c r="E93" s="8" t="s">
        <v>86</v>
      </c>
      <c r="F93" s="10" t="s">
        <v>18</v>
      </c>
      <c r="G93" s="8" t="s">
        <v>59</v>
      </c>
      <c r="H93" s="8" t="s">
        <v>32</v>
      </c>
      <c r="I93" s="2" t="s">
        <v>100</v>
      </c>
      <c r="J93" s="98"/>
      <c r="K93" s="27">
        <v>0</v>
      </c>
      <c r="L93" s="27">
        <v>0</v>
      </c>
      <c r="M93" s="14" t="s">
        <v>18</v>
      </c>
      <c r="N93" s="8" t="s">
        <v>18</v>
      </c>
      <c r="O93" s="8" t="s">
        <v>18</v>
      </c>
      <c r="P93" s="46">
        <v>10</v>
      </c>
      <c r="Q93" s="47">
        <f t="shared" si="7"/>
        <v>0</v>
      </c>
    </row>
    <row r="94" spans="1:17" ht="93.75" hidden="1">
      <c r="A94" s="60" t="s">
        <v>144</v>
      </c>
      <c r="B94" s="1" t="s">
        <v>55</v>
      </c>
      <c r="C94" s="1" t="s">
        <v>109</v>
      </c>
      <c r="D94" s="25" t="s">
        <v>18</v>
      </c>
      <c r="E94" s="8" t="s">
        <v>86</v>
      </c>
      <c r="F94" s="10" t="s">
        <v>18</v>
      </c>
      <c r="G94" s="8" t="s">
        <v>59</v>
      </c>
      <c r="H94" s="8" t="s">
        <v>32</v>
      </c>
      <c r="I94" s="2" t="s">
        <v>100</v>
      </c>
      <c r="J94" s="98"/>
      <c r="K94" s="27">
        <v>0</v>
      </c>
      <c r="L94" s="27">
        <v>0</v>
      </c>
      <c r="M94" s="14" t="s">
        <v>18</v>
      </c>
      <c r="N94" s="8" t="s">
        <v>18</v>
      </c>
      <c r="O94" s="8" t="s">
        <v>18</v>
      </c>
      <c r="P94" s="46">
        <v>10</v>
      </c>
      <c r="Q94" s="47">
        <f t="shared" si="7"/>
        <v>0</v>
      </c>
    </row>
    <row r="95" spans="1:17" ht="93.75" hidden="1">
      <c r="A95" s="60" t="s">
        <v>145</v>
      </c>
      <c r="B95" s="1" t="s">
        <v>20</v>
      </c>
      <c r="C95" s="1" t="s">
        <v>109</v>
      </c>
      <c r="D95" s="25" t="s">
        <v>18</v>
      </c>
      <c r="E95" s="8" t="s">
        <v>86</v>
      </c>
      <c r="F95" s="10" t="s">
        <v>18</v>
      </c>
      <c r="G95" s="8" t="s">
        <v>59</v>
      </c>
      <c r="H95" s="8" t="s">
        <v>32</v>
      </c>
      <c r="I95" s="2" t="s">
        <v>100</v>
      </c>
      <c r="J95" s="98"/>
      <c r="K95" s="27">
        <v>0</v>
      </c>
      <c r="L95" s="27">
        <v>0</v>
      </c>
      <c r="M95" s="14" t="s">
        <v>18</v>
      </c>
      <c r="N95" s="8" t="s">
        <v>18</v>
      </c>
      <c r="O95" s="8" t="s">
        <v>18</v>
      </c>
      <c r="P95" s="46">
        <v>10</v>
      </c>
      <c r="Q95" s="47">
        <f t="shared" si="7"/>
        <v>0</v>
      </c>
    </row>
    <row r="96" spans="1:17" ht="93.75" hidden="1">
      <c r="A96" s="60" t="s">
        <v>146</v>
      </c>
      <c r="B96" s="1" t="s">
        <v>110</v>
      </c>
      <c r="C96" s="1" t="s">
        <v>109</v>
      </c>
      <c r="D96" s="25" t="s">
        <v>18</v>
      </c>
      <c r="E96" s="8" t="s">
        <v>86</v>
      </c>
      <c r="F96" s="10" t="s">
        <v>18</v>
      </c>
      <c r="G96" s="8" t="s">
        <v>59</v>
      </c>
      <c r="H96" s="8" t="s">
        <v>32</v>
      </c>
      <c r="I96" s="2" t="s">
        <v>100</v>
      </c>
      <c r="J96" s="98"/>
      <c r="K96" s="27">
        <v>0</v>
      </c>
      <c r="L96" s="27">
        <v>0</v>
      </c>
      <c r="M96" s="15" t="s">
        <v>111</v>
      </c>
      <c r="N96" s="15" t="s">
        <v>111</v>
      </c>
      <c r="O96" s="15" t="s">
        <v>111</v>
      </c>
      <c r="P96" s="46">
        <v>10</v>
      </c>
      <c r="Q96" s="47">
        <f t="shared" si="7"/>
        <v>0</v>
      </c>
    </row>
    <row r="97" spans="1:17" ht="93.75" hidden="1">
      <c r="A97" s="60" t="s">
        <v>147</v>
      </c>
      <c r="B97" s="1" t="s">
        <v>57</v>
      </c>
      <c r="C97" s="1" t="s">
        <v>109</v>
      </c>
      <c r="D97" s="25" t="s">
        <v>18</v>
      </c>
      <c r="E97" s="8" t="s">
        <v>86</v>
      </c>
      <c r="F97" s="10" t="s">
        <v>18</v>
      </c>
      <c r="G97" s="8" t="s">
        <v>59</v>
      </c>
      <c r="H97" s="8" t="s">
        <v>32</v>
      </c>
      <c r="I97" s="2" t="s">
        <v>100</v>
      </c>
      <c r="J97" s="98"/>
      <c r="K97" s="27">
        <v>0</v>
      </c>
      <c r="L97" s="27">
        <v>0</v>
      </c>
      <c r="M97" s="15" t="s">
        <v>112</v>
      </c>
      <c r="N97" s="15" t="s">
        <v>112</v>
      </c>
      <c r="O97" s="15" t="s">
        <v>112</v>
      </c>
      <c r="P97" s="46">
        <v>10</v>
      </c>
      <c r="Q97" s="47">
        <f t="shared" si="7"/>
        <v>0</v>
      </c>
    </row>
    <row r="98" spans="1:17" ht="56.25" hidden="1">
      <c r="A98" s="61" t="s">
        <v>148</v>
      </c>
      <c r="B98" s="1" t="s">
        <v>108</v>
      </c>
      <c r="C98" s="1" t="s">
        <v>113</v>
      </c>
      <c r="D98" s="29" t="s">
        <v>18</v>
      </c>
      <c r="E98" s="28" t="s">
        <v>56</v>
      </c>
      <c r="F98" s="29" t="s">
        <v>18</v>
      </c>
      <c r="G98" s="28" t="s">
        <v>59</v>
      </c>
      <c r="H98" s="28" t="s">
        <v>32</v>
      </c>
      <c r="I98" s="2" t="s">
        <v>100</v>
      </c>
      <c r="J98" s="98"/>
      <c r="K98" s="30">
        <v>0</v>
      </c>
      <c r="L98" s="30">
        <v>0</v>
      </c>
      <c r="M98" s="14" t="s">
        <v>18</v>
      </c>
      <c r="N98" s="28" t="s">
        <v>18</v>
      </c>
      <c r="O98" s="28" t="s">
        <v>18</v>
      </c>
      <c r="P98" s="46">
        <v>10</v>
      </c>
      <c r="Q98" s="47">
        <f t="shared" si="7"/>
        <v>0</v>
      </c>
    </row>
    <row r="99" spans="1:17" ht="75" hidden="1">
      <c r="A99" s="61" t="s">
        <v>149</v>
      </c>
      <c r="B99" s="1" t="s">
        <v>55</v>
      </c>
      <c r="C99" s="1" t="s">
        <v>113</v>
      </c>
      <c r="D99" s="29" t="s">
        <v>18</v>
      </c>
      <c r="E99" s="28" t="s">
        <v>56</v>
      </c>
      <c r="F99" s="29" t="s">
        <v>18</v>
      </c>
      <c r="G99" s="28" t="s">
        <v>59</v>
      </c>
      <c r="H99" s="28" t="s">
        <v>32</v>
      </c>
      <c r="I99" s="2" t="s">
        <v>100</v>
      </c>
      <c r="J99" s="98"/>
      <c r="K99" s="30">
        <v>0</v>
      </c>
      <c r="L99" s="30">
        <v>0</v>
      </c>
      <c r="M99" s="14" t="s">
        <v>18</v>
      </c>
      <c r="N99" s="28" t="s">
        <v>18</v>
      </c>
      <c r="O99" s="28" t="s">
        <v>18</v>
      </c>
      <c r="P99" s="46">
        <v>10</v>
      </c>
      <c r="Q99" s="47">
        <f t="shared" si="7"/>
        <v>0</v>
      </c>
    </row>
    <row r="100" spans="1:17" ht="37.5" hidden="1">
      <c r="A100" s="61" t="s">
        <v>150</v>
      </c>
      <c r="B100" s="1" t="s">
        <v>20</v>
      </c>
      <c r="C100" s="1" t="s">
        <v>113</v>
      </c>
      <c r="D100" s="29" t="s">
        <v>18</v>
      </c>
      <c r="E100" s="28" t="s">
        <v>56</v>
      </c>
      <c r="F100" s="29" t="s">
        <v>18</v>
      </c>
      <c r="G100" s="28" t="s">
        <v>59</v>
      </c>
      <c r="H100" s="28" t="s">
        <v>32</v>
      </c>
      <c r="I100" s="2" t="s">
        <v>100</v>
      </c>
      <c r="J100" s="98"/>
      <c r="K100" s="30">
        <v>0</v>
      </c>
      <c r="L100" s="30">
        <v>0</v>
      </c>
      <c r="M100" s="14" t="s">
        <v>18</v>
      </c>
      <c r="N100" s="28" t="s">
        <v>18</v>
      </c>
      <c r="O100" s="28" t="s">
        <v>18</v>
      </c>
      <c r="P100" s="46">
        <v>10</v>
      </c>
      <c r="Q100" s="47">
        <f t="shared" si="7"/>
        <v>0</v>
      </c>
    </row>
    <row r="101" spans="1:17" ht="93.75">
      <c r="A101" s="94" t="s">
        <v>151</v>
      </c>
      <c r="B101" s="1" t="s">
        <v>110</v>
      </c>
      <c r="C101" s="1" t="s">
        <v>113</v>
      </c>
      <c r="D101" s="85" t="s">
        <v>18</v>
      </c>
      <c r="E101" s="84" t="s">
        <v>56</v>
      </c>
      <c r="F101" s="85" t="s">
        <v>18</v>
      </c>
      <c r="G101" s="84" t="s">
        <v>59</v>
      </c>
      <c r="H101" s="84" t="s">
        <v>32</v>
      </c>
      <c r="I101" s="2" t="s">
        <v>100</v>
      </c>
      <c r="J101" s="122">
        <v>101</v>
      </c>
      <c r="K101" s="122">
        <v>71</v>
      </c>
      <c r="L101" s="122">
        <v>71</v>
      </c>
      <c r="M101" s="15" t="s">
        <v>200</v>
      </c>
      <c r="N101" s="15" t="s">
        <v>200</v>
      </c>
      <c r="O101" s="15" t="s">
        <v>200</v>
      </c>
      <c r="P101" s="46">
        <v>10</v>
      </c>
      <c r="Q101" s="47">
        <f>J101*0.1</f>
        <v>10</v>
      </c>
    </row>
    <row r="102" spans="1:17" ht="75">
      <c r="A102" s="61" t="s">
        <v>152</v>
      </c>
      <c r="B102" s="1" t="s">
        <v>57</v>
      </c>
      <c r="C102" s="1" t="s">
        <v>113</v>
      </c>
      <c r="D102" s="29" t="s">
        <v>18</v>
      </c>
      <c r="E102" s="28" t="s">
        <v>56</v>
      </c>
      <c r="F102" s="29" t="s">
        <v>18</v>
      </c>
      <c r="G102" s="28" t="s">
        <v>59</v>
      </c>
      <c r="H102" s="28" t="s">
        <v>32</v>
      </c>
      <c r="I102" s="2" t="s">
        <v>100</v>
      </c>
      <c r="J102" s="122">
        <f>424-J101</f>
        <v>323</v>
      </c>
      <c r="K102" s="122">
        <v>327</v>
      </c>
      <c r="L102" s="122">
        <v>327</v>
      </c>
      <c r="M102" s="15" t="s">
        <v>198</v>
      </c>
      <c r="N102" s="15" t="s">
        <v>198</v>
      </c>
      <c r="O102" s="15" t="s">
        <v>198</v>
      </c>
      <c r="P102" s="46">
        <v>10</v>
      </c>
      <c r="Q102" s="47">
        <f t="shared" si="7"/>
        <v>32</v>
      </c>
    </row>
    <row r="103" spans="1:17" ht="93.75" hidden="1">
      <c r="A103" s="54" t="s">
        <v>153</v>
      </c>
      <c r="B103" s="1" t="s">
        <v>108</v>
      </c>
      <c r="C103" s="1" t="s">
        <v>113</v>
      </c>
      <c r="D103" s="29" t="s">
        <v>18</v>
      </c>
      <c r="E103" s="28" t="s">
        <v>86</v>
      </c>
      <c r="F103" s="29" t="s">
        <v>18</v>
      </c>
      <c r="G103" s="28" t="s">
        <v>59</v>
      </c>
      <c r="H103" s="28" t="s">
        <v>32</v>
      </c>
      <c r="I103" s="2" t="s">
        <v>100</v>
      </c>
      <c r="J103" s="98"/>
      <c r="K103" s="30">
        <f t="shared" si="5"/>
        <v>0</v>
      </c>
      <c r="L103" s="30">
        <f t="shared" si="6"/>
        <v>0</v>
      </c>
      <c r="M103" s="14" t="s">
        <v>18</v>
      </c>
      <c r="N103" s="28" t="s">
        <v>18</v>
      </c>
      <c r="O103" s="28" t="s">
        <v>18</v>
      </c>
      <c r="P103" s="46">
        <v>10</v>
      </c>
      <c r="Q103" s="47">
        <f t="shared" si="7"/>
        <v>0</v>
      </c>
    </row>
    <row r="104" spans="1:17" ht="93.75" hidden="1">
      <c r="A104" s="54" t="s">
        <v>154</v>
      </c>
      <c r="B104" s="1" t="s">
        <v>55</v>
      </c>
      <c r="C104" s="1" t="s">
        <v>113</v>
      </c>
      <c r="D104" s="29" t="s">
        <v>18</v>
      </c>
      <c r="E104" s="28" t="s">
        <v>86</v>
      </c>
      <c r="F104" s="29" t="s">
        <v>18</v>
      </c>
      <c r="G104" s="28" t="s">
        <v>59</v>
      </c>
      <c r="H104" s="28" t="s">
        <v>32</v>
      </c>
      <c r="I104" s="2" t="s">
        <v>100</v>
      </c>
      <c r="J104" s="98"/>
      <c r="K104" s="30">
        <f t="shared" si="5"/>
        <v>0</v>
      </c>
      <c r="L104" s="30">
        <f t="shared" si="6"/>
        <v>0</v>
      </c>
      <c r="M104" s="14" t="s">
        <v>18</v>
      </c>
      <c r="N104" s="28" t="s">
        <v>18</v>
      </c>
      <c r="O104" s="28" t="s">
        <v>18</v>
      </c>
      <c r="P104" s="46">
        <v>10</v>
      </c>
      <c r="Q104" s="47">
        <f t="shared" si="7"/>
        <v>0</v>
      </c>
    </row>
    <row r="105" spans="1:17" ht="93.75" hidden="1">
      <c r="A105" s="54" t="s">
        <v>155</v>
      </c>
      <c r="B105" s="1" t="s">
        <v>20</v>
      </c>
      <c r="C105" s="1" t="s">
        <v>113</v>
      </c>
      <c r="D105" s="29" t="s">
        <v>18</v>
      </c>
      <c r="E105" s="28" t="s">
        <v>86</v>
      </c>
      <c r="F105" s="29" t="s">
        <v>18</v>
      </c>
      <c r="G105" s="28" t="s">
        <v>59</v>
      </c>
      <c r="H105" s="28" t="s">
        <v>32</v>
      </c>
      <c r="I105" s="2" t="s">
        <v>100</v>
      </c>
      <c r="J105" s="98"/>
      <c r="K105" s="30">
        <f t="shared" si="5"/>
        <v>0</v>
      </c>
      <c r="L105" s="30">
        <f t="shared" si="6"/>
        <v>0</v>
      </c>
      <c r="M105" s="14" t="s">
        <v>18</v>
      </c>
      <c r="N105" s="28" t="s">
        <v>18</v>
      </c>
      <c r="O105" s="28" t="s">
        <v>18</v>
      </c>
      <c r="P105" s="46">
        <v>10</v>
      </c>
      <c r="Q105" s="47">
        <f t="shared" si="7"/>
        <v>0</v>
      </c>
    </row>
    <row r="106" spans="1:17" ht="93.75" hidden="1">
      <c r="A106" s="54" t="s">
        <v>156</v>
      </c>
      <c r="B106" s="1" t="s">
        <v>110</v>
      </c>
      <c r="C106" s="1" t="s">
        <v>113</v>
      </c>
      <c r="D106" s="29" t="s">
        <v>18</v>
      </c>
      <c r="E106" s="28" t="s">
        <v>86</v>
      </c>
      <c r="F106" s="29" t="s">
        <v>18</v>
      </c>
      <c r="G106" s="28" t="s">
        <v>59</v>
      </c>
      <c r="H106" s="28" t="s">
        <v>32</v>
      </c>
      <c r="I106" s="2" t="s">
        <v>100</v>
      </c>
      <c r="J106" s="98"/>
      <c r="K106" s="30">
        <f t="shared" si="5"/>
        <v>0</v>
      </c>
      <c r="L106" s="30">
        <f t="shared" si="6"/>
        <v>0</v>
      </c>
      <c r="M106" s="15" t="s">
        <v>111</v>
      </c>
      <c r="N106" s="15" t="s">
        <v>111</v>
      </c>
      <c r="O106" s="15" t="s">
        <v>111</v>
      </c>
      <c r="P106" s="46">
        <v>10</v>
      </c>
      <c r="Q106" s="47">
        <f t="shared" si="7"/>
        <v>0</v>
      </c>
    </row>
    <row r="107" spans="1:17" ht="93.75" hidden="1">
      <c r="A107" s="53" t="s">
        <v>157</v>
      </c>
      <c r="B107" s="1" t="s">
        <v>57</v>
      </c>
      <c r="C107" s="1" t="s">
        <v>113</v>
      </c>
      <c r="D107" s="29" t="s">
        <v>18</v>
      </c>
      <c r="E107" s="28" t="s">
        <v>86</v>
      </c>
      <c r="F107" s="29" t="s">
        <v>18</v>
      </c>
      <c r="G107" s="28" t="s">
        <v>59</v>
      </c>
      <c r="H107" s="28" t="s">
        <v>32</v>
      </c>
      <c r="I107" s="2" t="s">
        <v>100</v>
      </c>
      <c r="J107" s="98"/>
      <c r="K107" s="30">
        <f t="shared" si="5"/>
        <v>0</v>
      </c>
      <c r="L107" s="30">
        <f t="shared" si="6"/>
        <v>0</v>
      </c>
      <c r="M107" s="15" t="s">
        <v>112</v>
      </c>
      <c r="N107" s="15" t="s">
        <v>112</v>
      </c>
      <c r="O107" s="15" t="s">
        <v>112</v>
      </c>
      <c r="P107" s="46">
        <v>10</v>
      </c>
      <c r="Q107" s="47">
        <f t="shared" si="7"/>
        <v>0</v>
      </c>
    </row>
    <row r="108" spans="1:17" hidden="1">
      <c r="A108" s="18"/>
      <c r="B108" s="1"/>
      <c r="C108" s="1"/>
      <c r="D108" s="25"/>
      <c r="E108" s="24"/>
      <c r="F108" s="25"/>
      <c r="G108" s="24"/>
      <c r="H108" s="24"/>
      <c r="I108" s="2"/>
      <c r="J108" s="98"/>
      <c r="K108" s="57"/>
      <c r="L108" s="57"/>
      <c r="M108" s="24"/>
      <c r="N108" s="24"/>
      <c r="O108" s="24"/>
      <c r="P108" s="46">
        <v>10</v>
      </c>
      <c r="Q108" s="47">
        <f t="shared" si="7"/>
        <v>0</v>
      </c>
    </row>
    <row r="109" spans="1:17" ht="21.75" customHeight="1">
      <c r="A109" s="11" t="s">
        <v>92</v>
      </c>
      <c r="B109" s="1"/>
      <c r="C109" s="1"/>
      <c r="D109" s="10"/>
      <c r="E109" s="8"/>
      <c r="F109" s="10"/>
      <c r="G109" s="8"/>
      <c r="H109" s="8"/>
      <c r="I109" s="12"/>
      <c r="J109" s="14">
        <f>SUM(J88:J108)</f>
        <v>473</v>
      </c>
      <c r="K109" s="14">
        <f>SUM(K88:K108)</f>
        <v>480</v>
      </c>
      <c r="L109" s="14">
        <f>SUM(L88:L108)</f>
        <v>480</v>
      </c>
      <c r="M109" s="8"/>
      <c r="N109" s="8"/>
      <c r="O109" s="8"/>
      <c r="P109" s="46">
        <v>10</v>
      </c>
      <c r="Q109" s="47">
        <f>J109*0.1</f>
        <v>47</v>
      </c>
    </row>
    <row r="110" spans="1:17">
      <c r="A110" s="6" t="s">
        <v>33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7">
      <c r="A111" s="127" t="s">
        <v>34</v>
      </c>
      <c r="B111" s="127"/>
      <c r="C111" s="127"/>
      <c r="D111" s="127"/>
      <c r="E111" s="127"/>
      <c r="F111" s="136"/>
      <c r="G111" s="136"/>
      <c r="H111" s="136"/>
      <c r="I111" s="136"/>
      <c r="J111" s="136"/>
      <c r="K111" s="136"/>
      <c r="L111" s="6"/>
      <c r="M111" s="6"/>
      <c r="N111" s="6"/>
      <c r="O111" s="6"/>
    </row>
    <row r="112" spans="1:17">
      <c r="A112" s="8" t="s">
        <v>35</v>
      </c>
      <c r="B112" s="8" t="s">
        <v>36</v>
      </c>
      <c r="C112" s="8" t="s">
        <v>37</v>
      </c>
      <c r="D112" s="8" t="s">
        <v>38</v>
      </c>
      <c r="E112" s="127" t="s">
        <v>15</v>
      </c>
      <c r="F112" s="136"/>
      <c r="G112" s="136"/>
      <c r="H112" s="136"/>
      <c r="I112" s="136"/>
      <c r="J112" s="136"/>
      <c r="K112" s="136"/>
      <c r="L112" s="6"/>
      <c r="M112" s="6"/>
      <c r="N112" s="6"/>
      <c r="O112" s="6"/>
    </row>
    <row r="113" spans="1:23">
      <c r="A113" s="8">
        <v>1</v>
      </c>
      <c r="B113" s="8">
        <v>2</v>
      </c>
      <c r="C113" s="8">
        <v>3</v>
      </c>
      <c r="D113" s="8">
        <v>4</v>
      </c>
      <c r="E113" s="127">
        <v>5</v>
      </c>
      <c r="F113" s="136"/>
      <c r="G113" s="136"/>
      <c r="H113" s="136"/>
      <c r="I113" s="136"/>
      <c r="J113" s="136"/>
      <c r="K113" s="136"/>
      <c r="L113" s="6"/>
      <c r="M113" s="6"/>
      <c r="N113" s="6"/>
      <c r="O113" s="6"/>
    </row>
    <row r="114" spans="1:23" ht="101.25" customHeight="1">
      <c r="A114" s="8" t="s">
        <v>60</v>
      </c>
      <c r="B114" s="8" t="s">
        <v>61</v>
      </c>
      <c r="C114" s="16">
        <v>42443</v>
      </c>
      <c r="D114" s="8">
        <v>529</v>
      </c>
      <c r="E114" s="195" t="s">
        <v>202</v>
      </c>
      <c r="F114" s="196"/>
      <c r="G114" s="196"/>
      <c r="H114" s="196"/>
      <c r="I114" s="196"/>
      <c r="J114" s="196"/>
      <c r="K114" s="196"/>
      <c r="L114" s="6"/>
      <c r="M114" s="6"/>
      <c r="N114" s="6"/>
      <c r="O114" s="6"/>
    </row>
    <row r="115" spans="1:23" ht="75.75" customHeight="1">
      <c r="A115" s="20" t="s">
        <v>60</v>
      </c>
      <c r="B115" s="20" t="s">
        <v>61</v>
      </c>
      <c r="C115" s="16">
        <v>43823</v>
      </c>
      <c r="D115" s="20">
        <v>2319</v>
      </c>
      <c r="E115" s="197" t="s">
        <v>105</v>
      </c>
      <c r="F115" s="198"/>
      <c r="G115" s="198"/>
      <c r="H115" s="198"/>
      <c r="I115" s="198"/>
      <c r="J115" s="198"/>
      <c r="K115" s="199"/>
      <c r="L115" s="21"/>
      <c r="M115" s="21"/>
      <c r="N115" s="21"/>
      <c r="O115" s="21"/>
    </row>
    <row r="116" spans="1:23">
      <c r="A116" s="133" t="s">
        <v>39</v>
      </c>
      <c r="B116" s="133"/>
      <c r="C116" s="133"/>
      <c r="D116" s="133"/>
      <c r="E116" s="133"/>
      <c r="F116" s="133"/>
      <c r="G116" s="6"/>
      <c r="H116" s="6"/>
      <c r="I116" s="6"/>
      <c r="J116" s="6"/>
      <c r="K116" s="6"/>
      <c r="L116" s="6"/>
      <c r="M116" s="6"/>
      <c r="N116" s="6"/>
      <c r="O116" s="6"/>
    </row>
    <row r="117" spans="1:23">
      <c r="A117" s="192" t="s">
        <v>40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3"/>
      <c r="M117" s="13"/>
      <c r="N117" s="13"/>
      <c r="O117" s="13"/>
    </row>
    <row r="118" spans="1:23" ht="39" customHeight="1">
      <c r="A118" s="193" t="s">
        <v>41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3"/>
      <c r="M118" s="13"/>
      <c r="N118" s="13"/>
      <c r="O118" s="13"/>
    </row>
    <row r="119" spans="1:23" ht="17.25" customHeight="1">
      <c r="A119" s="194" t="s">
        <v>193</v>
      </c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3"/>
      <c r="M119" s="13"/>
      <c r="N119" s="13"/>
      <c r="O119" s="13"/>
    </row>
    <row r="120" spans="1:23">
      <c r="A120" s="133" t="s">
        <v>43</v>
      </c>
      <c r="B120" s="133"/>
      <c r="C120" s="133"/>
      <c r="D120" s="133"/>
      <c r="E120" s="133"/>
      <c r="F120" s="133"/>
      <c r="G120" s="133"/>
      <c r="H120" s="133"/>
      <c r="I120" s="133"/>
      <c r="J120" s="6"/>
      <c r="K120" s="6"/>
      <c r="L120" s="6"/>
      <c r="M120" s="6"/>
      <c r="N120" s="6"/>
      <c r="O120" s="6"/>
    </row>
    <row r="121" spans="1:23" ht="18.75" customHeight="1">
      <c r="A121" s="156" t="s">
        <v>44</v>
      </c>
      <c r="B121" s="156"/>
      <c r="C121" s="156"/>
      <c r="D121" s="156"/>
      <c r="E121" s="156" t="s">
        <v>45</v>
      </c>
      <c r="F121" s="156"/>
      <c r="G121" s="156"/>
      <c r="H121" s="156" t="s">
        <v>46</v>
      </c>
      <c r="I121" s="156"/>
      <c r="J121" s="156"/>
      <c r="K121" s="156"/>
      <c r="L121" s="156"/>
      <c r="M121" s="62"/>
      <c r="N121" s="62"/>
      <c r="O121" s="62"/>
      <c r="P121" s="62"/>
    </row>
    <row r="122" spans="1:23">
      <c r="A122" s="157">
        <v>1</v>
      </c>
      <c r="B122" s="157"/>
      <c r="C122" s="157"/>
      <c r="D122" s="157"/>
      <c r="E122" s="150">
        <v>2</v>
      </c>
      <c r="F122" s="151"/>
      <c r="G122" s="152"/>
      <c r="H122" s="156">
        <v>3</v>
      </c>
      <c r="I122" s="156"/>
      <c r="J122" s="156"/>
      <c r="K122" s="156"/>
      <c r="L122" s="156"/>
    </row>
    <row r="123" spans="1:23" ht="60.75" customHeight="1">
      <c r="A123" s="147" t="s">
        <v>190</v>
      </c>
      <c r="B123" s="148"/>
      <c r="C123" s="148"/>
      <c r="D123" s="149"/>
      <c r="E123" s="150" t="s">
        <v>47</v>
      </c>
      <c r="F123" s="151"/>
      <c r="G123" s="152"/>
      <c r="H123" s="150" t="s">
        <v>48</v>
      </c>
      <c r="I123" s="151"/>
      <c r="J123" s="151"/>
      <c r="K123" s="151"/>
      <c r="L123" s="152"/>
    </row>
    <row r="124" spans="1:23" ht="55.5" customHeight="1">
      <c r="A124" s="147" t="s">
        <v>190</v>
      </c>
      <c r="B124" s="148"/>
      <c r="C124" s="148"/>
      <c r="D124" s="149"/>
      <c r="E124" s="150" t="s">
        <v>49</v>
      </c>
      <c r="F124" s="151"/>
      <c r="G124" s="152"/>
      <c r="H124" s="150" t="s">
        <v>50</v>
      </c>
      <c r="I124" s="151"/>
      <c r="J124" s="151"/>
      <c r="K124" s="151"/>
      <c r="L124" s="152"/>
    </row>
    <row r="125" spans="1:23" ht="64.5" customHeight="1">
      <c r="A125" s="147" t="s">
        <v>191</v>
      </c>
      <c r="B125" s="148"/>
      <c r="C125" s="148"/>
      <c r="D125" s="149"/>
      <c r="E125" s="150" t="s">
        <v>52</v>
      </c>
      <c r="F125" s="151"/>
      <c r="G125" s="152"/>
      <c r="H125" s="150" t="s">
        <v>48</v>
      </c>
      <c r="I125" s="151"/>
      <c r="J125" s="151"/>
      <c r="K125" s="151"/>
      <c r="L125" s="152"/>
    </row>
    <row r="126" spans="1:23" ht="53.25" customHeight="1">
      <c r="A126" s="147" t="s">
        <v>192</v>
      </c>
      <c r="B126" s="148"/>
      <c r="C126" s="148"/>
      <c r="D126" s="149"/>
      <c r="E126" s="150" t="s">
        <v>51</v>
      </c>
      <c r="F126" s="151"/>
      <c r="G126" s="152"/>
      <c r="H126" s="153" t="s">
        <v>125</v>
      </c>
      <c r="I126" s="154"/>
      <c r="J126" s="154"/>
      <c r="K126" s="154"/>
      <c r="L126" s="155"/>
    </row>
    <row r="127" spans="1:23">
      <c r="A127" s="7"/>
      <c r="B127" s="7"/>
      <c r="C127" s="7"/>
      <c r="D127" s="7"/>
      <c r="E127" s="7"/>
      <c r="F127" s="7"/>
      <c r="G127" s="7"/>
      <c r="H127" s="7"/>
      <c r="I127" s="7"/>
      <c r="J127" s="6"/>
      <c r="K127" s="6"/>
      <c r="L127" s="6"/>
      <c r="M127" s="6"/>
      <c r="N127" s="6"/>
      <c r="O127" s="6"/>
    </row>
    <row r="128" spans="1:23" s="66" customFormat="1">
      <c r="A128" s="140" t="s">
        <v>167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63"/>
      <c r="Q128" s="64"/>
      <c r="R128" s="65"/>
      <c r="S128" s="65"/>
      <c r="T128" s="65"/>
      <c r="U128" s="65"/>
      <c r="V128" s="65"/>
      <c r="W128" s="65"/>
    </row>
    <row r="129" spans="1:31" s="66" customFormat="1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3"/>
      <c r="Q129" s="64"/>
      <c r="R129" s="65"/>
      <c r="S129" s="65"/>
      <c r="T129" s="65"/>
      <c r="U129" s="65"/>
      <c r="V129" s="65"/>
      <c r="W129" s="65"/>
    </row>
    <row r="130" spans="1:31" ht="18.75" customHeight="1">
      <c r="A130" s="140" t="s">
        <v>168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205" t="s">
        <v>128</v>
      </c>
      <c r="N130" s="141" t="s">
        <v>18</v>
      </c>
      <c r="O130" s="69"/>
      <c r="P130" s="69"/>
      <c r="Q130" s="70"/>
      <c r="R130" s="70"/>
      <c r="S130" s="70"/>
      <c r="T130" s="70"/>
      <c r="U130" s="70"/>
      <c r="V130" s="70"/>
      <c r="W130" s="70"/>
    </row>
    <row r="131" spans="1:31">
      <c r="A131" s="142" t="s">
        <v>169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205"/>
      <c r="N131" s="141"/>
      <c r="O131" s="69"/>
      <c r="P131" s="69"/>
      <c r="Q131" s="70"/>
      <c r="R131" s="70"/>
      <c r="S131" s="70"/>
      <c r="T131" s="70"/>
      <c r="U131" s="70"/>
      <c r="V131" s="70"/>
      <c r="W131" s="70"/>
    </row>
    <row r="132" spans="1:31">
      <c r="A132" s="69" t="s">
        <v>170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205"/>
      <c r="N132" s="141"/>
      <c r="O132" s="69"/>
      <c r="P132" s="69"/>
      <c r="Q132" s="70"/>
      <c r="R132" s="70"/>
      <c r="S132" s="70"/>
      <c r="T132" s="70"/>
      <c r="U132" s="70"/>
      <c r="V132" s="70"/>
      <c r="W132" s="70"/>
    </row>
    <row r="133" spans="1:31" ht="28.5" customHeight="1">
      <c r="A133" s="142" t="s">
        <v>171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205"/>
      <c r="N133" s="63"/>
      <c r="O133" s="69"/>
      <c r="P133" s="69"/>
      <c r="Q133" s="70"/>
      <c r="R133" s="70"/>
      <c r="S133" s="70"/>
      <c r="T133" s="70"/>
      <c r="U133" s="70"/>
      <c r="V133" s="70"/>
      <c r="W133" s="70"/>
    </row>
    <row r="134" spans="1:31">
      <c r="A134" s="143" t="s">
        <v>172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69"/>
      <c r="L134" s="69"/>
      <c r="M134" s="69"/>
      <c r="N134" s="63"/>
      <c r="O134" s="69"/>
      <c r="P134" s="69"/>
      <c r="Q134" s="70"/>
      <c r="R134" s="70"/>
      <c r="S134" s="70"/>
      <c r="T134" s="70"/>
      <c r="U134" s="70"/>
      <c r="V134" s="70"/>
      <c r="W134" s="70"/>
    </row>
    <row r="135" spans="1:31" s="66" customFormat="1">
      <c r="A135" s="144" t="s">
        <v>173</v>
      </c>
      <c r="B135" s="144" t="s">
        <v>174</v>
      </c>
      <c r="C135" s="144"/>
      <c r="D135" s="144"/>
      <c r="E135" s="144" t="s">
        <v>175</v>
      </c>
      <c r="F135" s="144"/>
      <c r="G135" s="144" t="s">
        <v>176</v>
      </c>
      <c r="H135" s="144"/>
      <c r="I135" s="144"/>
      <c r="J135" s="144" t="s">
        <v>177</v>
      </c>
      <c r="K135" s="144"/>
      <c r="L135" s="144"/>
      <c r="M135" s="144" t="s">
        <v>178</v>
      </c>
      <c r="N135" s="144"/>
      <c r="O135" s="63"/>
      <c r="P135" s="64"/>
      <c r="Q135" s="65"/>
      <c r="R135" s="65"/>
      <c r="S135" s="65"/>
      <c r="T135" s="65"/>
      <c r="U135" s="65"/>
      <c r="V135" s="65"/>
      <c r="W135" s="65"/>
    </row>
    <row r="136" spans="1:31" s="66" customFormat="1">
      <c r="A136" s="144"/>
      <c r="B136" s="145" t="s">
        <v>179</v>
      </c>
      <c r="C136" s="145" t="s">
        <v>179</v>
      </c>
      <c r="D136" s="145" t="s">
        <v>179</v>
      </c>
      <c r="E136" s="145" t="s">
        <v>179</v>
      </c>
      <c r="F136" s="145" t="s">
        <v>179</v>
      </c>
      <c r="G136" s="144" t="s">
        <v>180</v>
      </c>
      <c r="H136" s="144" t="s">
        <v>181</v>
      </c>
      <c r="I136" s="144"/>
      <c r="J136" s="144" t="s">
        <v>205</v>
      </c>
      <c r="K136" s="144" t="s">
        <v>206</v>
      </c>
      <c r="L136" s="144" t="s">
        <v>209</v>
      </c>
      <c r="M136" s="144" t="s">
        <v>122</v>
      </c>
      <c r="N136" s="144" t="s">
        <v>123</v>
      </c>
      <c r="O136" s="63"/>
      <c r="P136" s="64"/>
      <c r="Q136" s="65"/>
      <c r="R136" s="65"/>
      <c r="S136" s="65"/>
      <c r="T136" s="65"/>
      <c r="U136" s="65"/>
      <c r="V136" s="65"/>
      <c r="W136" s="65"/>
    </row>
    <row r="137" spans="1:31" s="66" customFormat="1" ht="75">
      <c r="A137" s="144"/>
      <c r="B137" s="146"/>
      <c r="C137" s="146"/>
      <c r="D137" s="146"/>
      <c r="E137" s="146"/>
      <c r="F137" s="146"/>
      <c r="G137" s="144"/>
      <c r="H137" s="71" t="s">
        <v>15</v>
      </c>
      <c r="I137" s="72" t="s">
        <v>182</v>
      </c>
      <c r="J137" s="144"/>
      <c r="K137" s="144"/>
      <c r="L137" s="144"/>
      <c r="M137" s="144"/>
      <c r="N137" s="144"/>
      <c r="O137" s="63"/>
      <c r="P137" s="64"/>
      <c r="Q137" s="65"/>
      <c r="R137" s="65"/>
      <c r="S137" s="65"/>
      <c r="T137" s="65"/>
      <c r="U137" s="65"/>
      <c r="V137" s="65"/>
      <c r="W137" s="65"/>
    </row>
    <row r="138" spans="1:31" s="66" customFormat="1">
      <c r="A138" s="71">
        <v>1</v>
      </c>
      <c r="B138" s="71">
        <v>2</v>
      </c>
      <c r="C138" s="71">
        <v>3</v>
      </c>
      <c r="D138" s="71">
        <v>4</v>
      </c>
      <c r="E138" s="71">
        <v>5</v>
      </c>
      <c r="F138" s="71">
        <v>6</v>
      </c>
      <c r="G138" s="71">
        <v>7</v>
      </c>
      <c r="H138" s="71">
        <v>8</v>
      </c>
      <c r="I138" s="71">
        <v>9</v>
      </c>
      <c r="J138" s="71">
        <v>10</v>
      </c>
      <c r="K138" s="71">
        <v>11</v>
      </c>
      <c r="L138" s="71">
        <v>12</v>
      </c>
      <c r="M138" s="71">
        <v>13</v>
      </c>
      <c r="N138" s="71">
        <v>14</v>
      </c>
      <c r="O138" s="63"/>
      <c r="P138" s="64"/>
      <c r="Q138" s="65"/>
      <c r="R138" s="65"/>
      <c r="S138" s="65"/>
      <c r="T138" s="65"/>
      <c r="U138" s="65"/>
      <c r="V138" s="65"/>
      <c r="W138" s="65"/>
    </row>
    <row r="139" spans="1:31" s="66" customFormat="1">
      <c r="A139" s="144" t="s">
        <v>18</v>
      </c>
      <c r="B139" s="144" t="s">
        <v>18</v>
      </c>
      <c r="C139" s="144" t="s">
        <v>18</v>
      </c>
      <c r="D139" s="144" t="s">
        <v>18</v>
      </c>
      <c r="E139" s="144" t="s">
        <v>18</v>
      </c>
      <c r="F139" s="144" t="s">
        <v>18</v>
      </c>
      <c r="G139" s="71" t="s">
        <v>18</v>
      </c>
      <c r="H139" s="71" t="s">
        <v>18</v>
      </c>
      <c r="I139" s="71" t="s">
        <v>18</v>
      </c>
      <c r="J139" s="71" t="s">
        <v>18</v>
      </c>
      <c r="K139" s="71" t="s">
        <v>18</v>
      </c>
      <c r="L139" s="71" t="s">
        <v>18</v>
      </c>
      <c r="M139" s="71" t="s">
        <v>18</v>
      </c>
      <c r="N139" s="71" t="s">
        <v>18</v>
      </c>
      <c r="O139" s="63"/>
      <c r="P139" s="64"/>
      <c r="Q139" s="65"/>
      <c r="R139" s="65"/>
      <c r="S139" s="65"/>
      <c r="T139" s="65"/>
      <c r="U139" s="65"/>
      <c r="V139" s="65"/>
      <c r="W139" s="65"/>
    </row>
    <row r="140" spans="1:31" s="66" customFormat="1">
      <c r="A140" s="144"/>
      <c r="B140" s="144"/>
      <c r="C140" s="144"/>
      <c r="D140" s="144"/>
      <c r="E140" s="144"/>
      <c r="F140" s="144"/>
      <c r="G140" s="71" t="s">
        <v>18</v>
      </c>
      <c r="H140" s="71" t="s">
        <v>18</v>
      </c>
      <c r="I140" s="71" t="s">
        <v>18</v>
      </c>
      <c r="J140" s="71" t="s">
        <v>18</v>
      </c>
      <c r="K140" s="71" t="s">
        <v>18</v>
      </c>
      <c r="L140" s="71" t="s">
        <v>18</v>
      </c>
      <c r="M140" s="71" t="s">
        <v>18</v>
      </c>
      <c r="N140" s="71" t="s">
        <v>18</v>
      </c>
      <c r="O140" s="63"/>
      <c r="P140" s="64"/>
      <c r="Q140" s="65"/>
      <c r="R140" s="65"/>
      <c r="S140" s="65"/>
      <c r="T140" s="65"/>
      <c r="U140" s="65"/>
      <c r="V140" s="65"/>
      <c r="W140" s="65"/>
    </row>
    <row r="141" spans="1:31" s="66" customForma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63"/>
      <c r="P141" s="64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s="66" customFormat="1">
      <c r="A142" s="143" t="s">
        <v>183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74"/>
      <c r="L142" s="74"/>
      <c r="M142" s="75"/>
      <c r="N142" s="75"/>
      <c r="O142" s="75"/>
      <c r="P142" s="63"/>
      <c r="Q142" s="64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spans="1:31" s="66" customFormat="1" ht="114.75" customHeight="1">
      <c r="A143" s="144" t="s">
        <v>173</v>
      </c>
      <c r="B143" s="144" t="s">
        <v>174</v>
      </c>
      <c r="C143" s="144"/>
      <c r="D143" s="144"/>
      <c r="E143" s="144" t="s">
        <v>175</v>
      </c>
      <c r="F143" s="144"/>
      <c r="G143" s="144" t="s">
        <v>184</v>
      </c>
      <c r="H143" s="144"/>
      <c r="I143" s="144"/>
      <c r="J143" s="207" t="s">
        <v>177</v>
      </c>
      <c r="K143" s="208"/>
      <c r="L143" s="209"/>
      <c r="M143" s="201" t="s">
        <v>124</v>
      </c>
      <c r="N143" s="202"/>
      <c r="O143" s="203"/>
      <c r="P143" s="200" t="s">
        <v>178</v>
      </c>
      <c r="Q143" s="200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spans="1:31" s="66" customFormat="1" ht="18.75" customHeight="1">
      <c r="A144" s="144"/>
      <c r="B144" s="145" t="s">
        <v>179</v>
      </c>
      <c r="C144" s="145" t="s">
        <v>179</v>
      </c>
      <c r="D144" s="145" t="s">
        <v>179</v>
      </c>
      <c r="E144" s="145" t="s">
        <v>179</v>
      </c>
      <c r="F144" s="145" t="s">
        <v>179</v>
      </c>
      <c r="G144" s="145" t="s">
        <v>180</v>
      </c>
      <c r="H144" s="200" t="s">
        <v>181</v>
      </c>
      <c r="I144" s="200"/>
      <c r="J144" s="144" t="s">
        <v>205</v>
      </c>
      <c r="K144" s="144" t="s">
        <v>206</v>
      </c>
      <c r="L144" s="144" t="s">
        <v>209</v>
      </c>
      <c r="M144" s="144" t="s">
        <v>205</v>
      </c>
      <c r="N144" s="144" t="s">
        <v>206</v>
      </c>
      <c r="O144" s="144" t="s">
        <v>209</v>
      </c>
      <c r="P144" s="144" t="s">
        <v>122</v>
      </c>
      <c r="Q144" s="144" t="s">
        <v>123</v>
      </c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spans="1:31" s="66" customFormat="1" ht="75">
      <c r="A145" s="144"/>
      <c r="B145" s="146"/>
      <c r="C145" s="146"/>
      <c r="D145" s="146"/>
      <c r="E145" s="146"/>
      <c r="F145" s="146"/>
      <c r="G145" s="146"/>
      <c r="H145" s="76" t="s">
        <v>15</v>
      </c>
      <c r="I145" s="72" t="s">
        <v>182</v>
      </c>
      <c r="J145" s="144"/>
      <c r="K145" s="144"/>
      <c r="L145" s="144"/>
      <c r="M145" s="144"/>
      <c r="N145" s="144"/>
      <c r="O145" s="144"/>
      <c r="P145" s="144"/>
      <c r="Q145" s="144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spans="1:31" s="66" customFormat="1">
      <c r="A146" s="71">
        <v>1</v>
      </c>
      <c r="B146" s="71">
        <v>2</v>
      </c>
      <c r="C146" s="71">
        <v>3</v>
      </c>
      <c r="D146" s="77">
        <v>4</v>
      </c>
      <c r="E146" s="71">
        <v>5</v>
      </c>
      <c r="F146" s="71">
        <v>6</v>
      </c>
      <c r="G146" s="78">
        <v>7</v>
      </c>
      <c r="H146" s="71">
        <v>8</v>
      </c>
      <c r="I146" s="71">
        <v>9</v>
      </c>
      <c r="J146" s="71">
        <v>10</v>
      </c>
      <c r="K146" s="71">
        <v>11</v>
      </c>
      <c r="L146" s="71">
        <v>12</v>
      </c>
      <c r="M146" s="71">
        <v>13</v>
      </c>
      <c r="N146" s="71">
        <v>14</v>
      </c>
      <c r="O146" s="71">
        <v>15</v>
      </c>
      <c r="P146" s="71">
        <v>16</v>
      </c>
      <c r="Q146" s="71">
        <v>17</v>
      </c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spans="1:31" s="66" customFormat="1">
      <c r="A147" s="206" t="s">
        <v>18</v>
      </c>
      <c r="B147" s="206" t="s">
        <v>18</v>
      </c>
      <c r="C147" s="206" t="s">
        <v>18</v>
      </c>
      <c r="D147" s="145" t="s">
        <v>18</v>
      </c>
      <c r="E147" s="145" t="s">
        <v>18</v>
      </c>
      <c r="F147" s="144" t="s">
        <v>18</v>
      </c>
      <c r="G147" s="71" t="s">
        <v>18</v>
      </c>
      <c r="H147" s="71" t="s">
        <v>18</v>
      </c>
      <c r="I147" s="71" t="s">
        <v>18</v>
      </c>
      <c r="J147" s="71" t="s">
        <v>18</v>
      </c>
      <c r="K147" s="71" t="s">
        <v>18</v>
      </c>
      <c r="L147" s="71" t="s">
        <v>18</v>
      </c>
      <c r="M147" s="71" t="s">
        <v>18</v>
      </c>
      <c r="N147" s="71" t="s">
        <v>18</v>
      </c>
      <c r="O147" s="71" t="s">
        <v>18</v>
      </c>
      <c r="P147" s="71" t="s">
        <v>18</v>
      </c>
      <c r="Q147" s="71" t="s">
        <v>18</v>
      </c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spans="1:31" s="66" customFormat="1">
      <c r="A148" s="206"/>
      <c r="B148" s="206"/>
      <c r="C148" s="206"/>
      <c r="D148" s="146"/>
      <c r="E148" s="146"/>
      <c r="F148" s="144"/>
      <c r="G148" s="71" t="s">
        <v>18</v>
      </c>
      <c r="H148" s="71" t="s">
        <v>18</v>
      </c>
      <c r="I148" s="71" t="s">
        <v>18</v>
      </c>
      <c r="J148" s="71" t="s">
        <v>18</v>
      </c>
      <c r="K148" s="71" t="s">
        <v>18</v>
      </c>
      <c r="L148" s="71" t="s">
        <v>18</v>
      </c>
      <c r="M148" s="71" t="s">
        <v>18</v>
      </c>
      <c r="N148" s="71" t="s">
        <v>18</v>
      </c>
      <c r="O148" s="71" t="s">
        <v>18</v>
      </c>
      <c r="P148" s="71" t="s">
        <v>18</v>
      </c>
      <c r="Q148" s="71" t="s">
        <v>18</v>
      </c>
      <c r="R148" s="3"/>
      <c r="S148" s="3"/>
      <c r="T148" s="3"/>
      <c r="U148" s="3"/>
      <c r="V148" s="3"/>
      <c r="W148" s="3"/>
      <c r="X148" s="65"/>
      <c r="Y148" s="65"/>
      <c r="Z148" s="65"/>
      <c r="AA148" s="65"/>
      <c r="AB148" s="65"/>
      <c r="AC148" s="65"/>
      <c r="AD148" s="65"/>
      <c r="AE148" s="65"/>
    </row>
    <row r="149" spans="1:31" s="66" customFormat="1">
      <c r="A149" s="73"/>
      <c r="B149" s="73"/>
      <c r="C149" s="73"/>
      <c r="D149" s="79"/>
      <c r="E149" s="73"/>
      <c r="F149" s="73"/>
      <c r="G149" s="80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3"/>
      <c r="S149" s="3"/>
      <c r="T149" s="3"/>
      <c r="U149" s="3"/>
      <c r="V149" s="3"/>
      <c r="W149" s="3"/>
      <c r="X149" s="65"/>
      <c r="Y149" s="65"/>
      <c r="Z149" s="65"/>
      <c r="AA149" s="65"/>
      <c r="AB149" s="65"/>
      <c r="AC149" s="65"/>
      <c r="AD149" s="65"/>
      <c r="AE149" s="65"/>
    </row>
    <row r="150" spans="1:31" s="66" customFormat="1">
      <c r="A150" s="81"/>
      <c r="B150" s="81"/>
      <c r="C150" s="81"/>
      <c r="D150" s="82"/>
      <c r="E150" s="81"/>
      <c r="F150" s="81"/>
      <c r="G150" s="82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3"/>
      <c r="S150" s="3"/>
      <c r="T150" s="3"/>
      <c r="U150" s="3"/>
      <c r="V150" s="3"/>
      <c r="W150" s="3"/>
      <c r="X150" s="65"/>
      <c r="Y150" s="65"/>
      <c r="Z150" s="65"/>
      <c r="AA150" s="65"/>
      <c r="AB150" s="65"/>
      <c r="AC150" s="65"/>
      <c r="AD150" s="65"/>
      <c r="AE150" s="65"/>
    </row>
    <row r="151" spans="1:31">
      <c r="A151" s="138" t="s">
        <v>166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</row>
    <row r="152" spans="1:31">
      <c r="A152" s="133" t="s">
        <v>62</v>
      </c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</row>
    <row r="153" spans="1:31">
      <c r="A153" s="137" t="s">
        <v>63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6"/>
      <c r="N153" s="6"/>
      <c r="O153" s="6"/>
    </row>
    <row r="154" spans="1:31">
      <c r="A154" s="137" t="s">
        <v>64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6"/>
      <c r="N154" s="6"/>
      <c r="O154" s="6"/>
    </row>
    <row r="155" spans="1:31" ht="16.5" customHeight="1">
      <c r="A155" s="137" t="s">
        <v>65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6"/>
      <c r="N155" s="6"/>
      <c r="O155" s="6"/>
    </row>
    <row r="156" spans="1:31">
      <c r="A156" s="137" t="s">
        <v>66</v>
      </c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6"/>
      <c r="N156" s="6"/>
      <c r="O156" s="6"/>
    </row>
    <row r="157" spans="1:31">
      <c r="A157" s="137" t="s">
        <v>67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6"/>
      <c r="N157" s="6"/>
      <c r="O157" s="6"/>
    </row>
    <row r="158" spans="1:31">
      <c r="A158" s="137" t="s">
        <v>68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6"/>
      <c r="N158" s="6"/>
      <c r="O158" s="6"/>
    </row>
    <row r="159" spans="1:31">
      <c r="A159" s="137" t="s">
        <v>69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6"/>
      <c r="N159" s="6"/>
      <c r="O159" s="6"/>
    </row>
    <row r="160" spans="1:31">
      <c r="A160" s="132" t="s">
        <v>89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</row>
    <row r="161" spans="1:15" ht="60.75" customHeight="1">
      <c r="A161" s="132" t="s">
        <v>106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</row>
    <row r="162" spans="1:15" ht="60.75" customHeight="1">
      <c r="A162" s="132" t="s">
        <v>107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</row>
    <row r="163" spans="1:15">
      <c r="A163" s="133" t="s">
        <v>70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</row>
    <row r="164" spans="1:15">
      <c r="A164" s="8" t="s">
        <v>71</v>
      </c>
      <c r="B164" s="127" t="s">
        <v>72</v>
      </c>
      <c r="C164" s="136"/>
      <c r="D164" s="136"/>
      <c r="E164" s="131" t="s">
        <v>73</v>
      </c>
      <c r="F164" s="136"/>
      <c r="G164" s="136"/>
      <c r="H164" s="136"/>
      <c r="I164" s="136"/>
      <c r="J164" s="136"/>
      <c r="K164" s="136"/>
      <c r="L164" s="136"/>
      <c r="M164" s="6"/>
      <c r="N164" s="6"/>
      <c r="O164" s="6"/>
    </row>
    <row r="165" spans="1:15">
      <c r="A165" s="8">
        <v>1</v>
      </c>
      <c r="B165" s="127">
        <v>2</v>
      </c>
      <c r="C165" s="136"/>
      <c r="D165" s="136"/>
      <c r="E165" s="128">
        <v>3</v>
      </c>
      <c r="F165" s="128"/>
      <c r="G165" s="128"/>
      <c r="H165" s="128"/>
      <c r="I165" s="128"/>
      <c r="J165" s="128"/>
      <c r="K165" s="136"/>
      <c r="L165" s="136"/>
      <c r="M165" s="6"/>
      <c r="N165" s="6"/>
      <c r="O165" s="6"/>
    </row>
    <row r="166" spans="1:15" ht="40.5" customHeight="1">
      <c r="A166" s="8" t="s">
        <v>74</v>
      </c>
      <c r="B166" s="127" t="s">
        <v>165</v>
      </c>
      <c r="C166" s="136"/>
      <c r="D166" s="136"/>
      <c r="E166" s="128" t="s">
        <v>75</v>
      </c>
      <c r="F166" s="128"/>
      <c r="G166" s="128"/>
      <c r="H166" s="128"/>
      <c r="I166" s="128"/>
      <c r="J166" s="128"/>
      <c r="K166" s="128"/>
      <c r="L166" s="128"/>
      <c r="M166" s="6"/>
      <c r="N166" s="6"/>
      <c r="O166" s="6"/>
    </row>
    <row r="167" spans="1:15" ht="42.75" customHeight="1">
      <c r="A167" s="8" t="s">
        <v>76</v>
      </c>
      <c r="B167" s="127" t="s">
        <v>77</v>
      </c>
      <c r="C167" s="131"/>
      <c r="D167" s="131"/>
      <c r="E167" s="128" t="s">
        <v>75</v>
      </c>
      <c r="F167" s="128"/>
      <c r="G167" s="128"/>
      <c r="H167" s="128"/>
      <c r="I167" s="128"/>
      <c r="J167" s="128"/>
      <c r="K167" s="128"/>
      <c r="L167" s="128"/>
      <c r="M167" s="6"/>
      <c r="N167" s="6"/>
      <c r="O167" s="6"/>
    </row>
    <row r="168" spans="1:15" ht="42" customHeight="1">
      <c r="A168" s="8" t="s">
        <v>78</v>
      </c>
      <c r="B168" s="127" t="s">
        <v>129</v>
      </c>
      <c r="C168" s="136"/>
      <c r="D168" s="136"/>
      <c r="E168" s="128" t="s">
        <v>75</v>
      </c>
      <c r="F168" s="128"/>
      <c r="G168" s="128"/>
      <c r="H168" s="128"/>
      <c r="I168" s="128"/>
      <c r="J168" s="128"/>
      <c r="K168" s="128"/>
      <c r="L168" s="128"/>
      <c r="M168" s="6"/>
      <c r="N168" s="6"/>
      <c r="O168" s="6"/>
    </row>
    <row r="169" spans="1:15">
      <c r="A169" s="133" t="s">
        <v>79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</row>
    <row r="170" spans="1:15">
      <c r="A170" s="133" t="s">
        <v>80</v>
      </c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</row>
    <row r="171" spans="1:15">
      <c r="A171" s="133" t="s">
        <v>81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</row>
    <row r="172" spans="1:15">
      <c r="A172" s="133" t="s">
        <v>126</v>
      </c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</row>
    <row r="173" spans="1:15" ht="21" customHeight="1">
      <c r="A173" s="134" t="s">
        <v>90</v>
      </c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</row>
    <row r="174" spans="1:15" ht="62.25" customHeight="1">
      <c r="A174" s="134" t="s">
        <v>91</v>
      </c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</row>
    <row r="175" spans="1:15">
      <c r="A175" s="135" t="s">
        <v>82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95" t="s">
        <v>203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 t="s">
        <v>204</v>
      </c>
      <c r="L178" s="95"/>
      <c r="M178" s="95"/>
      <c r="N178" s="95"/>
      <c r="O178" s="95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2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X182"/>
  <sheetViews>
    <sheetView tabSelected="1" view="pageBreakPreview" zoomScale="80" zoomScaleNormal="60" zoomScaleSheetLayoutView="80" workbookViewId="0">
      <selection activeCell="H11" sqref="H11"/>
    </sheetView>
  </sheetViews>
  <sheetFormatPr defaultRowHeight="18.75"/>
  <cols>
    <col min="1" max="1" width="30.28515625" style="99" customWidth="1"/>
    <col min="2" max="2" width="22.42578125" style="99" customWidth="1"/>
    <col min="3" max="3" width="16.5703125" style="99" customWidth="1"/>
    <col min="4" max="4" width="12.85546875" style="99" customWidth="1"/>
    <col min="5" max="5" width="17.42578125" style="99" customWidth="1"/>
    <col min="6" max="6" width="15.5703125" style="99" customWidth="1"/>
    <col min="7" max="7" width="21.5703125" style="99" customWidth="1"/>
    <col min="8" max="8" width="11.42578125" style="99" customWidth="1"/>
    <col min="9" max="9" width="7.140625" style="99" customWidth="1"/>
    <col min="10" max="10" width="13.42578125" style="99" customWidth="1"/>
    <col min="11" max="11" width="12.140625" style="99" customWidth="1"/>
    <col min="12" max="12" width="11.42578125" style="99" customWidth="1"/>
    <col min="13" max="13" width="15.28515625" style="99" customWidth="1"/>
    <col min="14" max="14" width="14.28515625" style="99" customWidth="1"/>
    <col min="15" max="15" width="13.85546875" style="99" customWidth="1"/>
    <col min="16" max="16" width="9.140625" style="99"/>
    <col min="17" max="17" width="8.42578125" style="99" customWidth="1"/>
    <col min="18" max="16384" width="9.140625" style="99"/>
  </cols>
  <sheetData>
    <row r="1" spans="1:15">
      <c r="L1" s="99" t="s">
        <v>223</v>
      </c>
    </row>
    <row r="2" spans="1:15">
      <c r="L2" s="99" t="s">
        <v>224</v>
      </c>
    </row>
    <row r="3" spans="1:15">
      <c r="L3" s="99" t="s">
        <v>221</v>
      </c>
    </row>
    <row r="4" spans="1:15">
      <c r="L4" s="99" t="s">
        <v>222</v>
      </c>
    </row>
    <row r="5" spans="1:15" ht="35.25" customHeight="1">
      <c r="A5" s="180" t="s">
        <v>227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15" ht="30.75" customHeight="1">
      <c r="A6" s="158" t="s">
        <v>196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 ht="19.5" thickBot="1">
      <c r="A7" s="4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60" t="s">
        <v>3</v>
      </c>
      <c r="O7" s="161"/>
    </row>
    <row r="8" spans="1:15" ht="18.75" customHeight="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3" t="s">
        <v>4</v>
      </c>
      <c r="L8" s="163"/>
      <c r="M8" s="164"/>
      <c r="N8" s="165" t="s">
        <v>5</v>
      </c>
      <c r="O8" s="166"/>
    </row>
    <row r="9" spans="1:15" ht="18.7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3" t="s">
        <v>116</v>
      </c>
      <c r="L9" s="163"/>
      <c r="M9" s="164"/>
      <c r="N9" s="167" t="s">
        <v>225</v>
      </c>
      <c r="O9" s="168"/>
    </row>
    <row r="10" spans="1:15">
      <c r="A10" s="45"/>
      <c r="B10" s="7"/>
      <c r="C10" s="7"/>
      <c r="D10" s="7"/>
      <c r="E10" s="7"/>
      <c r="F10" s="7"/>
      <c r="G10" s="7"/>
      <c r="H10" s="7"/>
      <c r="I10" s="7"/>
      <c r="J10" s="7"/>
      <c r="K10" s="163" t="s">
        <v>117</v>
      </c>
      <c r="L10" s="163"/>
      <c r="M10" s="164"/>
      <c r="N10" s="167" t="s">
        <v>195</v>
      </c>
      <c r="O10" s="168"/>
    </row>
    <row r="11" spans="1:15">
      <c r="A11" s="45"/>
      <c r="B11" s="7"/>
      <c r="C11" s="7"/>
      <c r="D11" s="7"/>
      <c r="E11" s="7"/>
      <c r="F11" s="7"/>
      <c r="G11" s="7"/>
      <c r="H11" s="7"/>
      <c r="I11" s="7"/>
      <c r="J11" s="7"/>
      <c r="K11" s="104"/>
      <c r="L11" s="104"/>
      <c r="M11" s="105" t="s">
        <v>120</v>
      </c>
      <c r="N11" s="106"/>
      <c r="O11" s="107"/>
    </row>
    <row r="12" spans="1:15" ht="18.7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3" t="s">
        <v>118</v>
      </c>
      <c r="L12" s="163"/>
      <c r="M12" s="164"/>
      <c r="N12" s="167" t="s">
        <v>104</v>
      </c>
      <c r="O12" s="168"/>
    </row>
    <row r="13" spans="1:15" ht="18.75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3" t="s">
        <v>119</v>
      </c>
      <c r="L13" s="163"/>
      <c r="M13" s="164"/>
      <c r="N13" s="167" t="s">
        <v>201</v>
      </c>
      <c r="O13" s="168"/>
    </row>
    <row r="14" spans="1:15">
      <c r="A14" s="108"/>
      <c r="B14" s="42"/>
      <c r="C14" s="42"/>
      <c r="D14" s="42"/>
      <c r="E14" s="42"/>
      <c r="F14" s="42"/>
      <c r="G14" s="42"/>
      <c r="H14" s="42"/>
      <c r="I14" s="42"/>
      <c r="J14" s="42"/>
      <c r="K14" s="169"/>
      <c r="L14" s="169"/>
      <c r="M14" s="170"/>
      <c r="N14" s="167"/>
      <c r="O14" s="168"/>
    </row>
    <row r="15" spans="1:15">
      <c r="A15" s="108"/>
      <c r="B15" s="42"/>
      <c r="C15" s="42"/>
      <c r="D15" s="42"/>
      <c r="E15" s="42"/>
      <c r="F15" s="42"/>
      <c r="G15" s="42"/>
      <c r="H15" s="42"/>
      <c r="I15" s="42"/>
      <c r="J15" s="42"/>
      <c r="K15" s="109"/>
      <c r="L15" s="109"/>
      <c r="M15" s="43"/>
      <c r="N15" s="44"/>
      <c r="O15" s="44"/>
    </row>
    <row r="16" spans="1:15" ht="39" customHeight="1">
      <c r="A16" s="174" t="s">
        <v>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1:18" ht="24.75" hidden="1" customHeight="1">
      <c r="A17" s="175" t="s">
        <v>1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spans="1:18" ht="16.5" hidden="1" customHeight="1">
      <c r="A18" s="175" t="s">
        <v>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</row>
    <row r="19" spans="1:18" ht="137.25" customHeight="1">
      <c r="A19" s="176" t="s">
        <v>226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</row>
    <row r="20" spans="1:18" ht="138.7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23"/>
      <c r="Q20" s="23"/>
      <c r="R20" s="23"/>
    </row>
    <row r="21" spans="1:18" ht="27" customHeight="1">
      <c r="A21" s="178" t="s">
        <v>87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11"/>
      <c r="L21" s="111"/>
      <c r="M21" s="111"/>
      <c r="N21" s="111"/>
      <c r="O21" s="111"/>
      <c r="P21" s="23"/>
      <c r="Q21" s="23"/>
      <c r="R21" s="23"/>
    </row>
    <row r="22" spans="1:18" ht="35.25" customHeight="1">
      <c r="A22" s="210" t="s">
        <v>219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111"/>
      <c r="P22" s="23"/>
      <c r="Q22" s="23"/>
      <c r="R22" s="23"/>
    </row>
    <row r="23" spans="1:18">
      <c r="A23" s="162" t="s">
        <v>88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09"/>
      <c r="L23" s="109"/>
      <c r="M23" s="43"/>
      <c r="N23" s="44"/>
      <c r="O23" s="44"/>
    </row>
    <row r="24" spans="1:18" ht="18.75" customHeight="1">
      <c r="A24" s="171" t="s">
        <v>159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03"/>
      <c r="L24" s="103"/>
      <c r="M24" s="103"/>
      <c r="N24" s="103"/>
      <c r="O24" s="103"/>
    </row>
    <row r="25" spans="1:18">
      <c r="A25" s="172" t="s">
        <v>127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03"/>
      <c r="L25" s="103"/>
      <c r="M25" s="103"/>
      <c r="N25" s="103"/>
      <c r="O25" s="103"/>
    </row>
    <row r="26" spans="1:18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03"/>
      <c r="L26" s="103"/>
      <c r="M26" s="103"/>
      <c r="N26" s="103"/>
      <c r="O26" s="103"/>
    </row>
    <row r="27" spans="1:18">
      <c r="A27" s="138" t="s">
        <v>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spans="1:18" ht="42" customHeight="1">
      <c r="A28" s="138" t="s">
        <v>7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29" t="s">
        <v>128</v>
      </c>
      <c r="N28" s="128" t="s">
        <v>164</v>
      </c>
      <c r="O28" s="103"/>
    </row>
    <row r="29" spans="1:18">
      <c r="A29" s="133" t="s">
        <v>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0"/>
      <c r="N29" s="128"/>
      <c r="O29" s="103"/>
    </row>
    <row r="30" spans="1:18" ht="32.25" customHeight="1">
      <c r="A30" s="103" t="s">
        <v>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30"/>
      <c r="N30" s="128"/>
      <c r="O30" s="103"/>
    </row>
    <row r="31" spans="1:18">
      <c r="A31" s="133" t="s">
        <v>84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03"/>
      <c r="N31" s="7"/>
      <c r="O31" s="103"/>
    </row>
    <row r="32" spans="1:18">
      <c r="A32" s="135" t="s">
        <v>94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03"/>
      <c r="L32" s="103"/>
      <c r="M32" s="103"/>
      <c r="N32" s="7"/>
      <c r="O32" s="103"/>
    </row>
    <row r="33" spans="1:17" ht="78.75" customHeight="1">
      <c r="A33" s="127" t="s">
        <v>85</v>
      </c>
      <c r="B33" s="127" t="s">
        <v>10</v>
      </c>
      <c r="C33" s="127"/>
      <c r="D33" s="127"/>
      <c r="E33" s="127" t="s">
        <v>11</v>
      </c>
      <c r="F33" s="127"/>
      <c r="G33" s="127" t="s">
        <v>12</v>
      </c>
      <c r="H33" s="127"/>
      <c r="I33" s="127"/>
      <c r="J33" s="127" t="s">
        <v>13</v>
      </c>
      <c r="K33" s="127"/>
      <c r="L33" s="127"/>
      <c r="M33" s="125" t="s">
        <v>121</v>
      </c>
      <c r="N33" s="126"/>
      <c r="O33" s="103"/>
    </row>
    <row r="34" spans="1:17" ht="59.25" customHeight="1">
      <c r="A34" s="131"/>
      <c r="B34" s="127"/>
      <c r="C34" s="127"/>
      <c r="D34" s="127"/>
      <c r="E34" s="127"/>
      <c r="F34" s="127"/>
      <c r="G34" s="127" t="s">
        <v>14</v>
      </c>
      <c r="H34" s="127" t="s">
        <v>24</v>
      </c>
      <c r="I34" s="127"/>
      <c r="J34" s="127" t="s">
        <v>205</v>
      </c>
      <c r="K34" s="127" t="s">
        <v>206</v>
      </c>
      <c r="L34" s="127" t="s">
        <v>207</v>
      </c>
      <c r="M34" s="128" t="s">
        <v>122</v>
      </c>
      <c r="N34" s="127" t="s">
        <v>123</v>
      </c>
      <c r="O34" s="103"/>
    </row>
    <row r="35" spans="1:17" ht="131.25">
      <c r="A35" s="131"/>
      <c r="B35" s="101" t="s">
        <v>25</v>
      </c>
      <c r="C35" s="101" t="s">
        <v>26</v>
      </c>
      <c r="D35" s="101" t="s">
        <v>27</v>
      </c>
      <c r="E35" s="101" t="s">
        <v>28</v>
      </c>
      <c r="F35" s="101" t="s">
        <v>18</v>
      </c>
      <c r="G35" s="131"/>
      <c r="H35" s="101" t="s">
        <v>15</v>
      </c>
      <c r="I35" s="101" t="s">
        <v>16</v>
      </c>
      <c r="J35" s="127"/>
      <c r="K35" s="127"/>
      <c r="L35" s="131"/>
      <c r="M35" s="128"/>
      <c r="N35" s="127"/>
      <c r="O35" s="103"/>
    </row>
    <row r="36" spans="1:17">
      <c r="A36" s="101">
        <v>1</v>
      </c>
      <c r="B36" s="101">
        <v>2</v>
      </c>
      <c r="C36" s="101">
        <v>3</v>
      </c>
      <c r="D36" s="101">
        <v>4</v>
      </c>
      <c r="E36" s="101">
        <v>5</v>
      </c>
      <c r="F36" s="101">
        <v>6</v>
      </c>
      <c r="G36" s="101">
        <v>7</v>
      </c>
      <c r="H36" s="101">
        <v>8</v>
      </c>
      <c r="I36" s="101">
        <v>9</v>
      </c>
      <c r="J36" s="101">
        <v>10</v>
      </c>
      <c r="K36" s="101">
        <v>11</v>
      </c>
      <c r="L36" s="101">
        <v>12</v>
      </c>
      <c r="M36" s="102">
        <v>13</v>
      </c>
      <c r="N36" s="102">
        <v>14</v>
      </c>
      <c r="O36" s="103"/>
    </row>
    <row r="37" spans="1:17" ht="153.75" customHeight="1">
      <c r="A37" s="182" t="s">
        <v>101</v>
      </c>
      <c r="B37" s="186" t="s">
        <v>101</v>
      </c>
      <c r="C37" s="186" t="s">
        <v>101</v>
      </c>
      <c r="D37" s="184" t="s">
        <v>101</v>
      </c>
      <c r="E37" s="186" t="s">
        <v>101</v>
      </c>
      <c r="F37" s="186" t="s">
        <v>18</v>
      </c>
      <c r="G37" s="9" t="s">
        <v>97</v>
      </c>
      <c r="H37" s="101" t="s">
        <v>93</v>
      </c>
      <c r="I37" s="101">
        <v>744</v>
      </c>
      <c r="J37" s="101">
        <v>95</v>
      </c>
      <c r="K37" s="102">
        <f>J37</f>
        <v>95</v>
      </c>
      <c r="L37" s="102">
        <f>J37</f>
        <v>95</v>
      </c>
      <c r="M37" s="102">
        <v>10</v>
      </c>
      <c r="N37" s="50">
        <v>10</v>
      </c>
      <c r="O37" s="103"/>
    </row>
    <row r="38" spans="1:17" ht="252">
      <c r="A38" s="183"/>
      <c r="B38" s="187"/>
      <c r="C38" s="187"/>
      <c r="D38" s="185"/>
      <c r="E38" s="187"/>
      <c r="F38" s="187"/>
      <c r="G38" s="9" t="s">
        <v>99</v>
      </c>
      <c r="H38" s="101" t="s">
        <v>93</v>
      </c>
      <c r="I38" s="101">
        <v>744</v>
      </c>
      <c r="J38" s="101">
        <v>100</v>
      </c>
      <c r="K38" s="102">
        <f>J38</f>
        <v>100</v>
      </c>
      <c r="L38" s="102">
        <f>J38</f>
        <v>100</v>
      </c>
      <c r="M38" s="102">
        <v>10</v>
      </c>
      <c r="N38" s="102">
        <v>10</v>
      </c>
      <c r="O38" s="103"/>
    </row>
    <row r="39" spans="1:17" ht="18.7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1:17">
      <c r="A40" s="133" t="s">
        <v>96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03"/>
      <c r="L40" s="103"/>
      <c r="M40" s="103"/>
      <c r="N40" s="103"/>
      <c r="O40" s="103"/>
    </row>
    <row r="41" spans="1:17" ht="117" customHeight="1">
      <c r="A41" s="127" t="s">
        <v>85</v>
      </c>
      <c r="B41" s="127" t="s">
        <v>10</v>
      </c>
      <c r="C41" s="127"/>
      <c r="D41" s="127"/>
      <c r="E41" s="127" t="s">
        <v>11</v>
      </c>
      <c r="F41" s="127"/>
      <c r="G41" s="127" t="s">
        <v>21</v>
      </c>
      <c r="H41" s="127"/>
      <c r="I41" s="127"/>
      <c r="J41" s="127" t="s">
        <v>22</v>
      </c>
      <c r="K41" s="127"/>
      <c r="L41" s="127"/>
      <c r="M41" s="127" t="s">
        <v>124</v>
      </c>
      <c r="N41" s="127"/>
      <c r="O41" s="127"/>
      <c r="P41" s="125" t="s">
        <v>121</v>
      </c>
      <c r="Q41" s="126"/>
    </row>
    <row r="42" spans="1:17" ht="55.5" customHeight="1">
      <c r="A42" s="131"/>
      <c r="B42" s="127"/>
      <c r="C42" s="127"/>
      <c r="D42" s="127"/>
      <c r="E42" s="127"/>
      <c r="F42" s="127"/>
      <c r="G42" s="127" t="s">
        <v>83</v>
      </c>
      <c r="H42" s="127" t="s">
        <v>24</v>
      </c>
      <c r="I42" s="127"/>
      <c r="J42" s="127" t="s">
        <v>205</v>
      </c>
      <c r="K42" s="127" t="s">
        <v>206</v>
      </c>
      <c r="L42" s="127" t="s">
        <v>208</v>
      </c>
      <c r="M42" s="127" t="s">
        <v>205</v>
      </c>
      <c r="N42" s="127" t="s">
        <v>206</v>
      </c>
      <c r="O42" s="127" t="s">
        <v>208</v>
      </c>
      <c r="P42" s="127" t="s">
        <v>122</v>
      </c>
      <c r="Q42" s="127" t="s">
        <v>123</v>
      </c>
    </row>
    <row r="43" spans="1:17" ht="131.25">
      <c r="A43" s="131"/>
      <c r="B43" s="101" t="s">
        <v>25</v>
      </c>
      <c r="C43" s="101" t="s">
        <v>26</v>
      </c>
      <c r="D43" s="101" t="s">
        <v>27</v>
      </c>
      <c r="E43" s="101" t="s">
        <v>28</v>
      </c>
      <c r="F43" s="101" t="s">
        <v>114</v>
      </c>
      <c r="G43" s="131"/>
      <c r="H43" s="101" t="s">
        <v>29</v>
      </c>
      <c r="I43" s="101" t="s">
        <v>16</v>
      </c>
      <c r="J43" s="127"/>
      <c r="K43" s="127"/>
      <c r="L43" s="131"/>
      <c r="M43" s="127"/>
      <c r="N43" s="127"/>
      <c r="O43" s="131"/>
      <c r="P43" s="127"/>
      <c r="Q43" s="127"/>
    </row>
    <row r="44" spans="1:17">
      <c r="A44" s="101">
        <v>1</v>
      </c>
      <c r="B44" s="101">
        <v>2</v>
      </c>
      <c r="C44" s="101">
        <v>3</v>
      </c>
      <c r="D44" s="101">
        <v>4</v>
      </c>
      <c r="E44" s="101">
        <v>5</v>
      </c>
      <c r="F44" s="101">
        <v>6</v>
      </c>
      <c r="G44" s="101">
        <v>7</v>
      </c>
      <c r="H44" s="101">
        <v>8</v>
      </c>
      <c r="I44" s="101">
        <v>9</v>
      </c>
      <c r="J44" s="101">
        <v>10</v>
      </c>
      <c r="K44" s="101">
        <v>11</v>
      </c>
      <c r="L44" s="101">
        <v>12</v>
      </c>
      <c r="M44" s="101">
        <v>13</v>
      </c>
      <c r="N44" s="101">
        <v>14</v>
      </c>
      <c r="O44" s="101">
        <v>15</v>
      </c>
      <c r="P44" s="46">
        <v>16</v>
      </c>
      <c r="Q44" s="46">
        <v>17</v>
      </c>
    </row>
    <row r="45" spans="1:17" s="70" customFormat="1" ht="112.5">
      <c r="A45" s="86" t="s">
        <v>160</v>
      </c>
      <c r="B45" s="87" t="s">
        <v>130</v>
      </c>
      <c r="C45" s="88" t="s">
        <v>17</v>
      </c>
      <c r="D45" s="88" t="s">
        <v>109</v>
      </c>
      <c r="E45" s="89" t="s">
        <v>30</v>
      </c>
      <c r="F45" s="56" t="s">
        <v>56</v>
      </c>
      <c r="G45" s="56" t="s">
        <v>31</v>
      </c>
      <c r="H45" s="56" t="s">
        <v>32</v>
      </c>
      <c r="I45" s="90" t="s">
        <v>100</v>
      </c>
      <c r="J45" s="101">
        <v>49</v>
      </c>
      <c r="K45" s="56">
        <v>82</v>
      </c>
      <c r="L45" s="56">
        <v>82</v>
      </c>
      <c r="M45" s="56" t="s">
        <v>18</v>
      </c>
      <c r="N45" s="56" t="s">
        <v>18</v>
      </c>
      <c r="O45" s="56" t="s">
        <v>18</v>
      </c>
      <c r="P45" s="89">
        <v>10</v>
      </c>
      <c r="Q45" s="91">
        <f>J45*0.1</f>
        <v>5</v>
      </c>
    </row>
    <row r="46" spans="1:17" ht="150" hidden="1">
      <c r="A46" s="59" t="s">
        <v>162</v>
      </c>
      <c r="B46" s="52" t="s">
        <v>131</v>
      </c>
      <c r="C46" s="101" t="s">
        <v>19</v>
      </c>
      <c r="D46" s="96" t="s">
        <v>109</v>
      </c>
      <c r="E46" s="102" t="s">
        <v>30</v>
      </c>
      <c r="F46" s="101" t="s">
        <v>56</v>
      </c>
      <c r="G46" s="101" t="s">
        <v>31</v>
      </c>
      <c r="H46" s="101" t="s">
        <v>32</v>
      </c>
      <c r="I46" s="97" t="s">
        <v>100</v>
      </c>
      <c r="J46" s="101"/>
      <c r="K46" s="101">
        <v>0</v>
      </c>
      <c r="L46" s="101">
        <v>0</v>
      </c>
      <c r="M46" s="101" t="s">
        <v>18</v>
      </c>
      <c r="N46" s="101" t="s">
        <v>18</v>
      </c>
      <c r="O46" s="101" t="s">
        <v>18</v>
      </c>
      <c r="P46" s="102">
        <v>10</v>
      </c>
      <c r="Q46" s="50">
        <f>J46*0.1</f>
        <v>0</v>
      </c>
    </row>
    <row r="47" spans="1:17" ht="150" hidden="1">
      <c r="A47" s="33" t="s">
        <v>115</v>
      </c>
      <c r="B47" s="52" t="s">
        <v>134</v>
      </c>
      <c r="C47" s="96" t="s">
        <v>17</v>
      </c>
      <c r="D47" s="101" t="s">
        <v>109</v>
      </c>
      <c r="E47" s="102" t="s">
        <v>30</v>
      </c>
      <c r="F47" s="101" t="s">
        <v>86</v>
      </c>
      <c r="G47" s="101" t="s">
        <v>31</v>
      </c>
      <c r="H47" s="101" t="s">
        <v>32</v>
      </c>
      <c r="I47" s="97" t="s">
        <v>100</v>
      </c>
      <c r="J47" s="101"/>
      <c r="K47" s="101">
        <v>0</v>
      </c>
      <c r="L47" s="101">
        <v>0</v>
      </c>
      <c r="M47" s="101" t="s">
        <v>18</v>
      </c>
      <c r="N47" s="101" t="s">
        <v>18</v>
      </c>
      <c r="O47" s="101" t="s">
        <v>18</v>
      </c>
      <c r="P47" s="102">
        <v>10</v>
      </c>
      <c r="Q47" s="50">
        <f t="shared" ref="Q47:Q54" si="0">J47*0.1</f>
        <v>0</v>
      </c>
    </row>
    <row r="48" spans="1:17" ht="150" hidden="1">
      <c r="A48" s="51" t="s">
        <v>132</v>
      </c>
      <c r="B48" s="52" t="s">
        <v>133</v>
      </c>
      <c r="C48" s="96" t="s">
        <v>19</v>
      </c>
      <c r="D48" s="101" t="s">
        <v>109</v>
      </c>
      <c r="E48" s="102" t="s">
        <v>30</v>
      </c>
      <c r="F48" s="101" t="s">
        <v>86</v>
      </c>
      <c r="G48" s="101" t="s">
        <v>31</v>
      </c>
      <c r="H48" s="101" t="s">
        <v>32</v>
      </c>
      <c r="I48" s="97" t="s">
        <v>100</v>
      </c>
      <c r="J48" s="101"/>
      <c r="K48" s="101">
        <v>0</v>
      </c>
      <c r="L48" s="101">
        <v>0</v>
      </c>
      <c r="M48" s="101" t="s">
        <v>18</v>
      </c>
      <c r="N48" s="101" t="s">
        <v>18</v>
      </c>
      <c r="O48" s="101" t="s">
        <v>18</v>
      </c>
      <c r="P48" s="102">
        <v>10</v>
      </c>
      <c r="Q48" s="50">
        <f t="shared" si="0"/>
        <v>0</v>
      </c>
    </row>
    <row r="49" spans="1:18" s="70" customFormat="1" ht="96.75" customHeight="1">
      <c r="A49" s="92" t="s">
        <v>163</v>
      </c>
      <c r="B49" s="52" t="s">
        <v>131</v>
      </c>
      <c r="C49" s="88" t="s">
        <v>19</v>
      </c>
      <c r="D49" s="56" t="s">
        <v>113</v>
      </c>
      <c r="E49" s="89" t="s">
        <v>30</v>
      </c>
      <c r="F49" s="56" t="s">
        <v>56</v>
      </c>
      <c r="G49" s="56" t="s">
        <v>31</v>
      </c>
      <c r="H49" s="56" t="s">
        <v>32</v>
      </c>
      <c r="I49" s="90" t="s">
        <v>100</v>
      </c>
      <c r="J49" s="122">
        <f>26+50</f>
        <v>76</v>
      </c>
      <c r="K49" s="123">
        <f>25+50</f>
        <v>75</v>
      </c>
      <c r="L49" s="123">
        <f>25+50</f>
        <v>75</v>
      </c>
      <c r="M49" s="56" t="s">
        <v>18</v>
      </c>
      <c r="N49" s="56" t="s">
        <v>18</v>
      </c>
      <c r="O49" s="56" t="s">
        <v>18</v>
      </c>
      <c r="P49" s="89">
        <v>10</v>
      </c>
      <c r="Q49" s="91">
        <f t="shared" si="0"/>
        <v>8</v>
      </c>
    </row>
    <row r="50" spans="1:18" ht="112.5">
      <c r="A50" s="93" t="s">
        <v>161</v>
      </c>
      <c r="B50" s="52" t="s">
        <v>130</v>
      </c>
      <c r="C50" s="96" t="s">
        <v>17</v>
      </c>
      <c r="D50" s="101" t="s">
        <v>113</v>
      </c>
      <c r="E50" s="102" t="s">
        <v>30</v>
      </c>
      <c r="F50" s="101" t="s">
        <v>56</v>
      </c>
      <c r="G50" s="101" t="s">
        <v>31</v>
      </c>
      <c r="H50" s="101" t="s">
        <v>32</v>
      </c>
      <c r="I50" s="97" t="s">
        <v>100</v>
      </c>
      <c r="J50" s="101">
        <v>398</v>
      </c>
      <c r="K50" s="101">
        <v>373</v>
      </c>
      <c r="L50" s="101">
        <v>373</v>
      </c>
      <c r="M50" s="101" t="s">
        <v>18</v>
      </c>
      <c r="N50" s="101" t="s">
        <v>18</v>
      </c>
      <c r="O50" s="101" t="s">
        <v>18</v>
      </c>
      <c r="P50" s="102">
        <v>10</v>
      </c>
      <c r="Q50" s="50">
        <f t="shared" si="0"/>
        <v>40</v>
      </c>
    </row>
    <row r="51" spans="1:18" ht="150" hidden="1">
      <c r="A51" s="51" t="s">
        <v>135</v>
      </c>
      <c r="B51" s="52" t="s">
        <v>134</v>
      </c>
      <c r="C51" s="96" t="s">
        <v>17</v>
      </c>
      <c r="D51" s="101" t="s">
        <v>113</v>
      </c>
      <c r="E51" s="102" t="s">
        <v>30</v>
      </c>
      <c r="F51" s="101" t="s">
        <v>86</v>
      </c>
      <c r="G51" s="101" t="s">
        <v>31</v>
      </c>
      <c r="H51" s="101" t="s">
        <v>32</v>
      </c>
      <c r="I51" s="97" t="s">
        <v>100</v>
      </c>
      <c r="J51" s="55"/>
      <c r="K51" s="101">
        <f t="shared" ref="K51:K52" si="1">J51</f>
        <v>0</v>
      </c>
      <c r="L51" s="101">
        <f t="shared" ref="L51:L52" si="2">J51</f>
        <v>0</v>
      </c>
      <c r="M51" s="101" t="s">
        <v>18</v>
      </c>
      <c r="N51" s="101" t="s">
        <v>18</v>
      </c>
      <c r="O51" s="101" t="s">
        <v>18</v>
      </c>
      <c r="P51" s="102">
        <v>5</v>
      </c>
      <c r="Q51" s="50">
        <f t="shared" si="0"/>
        <v>0</v>
      </c>
    </row>
    <row r="52" spans="1:18" ht="150" hidden="1">
      <c r="A52" s="51" t="s">
        <v>136</v>
      </c>
      <c r="B52" s="52" t="s">
        <v>133</v>
      </c>
      <c r="C52" s="96" t="s">
        <v>19</v>
      </c>
      <c r="D52" s="101" t="s">
        <v>113</v>
      </c>
      <c r="E52" s="102" t="s">
        <v>30</v>
      </c>
      <c r="F52" s="101" t="s">
        <v>86</v>
      </c>
      <c r="G52" s="101" t="s">
        <v>31</v>
      </c>
      <c r="H52" s="101" t="s">
        <v>32</v>
      </c>
      <c r="I52" s="97" t="s">
        <v>100</v>
      </c>
      <c r="J52" s="101"/>
      <c r="K52" s="101">
        <f t="shared" si="1"/>
        <v>0</v>
      </c>
      <c r="L52" s="101">
        <f t="shared" si="2"/>
        <v>0</v>
      </c>
      <c r="M52" s="101" t="s">
        <v>18</v>
      </c>
      <c r="N52" s="101" t="s">
        <v>18</v>
      </c>
      <c r="O52" s="101" t="s">
        <v>18</v>
      </c>
      <c r="P52" s="102"/>
      <c r="Q52" s="50">
        <f t="shared" si="0"/>
        <v>0</v>
      </c>
    </row>
    <row r="53" spans="1:18" hidden="1">
      <c r="A53" s="19"/>
      <c r="B53" s="102"/>
      <c r="C53" s="101"/>
      <c r="D53" s="101"/>
      <c r="E53" s="102"/>
      <c r="F53" s="102"/>
      <c r="G53" s="101"/>
      <c r="H53" s="101"/>
      <c r="I53" s="97"/>
      <c r="J53" s="101"/>
      <c r="K53" s="101"/>
      <c r="L53" s="101"/>
      <c r="M53" s="101"/>
      <c r="N53" s="101"/>
      <c r="O53" s="101"/>
      <c r="P53" s="102"/>
      <c r="Q53" s="50">
        <f t="shared" si="0"/>
        <v>0</v>
      </c>
    </row>
    <row r="54" spans="1:18" ht="23.25" customHeight="1">
      <c r="A54" s="11" t="s">
        <v>92</v>
      </c>
      <c r="B54" s="102"/>
      <c r="C54" s="101"/>
      <c r="D54" s="101"/>
      <c r="E54" s="102"/>
      <c r="F54" s="102"/>
      <c r="G54" s="101"/>
      <c r="H54" s="101"/>
      <c r="I54" s="12"/>
      <c r="J54" s="121">
        <f>SUM(J45:J53)</f>
        <v>523</v>
      </c>
      <c r="K54" s="121">
        <f>SUM(K45:K53)</f>
        <v>530</v>
      </c>
      <c r="L54" s="121">
        <f>SUM(L45:L53)</f>
        <v>530</v>
      </c>
      <c r="M54" s="101"/>
      <c r="N54" s="101"/>
      <c r="O54" s="101"/>
      <c r="P54" s="102">
        <v>10</v>
      </c>
      <c r="Q54" s="50">
        <f t="shared" si="0"/>
        <v>52</v>
      </c>
      <c r="R54" s="99">
        <f>J54-'МАДОУ 66'!J52-'МБДОУ 9'!J52</f>
        <v>0</v>
      </c>
    </row>
    <row r="55" spans="1:18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1:18">
      <c r="A56" s="133" t="s">
        <v>33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</row>
    <row r="57" spans="1:18">
      <c r="A57" s="127" t="s">
        <v>34</v>
      </c>
      <c r="B57" s="127"/>
      <c r="C57" s="127"/>
      <c r="D57" s="127"/>
      <c r="E57" s="127"/>
      <c r="F57" s="136"/>
      <c r="G57" s="136"/>
      <c r="H57" s="136"/>
      <c r="I57" s="136"/>
      <c r="J57" s="136"/>
      <c r="K57" s="136"/>
      <c r="L57" s="103"/>
      <c r="M57" s="103"/>
      <c r="N57" s="103"/>
      <c r="O57" s="103"/>
    </row>
    <row r="58" spans="1:18">
      <c r="A58" s="101" t="s">
        <v>35</v>
      </c>
      <c r="B58" s="101" t="s">
        <v>36</v>
      </c>
      <c r="C58" s="101" t="s">
        <v>37</v>
      </c>
      <c r="D58" s="101" t="s">
        <v>38</v>
      </c>
      <c r="E58" s="127" t="s">
        <v>15</v>
      </c>
      <c r="F58" s="136"/>
      <c r="G58" s="136"/>
      <c r="H58" s="136"/>
      <c r="I58" s="136"/>
      <c r="J58" s="136"/>
      <c r="K58" s="136"/>
      <c r="L58" s="103"/>
      <c r="M58" s="103"/>
      <c r="N58" s="103"/>
      <c r="O58" s="103"/>
    </row>
    <row r="59" spans="1:18">
      <c r="A59" s="101">
        <v>1</v>
      </c>
      <c r="B59" s="101">
        <v>2</v>
      </c>
      <c r="C59" s="101">
        <v>3</v>
      </c>
      <c r="D59" s="101">
        <v>4</v>
      </c>
      <c r="E59" s="127">
        <v>5</v>
      </c>
      <c r="F59" s="136"/>
      <c r="G59" s="136"/>
      <c r="H59" s="136"/>
      <c r="I59" s="136"/>
      <c r="J59" s="136"/>
      <c r="K59" s="136"/>
      <c r="L59" s="103"/>
      <c r="M59" s="103"/>
      <c r="N59" s="103"/>
      <c r="O59" s="103"/>
    </row>
    <row r="60" spans="1:18">
      <c r="A60" s="101" t="s">
        <v>18</v>
      </c>
      <c r="B60" s="101" t="s">
        <v>18</v>
      </c>
      <c r="C60" s="101" t="s">
        <v>18</v>
      </c>
      <c r="D60" s="101" t="s">
        <v>18</v>
      </c>
      <c r="E60" s="127" t="s">
        <v>18</v>
      </c>
      <c r="F60" s="128"/>
      <c r="G60" s="128"/>
      <c r="H60" s="128"/>
      <c r="I60" s="128"/>
      <c r="J60" s="128"/>
      <c r="K60" s="128"/>
      <c r="L60" s="103"/>
      <c r="M60" s="103"/>
      <c r="N60" s="103"/>
      <c r="O60" s="103"/>
    </row>
    <row r="61" spans="1:18">
      <c r="A61" s="133" t="s">
        <v>39</v>
      </c>
      <c r="B61" s="133"/>
      <c r="C61" s="133"/>
      <c r="D61" s="133"/>
      <c r="E61" s="133"/>
      <c r="F61" s="13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8">
      <c r="A62" s="192" t="s">
        <v>40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12"/>
      <c r="M62" s="112"/>
      <c r="N62" s="112"/>
      <c r="O62" s="112"/>
    </row>
    <row r="63" spans="1:18" ht="40.5" customHeight="1">
      <c r="A63" s="193" t="s">
        <v>41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12"/>
      <c r="M63" s="112"/>
      <c r="N63" s="112"/>
      <c r="O63" s="112"/>
    </row>
    <row r="64" spans="1:18" ht="16.5" customHeight="1">
      <c r="A64" s="194" t="s">
        <v>42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12"/>
      <c r="M64" s="112"/>
      <c r="N64" s="112"/>
      <c r="O64" s="112"/>
    </row>
    <row r="65" spans="1:16">
      <c r="A65" s="133" t="s">
        <v>43</v>
      </c>
      <c r="B65" s="133"/>
      <c r="C65" s="133"/>
      <c r="D65" s="133"/>
      <c r="E65" s="133"/>
      <c r="F65" s="133"/>
      <c r="G65" s="133"/>
      <c r="H65" s="133"/>
      <c r="I65" s="133"/>
      <c r="J65" s="103"/>
      <c r="K65" s="103"/>
      <c r="L65" s="103"/>
      <c r="M65" s="103"/>
      <c r="N65" s="103"/>
      <c r="O65" s="103"/>
    </row>
    <row r="66" spans="1:16" ht="18.75" customHeight="1">
      <c r="A66" s="156" t="s">
        <v>44</v>
      </c>
      <c r="B66" s="156"/>
      <c r="C66" s="156"/>
      <c r="D66" s="156"/>
      <c r="E66" s="156" t="s">
        <v>45</v>
      </c>
      <c r="F66" s="156"/>
      <c r="G66" s="156"/>
      <c r="H66" s="156" t="s">
        <v>46</v>
      </c>
      <c r="I66" s="156"/>
      <c r="J66" s="156"/>
      <c r="K66" s="156"/>
      <c r="L66" s="156"/>
      <c r="M66" s="103"/>
      <c r="N66" s="103"/>
      <c r="O66" s="103"/>
      <c r="P66" s="103"/>
    </row>
    <row r="67" spans="1:16">
      <c r="A67" s="157">
        <v>1</v>
      </c>
      <c r="B67" s="157"/>
      <c r="C67" s="157"/>
      <c r="D67" s="157"/>
      <c r="E67" s="150">
        <v>2</v>
      </c>
      <c r="F67" s="151"/>
      <c r="G67" s="152"/>
      <c r="H67" s="156">
        <v>3</v>
      </c>
      <c r="I67" s="156"/>
      <c r="J67" s="156"/>
      <c r="K67" s="156"/>
      <c r="L67" s="156"/>
    </row>
    <row r="68" spans="1:16" ht="78" customHeight="1">
      <c r="A68" s="147" t="s">
        <v>220</v>
      </c>
      <c r="B68" s="148"/>
      <c r="C68" s="148"/>
      <c r="D68" s="149"/>
      <c r="E68" s="150" t="s">
        <v>47</v>
      </c>
      <c r="F68" s="151"/>
      <c r="G68" s="152"/>
      <c r="H68" s="150" t="s">
        <v>48</v>
      </c>
      <c r="I68" s="151"/>
      <c r="J68" s="151"/>
      <c r="K68" s="151"/>
      <c r="L68" s="152"/>
    </row>
    <row r="69" spans="1:16" ht="74.25" customHeight="1">
      <c r="A69" s="147" t="s">
        <v>220</v>
      </c>
      <c r="B69" s="148"/>
      <c r="C69" s="148"/>
      <c r="D69" s="149"/>
      <c r="E69" s="150" t="s">
        <v>49</v>
      </c>
      <c r="F69" s="151"/>
      <c r="G69" s="152"/>
      <c r="H69" s="150" t="s">
        <v>50</v>
      </c>
      <c r="I69" s="151"/>
      <c r="J69" s="151"/>
      <c r="K69" s="151"/>
      <c r="L69" s="152"/>
    </row>
    <row r="70" spans="1:16" ht="75.75" customHeight="1">
      <c r="A70" s="147" t="s">
        <v>220</v>
      </c>
      <c r="B70" s="148"/>
      <c r="C70" s="148"/>
      <c r="D70" s="149"/>
      <c r="E70" s="150" t="s">
        <v>52</v>
      </c>
      <c r="F70" s="151"/>
      <c r="G70" s="152"/>
      <c r="H70" s="150" t="s">
        <v>48</v>
      </c>
      <c r="I70" s="151"/>
      <c r="J70" s="151"/>
      <c r="K70" s="151"/>
      <c r="L70" s="152"/>
    </row>
    <row r="71" spans="1:16" ht="80.25" customHeight="1">
      <c r="A71" s="147" t="s">
        <v>220</v>
      </c>
      <c r="B71" s="148"/>
      <c r="C71" s="148"/>
      <c r="D71" s="149"/>
      <c r="E71" s="150" t="s">
        <v>51</v>
      </c>
      <c r="F71" s="151"/>
      <c r="G71" s="152"/>
      <c r="H71" s="153" t="s">
        <v>125</v>
      </c>
      <c r="I71" s="154"/>
      <c r="J71" s="154"/>
      <c r="K71" s="154"/>
      <c r="L71" s="155"/>
    </row>
    <row r="72" spans="1:16">
      <c r="A72" s="7"/>
      <c r="B72" s="7"/>
      <c r="C72" s="7"/>
      <c r="D72" s="7"/>
      <c r="E72" s="7"/>
      <c r="F72" s="7"/>
      <c r="G72" s="7"/>
      <c r="H72" s="7"/>
      <c r="I72" s="7"/>
      <c r="J72" s="103"/>
      <c r="K72" s="103"/>
      <c r="L72" s="103"/>
      <c r="M72" s="103"/>
      <c r="N72" s="103"/>
      <c r="O72" s="103"/>
    </row>
    <row r="73" spans="1:16" ht="29.25" customHeight="1">
      <c r="A73" s="138" t="s">
        <v>53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29" t="s">
        <v>128</v>
      </c>
      <c r="N73" s="128" t="s">
        <v>137</v>
      </c>
      <c r="O73" s="103"/>
    </row>
    <row r="74" spans="1:16" ht="18" customHeight="1">
      <c r="A74" s="133" t="s">
        <v>54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0"/>
      <c r="N74" s="128"/>
      <c r="O74" s="103"/>
    </row>
    <row r="75" spans="1:16" ht="33" customHeight="1">
      <c r="A75" s="133" t="s">
        <v>9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0"/>
      <c r="N75" s="128"/>
      <c r="O75" s="103"/>
    </row>
    <row r="76" spans="1:16">
      <c r="A76" s="133" t="s">
        <v>84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03"/>
      <c r="N76" s="7"/>
      <c r="O76" s="103"/>
    </row>
    <row r="77" spans="1:16">
      <c r="A77" s="133" t="s">
        <v>95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03"/>
      <c r="L77" s="103"/>
      <c r="M77" s="103"/>
      <c r="N77" s="7"/>
      <c r="O77" s="103"/>
    </row>
    <row r="78" spans="1:16" ht="81" customHeight="1">
      <c r="A78" s="127" t="s">
        <v>85</v>
      </c>
      <c r="B78" s="127" t="s">
        <v>10</v>
      </c>
      <c r="C78" s="127"/>
      <c r="D78" s="127"/>
      <c r="E78" s="127" t="s">
        <v>11</v>
      </c>
      <c r="F78" s="127"/>
      <c r="G78" s="127" t="s">
        <v>12</v>
      </c>
      <c r="H78" s="127"/>
      <c r="I78" s="127"/>
      <c r="J78" s="127" t="s">
        <v>13</v>
      </c>
      <c r="K78" s="127"/>
      <c r="L78" s="127"/>
      <c r="M78" s="125" t="s">
        <v>121</v>
      </c>
      <c r="N78" s="126"/>
      <c r="O78" s="103"/>
    </row>
    <row r="79" spans="1:16" ht="59.25" customHeight="1">
      <c r="A79" s="131"/>
      <c r="B79" s="127"/>
      <c r="C79" s="127"/>
      <c r="D79" s="127"/>
      <c r="E79" s="127"/>
      <c r="F79" s="127"/>
      <c r="G79" s="127" t="s">
        <v>14</v>
      </c>
      <c r="H79" s="127" t="s">
        <v>24</v>
      </c>
      <c r="I79" s="127"/>
      <c r="J79" s="127" t="s">
        <v>205</v>
      </c>
      <c r="K79" s="127" t="s">
        <v>206</v>
      </c>
      <c r="L79" s="127" t="s">
        <v>207</v>
      </c>
      <c r="M79" s="128" t="s">
        <v>122</v>
      </c>
      <c r="N79" s="127" t="s">
        <v>123</v>
      </c>
      <c r="O79" s="103"/>
    </row>
    <row r="80" spans="1:16" ht="56.25">
      <c r="A80" s="131"/>
      <c r="B80" s="101" t="s">
        <v>26</v>
      </c>
      <c r="C80" s="101" t="s">
        <v>27</v>
      </c>
      <c r="D80" s="101" t="s">
        <v>18</v>
      </c>
      <c r="E80" s="101" t="s">
        <v>58</v>
      </c>
      <c r="F80" s="101" t="s">
        <v>18</v>
      </c>
      <c r="G80" s="131"/>
      <c r="H80" s="101" t="s">
        <v>15</v>
      </c>
      <c r="I80" s="101" t="s">
        <v>16</v>
      </c>
      <c r="J80" s="127"/>
      <c r="K80" s="127"/>
      <c r="L80" s="131"/>
      <c r="M80" s="128"/>
      <c r="N80" s="127"/>
      <c r="O80" s="103"/>
    </row>
    <row r="81" spans="1:17">
      <c r="A81" s="101">
        <v>1</v>
      </c>
      <c r="B81" s="101">
        <v>2</v>
      </c>
      <c r="C81" s="101">
        <v>3</v>
      </c>
      <c r="D81" s="101">
        <v>4</v>
      </c>
      <c r="E81" s="101">
        <v>5</v>
      </c>
      <c r="F81" s="101">
        <v>6</v>
      </c>
      <c r="G81" s="101">
        <v>7</v>
      </c>
      <c r="H81" s="101">
        <v>8</v>
      </c>
      <c r="I81" s="101">
        <v>9</v>
      </c>
      <c r="J81" s="101">
        <v>10</v>
      </c>
      <c r="K81" s="101">
        <v>11</v>
      </c>
      <c r="L81" s="101">
        <v>12</v>
      </c>
      <c r="M81" s="102">
        <v>13</v>
      </c>
      <c r="N81" s="102">
        <v>14</v>
      </c>
      <c r="O81" s="103"/>
    </row>
    <row r="82" spans="1:17" ht="101.25" customHeight="1">
      <c r="A82" s="182" t="s">
        <v>101</v>
      </c>
      <c r="B82" s="184" t="s">
        <v>101</v>
      </c>
      <c r="C82" s="184" t="s">
        <v>101</v>
      </c>
      <c r="D82" s="186" t="s">
        <v>18</v>
      </c>
      <c r="E82" s="184" t="s">
        <v>101</v>
      </c>
      <c r="F82" s="186" t="s">
        <v>18</v>
      </c>
      <c r="G82" s="9" t="s">
        <v>98</v>
      </c>
      <c r="H82" s="101" t="s">
        <v>93</v>
      </c>
      <c r="I82" s="101">
        <v>744</v>
      </c>
      <c r="J82" s="101">
        <v>95</v>
      </c>
      <c r="K82" s="101">
        <v>95</v>
      </c>
      <c r="L82" s="101">
        <v>95</v>
      </c>
      <c r="M82" s="102">
        <v>10</v>
      </c>
      <c r="N82" s="50">
        <v>10</v>
      </c>
      <c r="O82" s="103"/>
    </row>
    <row r="83" spans="1:17" ht="252">
      <c r="A83" s="183"/>
      <c r="B83" s="185"/>
      <c r="C83" s="185"/>
      <c r="D83" s="187"/>
      <c r="E83" s="185"/>
      <c r="F83" s="187"/>
      <c r="G83" s="9" t="s">
        <v>99</v>
      </c>
      <c r="H83" s="101" t="s">
        <v>93</v>
      </c>
      <c r="I83" s="101">
        <v>744</v>
      </c>
      <c r="J83" s="101">
        <v>100</v>
      </c>
      <c r="K83" s="101">
        <v>100</v>
      </c>
      <c r="L83" s="101">
        <v>100</v>
      </c>
      <c r="M83" s="102">
        <v>10</v>
      </c>
      <c r="N83" s="102">
        <v>10</v>
      </c>
      <c r="O83" s="103"/>
    </row>
    <row r="84" spans="1:17" ht="18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</row>
    <row r="85" spans="1:17">
      <c r="A85" s="133" t="s">
        <v>96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03"/>
      <c r="L85" s="103"/>
      <c r="M85" s="103"/>
      <c r="N85" s="103"/>
      <c r="O85" s="103"/>
    </row>
    <row r="86" spans="1:17" ht="123.75" customHeight="1">
      <c r="A86" s="127" t="s">
        <v>85</v>
      </c>
      <c r="B86" s="127" t="s">
        <v>10</v>
      </c>
      <c r="C86" s="127"/>
      <c r="D86" s="127"/>
      <c r="E86" s="127" t="s">
        <v>11</v>
      </c>
      <c r="F86" s="127"/>
      <c r="G86" s="127" t="s">
        <v>21</v>
      </c>
      <c r="H86" s="127"/>
      <c r="I86" s="127"/>
      <c r="J86" s="127" t="s">
        <v>22</v>
      </c>
      <c r="K86" s="127"/>
      <c r="L86" s="127"/>
      <c r="M86" s="127" t="s">
        <v>23</v>
      </c>
      <c r="N86" s="127"/>
      <c r="O86" s="127"/>
      <c r="P86" s="125" t="s">
        <v>121</v>
      </c>
      <c r="Q86" s="126"/>
    </row>
    <row r="87" spans="1:17" ht="63" customHeight="1">
      <c r="A87" s="131"/>
      <c r="B87" s="127"/>
      <c r="C87" s="127"/>
      <c r="D87" s="127"/>
      <c r="E87" s="127"/>
      <c r="F87" s="127"/>
      <c r="G87" s="127" t="s">
        <v>83</v>
      </c>
      <c r="H87" s="127" t="s">
        <v>24</v>
      </c>
      <c r="I87" s="127"/>
      <c r="J87" s="127" t="s">
        <v>205</v>
      </c>
      <c r="K87" s="127" t="s">
        <v>158</v>
      </c>
      <c r="L87" s="127" t="s">
        <v>207</v>
      </c>
      <c r="M87" s="127" t="s">
        <v>205</v>
      </c>
      <c r="N87" s="127" t="s">
        <v>158</v>
      </c>
      <c r="O87" s="127" t="s">
        <v>207</v>
      </c>
      <c r="P87" s="127" t="s">
        <v>122</v>
      </c>
      <c r="Q87" s="127" t="s">
        <v>123</v>
      </c>
    </row>
    <row r="88" spans="1:17" ht="52.5" customHeight="1">
      <c r="A88" s="131"/>
      <c r="B88" s="101" t="s">
        <v>26</v>
      </c>
      <c r="C88" s="101" t="s">
        <v>27</v>
      </c>
      <c r="D88" s="101" t="s">
        <v>18</v>
      </c>
      <c r="E88" s="101" t="s">
        <v>58</v>
      </c>
      <c r="F88" s="101" t="s">
        <v>18</v>
      </c>
      <c r="G88" s="131"/>
      <c r="H88" s="101" t="s">
        <v>29</v>
      </c>
      <c r="I88" s="101" t="s">
        <v>16</v>
      </c>
      <c r="J88" s="127"/>
      <c r="K88" s="131"/>
      <c r="L88" s="131"/>
      <c r="M88" s="127"/>
      <c r="N88" s="131"/>
      <c r="O88" s="131"/>
      <c r="P88" s="127"/>
      <c r="Q88" s="127"/>
    </row>
    <row r="89" spans="1:17">
      <c r="A89" s="17">
        <v>1</v>
      </c>
      <c r="B89" s="17">
        <v>2</v>
      </c>
      <c r="C89" s="17">
        <v>3</v>
      </c>
      <c r="D89" s="101">
        <v>4</v>
      </c>
      <c r="E89" s="101">
        <v>5</v>
      </c>
      <c r="F89" s="101">
        <v>6</v>
      </c>
      <c r="G89" s="101">
        <v>7</v>
      </c>
      <c r="H89" s="101">
        <v>8</v>
      </c>
      <c r="I89" s="101">
        <v>9</v>
      </c>
      <c r="J89" s="101">
        <v>10</v>
      </c>
      <c r="K89" s="101">
        <v>11</v>
      </c>
      <c r="L89" s="101">
        <v>12</v>
      </c>
      <c r="M89" s="101">
        <v>13</v>
      </c>
      <c r="N89" s="101">
        <v>14</v>
      </c>
      <c r="O89" s="101">
        <v>15</v>
      </c>
      <c r="P89" s="46">
        <v>16</v>
      </c>
      <c r="Q89" s="46">
        <v>17</v>
      </c>
    </row>
    <row r="90" spans="1:17" ht="56.25" hidden="1">
      <c r="A90" s="60" t="s">
        <v>138</v>
      </c>
      <c r="B90" s="96" t="s">
        <v>108</v>
      </c>
      <c r="C90" s="96" t="s">
        <v>109</v>
      </c>
      <c r="D90" s="102" t="s">
        <v>18</v>
      </c>
      <c r="E90" s="101" t="s">
        <v>56</v>
      </c>
      <c r="F90" s="102" t="s">
        <v>18</v>
      </c>
      <c r="G90" s="101" t="s">
        <v>59</v>
      </c>
      <c r="H90" s="101" t="s">
        <v>32</v>
      </c>
      <c r="I90" s="97" t="s">
        <v>100</v>
      </c>
      <c r="J90" s="101"/>
      <c r="K90" s="101">
        <f>J90</f>
        <v>0</v>
      </c>
      <c r="L90" s="101">
        <f>J90</f>
        <v>0</v>
      </c>
      <c r="M90" s="14" t="s">
        <v>18</v>
      </c>
      <c r="N90" s="101" t="s">
        <v>18</v>
      </c>
      <c r="O90" s="101" t="s">
        <v>18</v>
      </c>
      <c r="P90" s="46">
        <v>10</v>
      </c>
      <c r="Q90" s="47">
        <f t="shared" ref="Q90:Q91" si="3">J90*0.1</f>
        <v>0</v>
      </c>
    </row>
    <row r="91" spans="1:17" ht="75" hidden="1">
      <c r="A91" s="61" t="s">
        <v>139</v>
      </c>
      <c r="B91" s="96" t="s">
        <v>55</v>
      </c>
      <c r="C91" s="96" t="s">
        <v>109</v>
      </c>
      <c r="D91" s="102" t="s">
        <v>18</v>
      </c>
      <c r="E91" s="101" t="s">
        <v>56</v>
      </c>
      <c r="F91" s="102" t="s">
        <v>18</v>
      </c>
      <c r="G91" s="101" t="s">
        <v>59</v>
      </c>
      <c r="H91" s="101" t="s">
        <v>32</v>
      </c>
      <c r="I91" s="97" t="s">
        <v>100</v>
      </c>
      <c r="J91" s="101"/>
      <c r="K91" s="101">
        <f t="shared" ref="K91:K109" si="4">J91</f>
        <v>0</v>
      </c>
      <c r="L91" s="101">
        <f t="shared" ref="L91:L109" si="5">J91</f>
        <v>0</v>
      </c>
      <c r="M91" s="14" t="s">
        <v>18</v>
      </c>
      <c r="N91" s="101" t="s">
        <v>18</v>
      </c>
      <c r="O91" s="101" t="s">
        <v>18</v>
      </c>
      <c r="P91" s="46">
        <v>10</v>
      </c>
      <c r="Q91" s="47">
        <f t="shared" si="3"/>
        <v>0</v>
      </c>
    </row>
    <row r="92" spans="1:17" ht="37.5" hidden="1">
      <c r="A92" s="61" t="s">
        <v>140</v>
      </c>
      <c r="B92" s="96" t="s">
        <v>20</v>
      </c>
      <c r="C92" s="96" t="s">
        <v>109</v>
      </c>
      <c r="D92" s="102" t="s">
        <v>18</v>
      </c>
      <c r="E92" s="101" t="s">
        <v>56</v>
      </c>
      <c r="F92" s="102" t="s">
        <v>18</v>
      </c>
      <c r="G92" s="101" t="s">
        <v>59</v>
      </c>
      <c r="H92" s="101" t="s">
        <v>32</v>
      </c>
      <c r="I92" s="97" t="s">
        <v>100</v>
      </c>
      <c r="J92" s="101"/>
      <c r="K92" s="101">
        <f t="shared" si="4"/>
        <v>0</v>
      </c>
      <c r="L92" s="101">
        <f t="shared" si="5"/>
        <v>0</v>
      </c>
      <c r="M92" s="14" t="s">
        <v>18</v>
      </c>
      <c r="N92" s="101" t="s">
        <v>18</v>
      </c>
      <c r="O92" s="101" t="s">
        <v>18</v>
      </c>
      <c r="P92" s="46">
        <v>10</v>
      </c>
      <c r="Q92" s="47">
        <f>J92*0.1</f>
        <v>0</v>
      </c>
    </row>
    <row r="93" spans="1:17" ht="93.75">
      <c r="A93" s="94" t="s">
        <v>141</v>
      </c>
      <c r="B93" s="96" t="s">
        <v>110</v>
      </c>
      <c r="C93" s="96" t="s">
        <v>109</v>
      </c>
      <c r="D93" s="102" t="s">
        <v>18</v>
      </c>
      <c r="E93" s="101" t="s">
        <v>56</v>
      </c>
      <c r="F93" s="102" t="s">
        <v>18</v>
      </c>
      <c r="G93" s="101" t="s">
        <v>59</v>
      </c>
      <c r="H93" s="101" t="s">
        <v>32</v>
      </c>
      <c r="I93" s="97" t="s">
        <v>100</v>
      </c>
      <c r="J93" s="101">
        <v>10</v>
      </c>
      <c r="K93" s="101">
        <v>20</v>
      </c>
      <c r="L93" s="101">
        <v>20</v>
      </c>
      <c r="M93" s="15" t="s">
        <v>199</v>
      </c>
      <c r="N93" s="15" t="s">
        <v>199</v>
      </c>
      <c r="O93" s="15" t="s">
        <v>199</v>
      </c>
      <c r="P93" s="46">
        <v>10</v>
      </c>
      <c r="Q93" s="47">
        <f>J93*0.1</f>
        <v>1</v>
      </c>
    </row>
    <row r="94" spans="1:17" ht="75">
      <c r="A94" s="61" t="s">
        <v>142</v>
      </c>
      <c r="B94" s="96" t="s">
        <v>57</v>
      </c>
      <c r="C94" s="96" t="s">
        <v>109</v>
      </c>
      <c r="D94" s="102" t="s">
        <v>18</v>
      </c>
      <c r="E94" s="101" t="s">
        <v>56</v>
      </c>
      <c r="F94" s="102" t="s">
        <v>194</v>
      </c>
      <c r="G94" s="101" t="s">
        <v>59</v>
      </c>
      <c r="H94" s="101" t="s">
        <v>32</v>
      </c>
      <c r="I94" s="97" t="s">
        <v>100</v>
      </c>
      <c r="J94" s="101">
        <v>39</v>
      </c>
      <c r="K94" s="101">
        <v>62</v>
      </c>
      <c r="L94" s="101">
        <v>62</v>
      </c>
      <c r="M94" s="15" t="s">
        <v>197</v>
      </c>
      <c r="N94" s="15" t="s">
        <v>197</v>
      </c>
      <c r="O94" s="15" t="s">
        <v>197</v>
      </c>
      <c r="P94" s="46">
        <v>10</v>
      </c>
      <c r="Q94" s="47">
        <f t="shared" ref="Q94:Q110" si="6">J94*0.1</f>
        <v>4</v>
      </c>
    </row>
    <row r="95" spans="1:17" ht="93.75" hidden="1">
      <c r="A95" s="60" t="s">
        <v>143</v>
      </c>
      <c r="B95" s="96" t="s">
        <v>108</v>
      </c>
      <c r="C95" s="96" t="s">
        <v>109</v>
      </c>
      <c r="D95" s="102" t="s">
        <v>18</v>
      </c>
      <c r="E95" s="101" t="s">
        <v>86</v>
      </c>
      <c r="F95" s="102" t="s">
        <v>18</v>
      </c>
      <c r="G95" s="101" t="s">
        <v>59</v>
      </c>
      <c r="H95" s="101" t="s">
        <v>32</v>
      </c>
      <c r="I95" s="97" t="s">
        <v>100</v>
      </c>
      <c r="J95" s="101"/>
      <c r="K95" s="101">
        <v>0</v>
      </c>
      <c r="L95" s="101">
        <v>0</v>
      </c>
      <c r="M95" s="14" t="s">
        <v>18</v>
      </c>
      <c r="N95" s="101" t="s">
        <v>18</v>
      </c>
      <c r="O95" s="101" t="s">
        <v>18</v>
      </c>
      <c r="P95" s="46">
        <v>10</v>
      </c>
      <c r="Q95" s="47">
        <f t="shared" si="6"/>
        <v>0</v>
      </c>
    </row>
    <row r="96" spans="1:17" ht="93.75" hidden="1">
      <c r="A96" s="60" t="s">
        <v>144</v>
      </c>
      <c r="B96" s="96" t="s">
        <v>55</v>
      </c>
      <c r="C96" s="96" t="s">
        <v>109</v>
      </c>
      <c r="D96" s="102" t="s">
        <v>18</v>
      </c>
      <c r="E96" s="101" t="s">
        <v>86</v>
      </c>
      <c r="F96" s="102" t="s">
        <v>18</v>
      </c>
      <c r="G96" s="101" t="s">
        <v>59</v>
      </c>
      <c r="H96" s="101" t="s">
        <v>32</v>
      </c>
      <c r="I96" s="97" t="s">
        <v>100</v>
      </c>
      <c r="J96" s="101"/>
      <c r="K96" s="101">
        <v>0</v>
      </c>
      <c r="L96" s="101">
        <v>0</v>
      </c>
      <c r="M96" s="14" t="s">
        <v>18</v>
      </c>
      <c r="N96" s="101" t="s">
        <v>18</v>
      </c>
      <c r="O96" s="101" t="s">
        <v>18</v>
      </c>
      <c r="P96" s="46">
        <v>10</v>
      </c>
      <c r="Q96" s="47">
        <f t="shared" si="6"/>
        <v>0</v>
      </c>
    </row>
    <row r="97" spans="1:20" ht="93.75" hidden="1">
      <c r="A97" s="60" t="s">
        <v>145</v>
      </c>
      <c r="B97" s="96" t="s">
        <v>20</v>
      </c>
      <c r="C97" s="96" t="s">
        <v>109</v>
      </c>
      <c r="D97" s="102" t="s">
        <v>18</v>
      </c>
      <c r="E97" s="101" t="s">
        <v>86</v>
      </c>
      <c r="F97" s="102" t="s">
        <v>18</v>
      </c>
      <c r="G97" s="101" t="s">
        <v>59</v>
      </c>
      <c r="H97" s="101" t="s">
        <v>32</v>
      </c>
      <c r="I97" s="97" t="s">
        <v>100</v>
      </c>
      <c r="J97" s="101"/>
      <c r="K97" s="101">
        <v>0</v>
      </c>
      <c r="L97" s="101">
        <v>0</v>
      </c>
      <c r="M97" s="14" t="s">
        <v>18</v>
      </c>
      <c r="N97" s="101" t="s">
        <v>18</v>
      </c>
      <c r="O97" s="101" t="s">
        <v>18</v>
      </c>
      <c r="P97" s="46">
        <v>10</v>
      </c>
      <c r="Q97" s="47">
        <f t="shared" si="6"/>
        <v>0</v>
      </c>
    </row>
    <row r="98" spans="1:20" ht="93.75" hidden="1">
      <c r="A98" s="60" t="s">
        <v>146</v>
      </c>
      <c r="B98" s="96" t="s">
        <v>110</v>
      </c>
      <c r="C98" s="96" t="s">
        <v>109</v>
      </c>
      <c r="D98" s="102" t="s">
        <v>18</v>
      </c>
      <c r="E98" s="101" t="s">
        <v>86</v>
      </c>
      <c r="F98" s="102" t="s">
        <v>18</v>
      </c>
      <c r="G98" s="101" t="s">
        <v>59</v>
      </c>
      <c r="H98" s="101" t="s">
        <v>32</v>
      </c>
      <c r="I98" s="97" t="s">
        <v>100</v>
      </c>
      <c r="J98" s="101"/>
      <c r="K98" s="101">
        <v>0</v>
      </c>
      <c r="L98" s="101">
        <v>0</v>
      </c>
      <c r="M98" s="15" t="s">
        <v>111</v>
      </c>
      <c r="N98" s="15" t="s">
        <v>111</v>
      </c>
      <c r="O98" s="15" t="s">
        <v>111</v>
      </c>
      <c r="P98" s="46">
        <v>10</v>
      </c>
      <c r="Q98" s="47">
        <f t="shared" si="6"/>
        <v>0</v>
      </c>
    </row>
    <row r="99" spans="1:20" ht="93.75" hidden="1">
      <c r="A99" s="60" t="s">
        <v>147</v>
      </c>
      <c r="B99" s="96" t="s">
        <v>57</v>
      </c>
      <c r="C99" s="96" t="s">
        <v>109</v>
      </c>
      <c r="D99" s="102" t="s">
        <v>18</v>
      </c>
      <c r="E99" s="101" t="s">
        <v>86</v>
      </c>
      <c r="F99" s="102" t="s">
        <v>18</v>
      </c>
      <c r="G99" s="101" t="s">
        <v>59</v>
      </c>
      <c r="H99" s="101" t="s">
        <v>32</v>
      </c>
      <c r="I99" s="97" t="s">
        <v>100</v>
      </c>
      <c r="J99" s="101"/>
      <c r="K99" s="101">
        <v>0</v>
      </c>
      <c r="L99" s="101">
        <v>0</v>
      </c>
      <c r="M99" s="15" t="s">
        <v>112</v>
      </c>
      <c r="N99" s="15" t="s">
        <v>112</v>
      </c>
      <c r="O99" s="15" t="s">
        <v>112</v>
      </c>
      <c r="P99" s="46">
        <v>10</v>
      </c>
      <c r="Q99" s="47">
        <f t="shared" si="6"/>
        <v>0</v>
      </c>
    </row>
    <row r="100" spans="1:20" ht="56.25" hidden="1">
      <c r="A100" s="61" t="s">
        <v>148</v>
      </c>
      <c r="B100" s="96" t="s">
        <v>108</v>
      </c>
      <c r="C100" s="96" t="s">
        <v>113</v>
      </c>
      <c r="D100" s="102" t="s">
        <v>18</v>
      </c>
      <c r="E100" s="101" t="s">
        <v>56</v>
      </c>
      <c r="F100" s="102" t="s">
        <v>18</v>
      </c>
      <c r="G100" s="101" t="s">
        <v>59</v>
      </c>
      <c r="H100" s="101" t="s">
        <v>32</v>
      </c>
      <c r="I100" s="97" t="s">
        <v>100</v>
      </c>
      <c r="J100" s="101"/>
      <c r="K100" s="101">
        <v>0</v>
      </c>
      <c r="L100" s="101">
        <v>0</v>
      </c>
      <c r="M100" s="14" t="s">
        <v>18</v>
      </c>
      <c r="N100" s="101" t="s">
        <v>18</v>
      </c>
      <c r="O100" s="101" t="s">
        <v>18</v>
      </c>
      <c r="P100" s="46">
        <v>10</v>
      </c>
      <c r="Q100" s="47">
        <f t="shared" si="6"/>
        <v>0</v>
      </c>
    </row>
    <row r="101" spans="1:20" ht="75">
      <c r="A101" s="61" t="s">
        <v>149</v>
      </c>
      <c r="B101" s="96" t="s">
        <v>55</v>
      </c>
      <c r="C101" s="96" t="s">
        <v>113</v>
      </c>
      <c r="D101" s="102" t="s">
        <v>18</v>
      </c>
      <c r="E101" s="101" t="s">
        <v>56</v>
      </c>
      <c r="F101" s="102" t="s">
        <v>18</v>
      </c>
      <c r="G101" s="101" t="s">
        <v>59</v>
      </c>
      <c r="H101" s="101" t="s">
        <v>32</v>
      </c>
      <c r="I101" s="97" t="s">
        <v>100</v>
      </c>
      <c r="J101" s="122">
        <v>1</v>
      </c>
      <c r="K101" s="122">
        <v>1</v>
      </c>
      <c r="L101" s="122">
        <v>1</v>
      </c>
      <c r="M101" s="14" t="s">
        <v>18</v>
      </c>
      <c r="N101" s="101" t="s">
        <v>18</v>
      </c>
      <c r="O101" s="101" t="s">
        <v>18</v>
      </c>
      <c r="P101" s="46">
        <v>10</v>
      </c>
      <c r="Q101" s="47">
        <f t="shared" si="6"/>
        <v>0</v>
      </c>
    </row>
    <row r="102" spans="1:20" ht="37.5">
      <c r="A102" s="61" t="s">
        <v>150</v>
      </c>
      <c r="B102" s="96" t="s">
        <v>20</v>
      </c>
      <c r="C102" s="96" t="s">
        <v>113</v>
      </c>
      <c r="D102" s="102" t="s">
        <v>18</v>
      </c>
      <c r="E102" s="101" t="s">
        <v>56</v>
      </c>
      <c r="F102" s="102" t="s">
        <v>18</v>
      </c>
      <c r="G102" s="101" t="s">
        <v>59</v>
      </c>
      <c r="H102" s="101" t="s">
        <v>32</v>
      </c>
      <c r="I102" s="97" t="s">
        <v>100</v>
      </c>
      <c r="J102" s="122">
        <v>1</v>
      </c>
      <c r="K102" s="122">
        <v>2</v>
      </c>
      <c r="L102" s="122">
        <v>2</v>
      </c>
      <c r="M102" s="14" t="s">
        <v>18</v>
      </c>
      <c r="N102" s="101" t="s">
        <v>18</v>
      </c>
      <c r="O102" s="101" t="s">
        <v>18</v>
      </c>
      <c r="P102" s="46">
        <v>10</v>
      </c>
      <c r="Q102" s="47">
        <f t="shared" si="6"/>
        <v>0</v>
      </c>
    </row>
    <row r="103" spans="1:20" ht="96" customHeight="1">
      <c r="A103" s="94" t="s">
        <v>151</v>
      </c>
      <c r="B103" s="96" t="s">
        <v>110</v>
      </c>
      <c r="C103" s="96" t="s">
        <v>113</v>
      </c>
      <c r="D103" s="102" t="s">
        <v>18</v>
      </c>
      <c r="E103" s="101" t="s">
        <v>56</v>
      </c>
      <c r="F103" s="102" t="s">
        <v>18</v>
      </c>
      <c r="G103" s="101" t="s">
        <v>59</v>
      </c>
      <c r="H103" s="101" t="s">
        <v>32</v>
      </c>
      <c r="I103" s="97" t="s">
        <v>100</v>
      </c>
      <c r="J103" s="122">
        <f>101+48</f>
        <v>149</v>
      </c>
      <c r="K103" s="122">
        <f>71+2</f>
        <v>73</v>
      </c>
      <c r="L103" s="122">
        <f>71+2</f>
        <v>73</v>
      </c>
      <c r="M103" s="15" t="s">
        <v>200</v>
      </c>
      <c r="N103" s="15" t="s">
        <v>200</v>
      </c>
      <c r="O103" s="15" t="s">
        <v>200</v>
      </c>
      <c r="P103" s="46">
        <v>10</v>
      </c>
      <c r="Q103" s="47">
        <f>J103*0.1</f>
        <v>15</v>
      </c>
    </row>
    <row r="104" spans="1:20" ht="75">
      <c r="A104" s="61" t="s">
        <v>152</v>
      </c>
      <c r="B104" s="96" t="s">
        <v>57</v>
      </c>
      <c r="C104" s="96" t="s">
        <v>113</v>
      </c>
      <c r="D104" s="102" t="s">
        <v>18</v>
      </c>
      <c r="E104" s="101" t="s">
        <v>56</v>
      </c>
      <c r="F104" s="102" t="s">
        <v>18</v>
      </c>
      <c r="G104" s="101" t="s">
        <v>59</v>
      </c>
      <c r="H104" s="101" t="s">
        <v>32</v>
      </c>
      <c r="I104" s="97" t="s">
        <v>100</v>
      </c>
      <c r="J104" s="122">
        <f>323+0</f>
        <v>323</v>
      </c>
      <c r="K104" s="122">
        <f>327+45</f>
        <v>372</v>
      </c>
      <c r="L104" s="122">
        <f>327+45</f>
        <v>372</v>
      </c>
      <c r="M104" s="15" t="s">
        <v>198</v>
      </c>
      <c r="N104" s="15" t="s">
        <v>198</v>
      </c>
      <c r="O104" s="15" t="s">
        <v>198</v>
      </c>
      <c r="P104" s="46">
        <v>10</v>
      </c>
      <c r="Q104" s="47">
        <f t="shared" si="6"/>
        <v>32</v>
      </c>
    </row>
    <row r="105" spans="1:20" ht="93.75" hidden="1">
      <c r="A105" s="54" t="s">
        <v>153</v>
      </c>
      <c r="B105" s="96" t="s">
        <v>108</v>
      </c>
      <c r="C105" s="96" t="s">
        <v>113</v>
      </c>
      <c r="D105" s="102" t="s">
        <v>18</v>
      </c>
      <c r="E105" s="101" t="s">
        <v>86</v>
      </c>
      <c r="F105" s="102" t="s">
        <v>18</v>
      </c>
      <c r="G105" s="101" t="s">
        <v>59</v>
      </c>
      <c r="H105" s="101" t="s">
        <v>32</v>
      </c>
      <c r="I105" s="97" t="s">
        <v>100</v>
      </c>
      <c r="J105" s="101"/>
      <c r="K105" s="101">
        <f t="shared" si="4"/>
        <v>0</v>
      </c>
      <c r="L105" s="101">
        <f t="shared" si="5"/>
        <v>0</v>
      </c>
      <c r="M105" s="14" t="s">
        <v>18</v>
      </c>
      <c r="N105" s="101" t="s">
        <v>18</v>
      </c>
      <c r="O105" s="101" t="s">
        <v>18</v>
      </c>
      <c r="P105" s="46">
        <v>10</v>
      </c>
      <c r="Q105" s="47">
        <f t="shared" si="6"/>
        <v>0</v>
      </c>
    </row>
    <row r="106" spans="1:20" ht="93.75" hidden="1">
      <c r="A106" s="54" t="s">
        <v>154</v>
      </c>
      <c r="B106" s="96" t="s">
        <v>55</v>
      </c>
      <c r="C106" s="96" t="s">
        <v>113</v>
      </c>
      <c r="D106" s="102" t="s">
        <v>18</v>
      </c>
      <c r="E106" s="101" t="s">
        <v>86</v>
      </c>
      <c r="F106" s="102" t="s">
        <v>18</v>
      </c>
      <c r="G106" s="101" t="s">
        <v>59</v>
      </c>
      <c r="H106" s="101" t="s">
        <v>32</v>
      </c>
      <c r="I106" s="97" t="s">
        <v>100</v>
      </c>
      <c r="J106" s="101"/>
      <c r="K106" s="101">
        <f t="shared" si="4"/>
        <v>0</v>
      </c>
      <c r="L106" s="101">
        <f t="shared" si="5"/>
        <v>0</v>
      </c>
      <c r="M106" s="14" t="s">
        <v>18</v>
      </c>
      <c r="N106" s="101" t="s">
        <v>18</v>
      </c>
      <c r="O106" s="101" t="s">
        <v>18</v>
      </c>
      <c r="P106" s="46">
        <v>10</v>
      </c>
      <c r="Q106" s="47">
        <f t="shared" si="6"/>
        <v>0</v>
      </c>
    </row>
    <row r="107" spans="1:20" ht="93.75" hidden="1">
      <c r="A107" s="54" t="s">
        <v>155</v>
      </c>
      <c r="B107" s="96" t="s">
        <v>20</v>
      </c>
      <c r="C107" s="96" t="s">
        <v>113</v>
      </c>
      <c r="D107" s="102" t="s">
        <v>18</v>
      </c>
      <c r="E107" s="101" t="s">
        <v>86</v>
      </c>
      <c r="F107" s="102" t="s">
        <v>18</v>
      </c>
      <c r="G107" s="101" t="s">
        <v>59</v>
      </c>
      <c r="H107" s="101" t="s">
        <v>32</v>
      </c>
      <c r="I107" s="97" t="s">
        <v>100</v>
      </c>
      <c r="J107" s="101"/>
      <c r="K107" s="101">
        <f t="shared" si="4"/>
        <v>0</v>
      </c>
      <c r="L107" s="101">
        <f t="shared" si="5"/>
        <v>0</v>
      </c>
      <c r="M107" s="14" t="s">
        <v>18</v>
      </c>
      <c r="N107" s="101" t="s">
        <v>18</v>
      </c>
      <c r="O107" s="101" t="s">
        <v>18</v>
      </c>
      <c r="P107" s="46">
        <v>10</v>
      </c>
      <c r="Q107" s="47">
        <f t="shared" si="6"/>
        <v>0</v>
      </c>
    </row>
    <row r="108" spans="1:20" ht="93.75" hidden="1">
      <c r="A108" s="54" t="s">
        <v>156</v>
      </c>
      <c r="B108" s="96" t="s">
        <v>110</v>
      </c>
      <c r="C108" s="96" t="s">
        <v>113</v>
      </c>
      <c r="D108" s="102" t="s">
        <v>18</v>
      </c>
      <c r="E108" s="101" t="s">
        <v>86</v>
      </c>
      <c r="F108" s="102" t="s">
        <v>18</v>
      </c>
      <c r="G108" s="101" t="s">
        <v>59</v>
      </c>
      <c r="H108" s="101" t="s">
        <v>32</v>
      </c>
      <c r="I108" s="97" t="s">
        <v>100</v>
      </c>
      <c r="J108" s="101"/>
      <c r="K108" s="101">
        <f t="shared" si="4"/>
        <v>0</v>
      </c>
      <c r="L108" s="101">
        <f t="shared" si="5"/>
        <v>0</v>
      </c>
      <c r="M108" s="15" t="s">
        <v>111</v>
      </c>
      <c r="N108" s="15" t="s">
        <v>111</v>
      </c>
      <c r="O108" s="15" t="s">
        <v>111</v>
      </c>
      <c r="P108" s="46">
        <v>10</v>
      </c>
      <c r="Q108" s="47">
        <f t="shared" si="6"/>
        <v>0</v>
      </c>
    </row>
    <row r="109" spans="1:20" ht="93.75" hidden="1">
      <c r="A109" s="53" t="s">
        <v>157</v>
      </c>
      <c r="B109" s="96" t="s">
        <v>57</v>
      </c>
      <c r="C109" s="96" t="s">
        <v>113</v>
      </c>
      <c r="D109" s="102" t="s">
        <v>18</v>
      </c>
      <c r="E109" s="101" t="s">
        <v>86</v>
      </c>
      <c r="F109" s="102" t="s">
        <v>18</v>
      </c>
      <c r="G109" s="101" t="s">
        <v>59</v>
      </c>
      <c r="H109" s="101" t="s">
        <v>32</v>
      </c>
      <c r="I109" s="97" t="s">
        <v>100</v>
      </c>
      <c r="J109" s="101"/>
      <c r="K109" s="101">
        <f t="shared" si="4"/>
        <v>0</v>
      </c>
      <c r="L109" s="101">
        <f t="shared" si="5"/>
        <v>0</v>
      </c>
      <c r="M109" s="15" t="s">
        <v>112</v>
      </c>
      <c r="N109" s="15" t="s">
        <v>112</v>
      </c>
      <c r="O109" s="15" t="s">
        <v>112</v>
      </c>
      <c r="P109" s="46">
        <v>10</v>
      </c>
      <c r="Q109" s="47">
        <f t="shared" si="6"/>
        <v>0</v>
      </c>
    </row>
    <row r="110" spans="1:20" hidden="1">
      <c r="A110" s="18"/>
      <c r="B110" s="96"/>
      <c r="C110" s="96"/>
      <c r="D110" s="102"/>
      <c r="E110" s="101"/>
      <c r="F110" s="102"/>
      <c r="G110" s="101"/>
      <c r="H110" s="101"/>
      <c r="I110" s="97"/>
      <c r="J110" s="101"/>
      <c r="K110" s="101"/>
      <c r="L110" s="101"/>
      <c r="M110" s="101"/>
      <c r="N110" s="101"/>
      <c r="O110" s="101"/>
      <c r="P110" s="46">
        <v>10</v>
      </c>
      <c r="Q110" s="47">
        <f t="shared" si="6"/>
        <v>0</v>
      </c>
    </row>
    <row r="111" spans="1:20" ht="21.75" customHeight="1">
      <c r="A111" s="11" t="s">
        <v>92</v>
      </c>
      <c r="B111" s="96"/>
      <c r="C111" s="96"/>
      <c r="D111" s="102"/>
      <c r="E111" s="101"/>
      <c r="F111" s="102"/>
      <c r="G111" s="101"/>
      <c r="H111" s="101"/>
      <c r="I111" s="12"/>
      <c r="J111" s="14">
        <f>SUM(J90:J110)</f>
        <v>523</v>
      </c>
      <c r="K111" s="14">
        <f>SUM(K90:K110)</f>
        <v>530</v>
      </c>
      <c r="L111" s="14">
        <f>SUM(L90:L110)</f>
        <v>530</v>
      </c>
      <c r="M111" s="101"/>
      <c r="N111" s="101"/>
      <c r="O111" s="101"/>
      <c r="P111" s="46">
        <v>10</v>
      </c>
      <c r="Q111" s="47">
        <f>J111*0.1</f>
        <v>52</v>
      </c>
      <c r="R111" s="124">
        <f>J111-'МАДОУ 66'!J109-'МБДОУ 9'!J109</f>
        <v>0</v>
      </c>
      <c r="S111" s="124">
        <f>K111-'МАДОУ 66'!K109-'МБДОУ 9'!K109</f>
        <v>0</v>
      </c>
      <c r="T111" s="124">
        <f>L111-'МАДОУ 66'!L109-'МБДОУ 9'!L109</f>
        <v>0</v>
      </c>
    </row>
    <row r="112" spans="1:20">
      <c r="A112" s="103" t="s">
        <v>33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1:16">
      <c r="A113" s="127" t="s">
        <v>34</v>
      </c>
      <c r="B113" s="127"/>
      <c r="C113" s="127"/>
      <c r="D113" s="127"/>
      <c r="E113" s="127"/>
      <c r="F113" s="136"/>
      <c r="G113" s="136"/>
      <c r="H113" s="136"/>
      <c r="I113" s="136"/>
      <c r="J113" s="136"/>
      <c r="K113" s="136"/>
      <c r="L113" s="103"/>
      <c r="M113" s="103"/>
      <c r="N113" s="103"/>
      <c r="O113" s="103"/>
    </row>
    <row r="114" spans="1:16">
      <c r="A114" s="101" t="s">
        <v>35</v>
      </c>
      <c r="B114" s="101" t="s">
        <v>36</v>
      </c>
      <c r="C114" s="101" t="s">
        <v>37</v>
      </c>
      <c r="D114" s="101" t="s">
        <v>38</v>
      </c>
      <c r="E114" s="127" t="s">
        <v>15</v>
      </c>
      <c r="F114" s="136"/>
      <c r="G114" s="136"/>
      <c r="H114" s="136"/>
      <c r="I114" s="136"/>
      <c r="J114" s="136"/>
      <c r="K114" s="136"/>
      <c r="L114" s="103"/>
      <c r="M114" s="103"/>
      <c r="N114" s="103"/>
      <c r="O114" s="103"/>
    </row>
    <row r="115" spans="1:16">
      <c r="A115" s="101">
        <v>1</v>
      </c>
      <c r="B115" s="101">
        <v>2</v>
      </c>
      <c r="C115" s="101">
        <v>3</v>
      </c>
      <c r="D115" s="101">
        <v>4</v>
      </c>
      <c r="E115" s="127">
        <v>5</v>
      </c>
      <c r="F115" s="136"/>
      <c r="G115" s="136"/>
      <c r="H115" s="136"/>
      <c r="I115" s="136"/>
      <c r="J115" s="136"/>
      <c r="K115" s="136"/>
      <c r="L115" s="103"/>
      <c r="M115" s="103"/>
      <c r="N115" s="103"/>
      <c r="O115" s="103"/>
    </row>
    <row r="116" spans="1:16" ht="101.25" customHeight="1">
      <c r="A116" s="101" t="s">
        <v>60</v>
      </c>
      <c r="B116" s="101" t="s">
        <v>61</v>
      </c>
      <c r="C116" s="16">
        <v>42443</v>
      </c>
      <c r="D116" s="101">
        <v>529</v>
      </c>
      <c r="E116" s="195" t="s">
        <v>202</v>
      </c>
      <c r="F116" s="196"/>
      <c r="G116" s="196"/>
      <c r="H116" s="196"/>
      <c r="I116" s="196"/>
      <c r="J116" s="196"/>
      <c r="K116" s="196"/>
      <c r="L116" s="103"/>
      <c r="M116" s="103"/>
      <c r="N116" s="103"/>
      <c r="O116" s="103"/>
    </row>
    <row r="117" spans="1:16" ht="75.75" customHeight="1">
      <c r="A117" s="101" t="s">
        <v>60</v>
      </c>
      <c r="B117" s="101" t="s">
        <v>61</v>
      </c>
      <c r="C117" s="16">
        <v>43823</v>
      </c>
      <c r="D117" s="101">
        <v>2319</v>
      </c>
      <c r="E117" s="197" t="s">
        <v>105</v>
      </c>
      <c r="F117" s="198"/>
      <c r="G117" s="198"/>
      <c r="H117" s="198"/>
      <c r="I117" s="198"/>
      <c r="J117" s="198"/>
      <c r="K117" s="199"/>
      <c r="L117" s="103"/>
      <c r="M117" s="103"/>
      <c r="N117" s="103"/>
      <c r="O117" s="103"/>
    </row>
    <row r="118" spans="1:16">
      <c r="A118" s="133" t="s">
        <v>39</v>
      </c>
      <c r="B118" s="133"/>
      <c r="C118" s="133"/>
      <c r="D118" s="133"/>
      <c r="E118" s="133"/>
      <c r="F118" s="13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1:16">
      <c r="A119" s="192" t="s">
        <v>40</v>
      </c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12"/>
      <c r="M119" s="112"/>
      <c r="N119" s="112"/>
      <c r="O119" s="112"/>
    </row>
    <row r="120" spans="1:16" ht="39" customHeight="1">
      <c r="A120" s="193" t="s">
        <v>41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12"/>
      <c r="M120" s="112"/>
      <c r="N120" s="112"/>
      <c r="O120" s="112"/>
    </row>
    <row r="121" spans="1:16" ht="17.25" customHeight="1">
      <c r="A121" s="194" t="s">
        <v>193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12"/>
      <c r="M121" s="112"/>
      <c r="N121" s="112"/>
      <c r="O121" s="112"/>
    </row>
    <row r="122" spans="1:16">
      <c r="A122" s="133" t="s">
        <v>43</v>
      </c>
      <c r="B122" s="133"/>
      <c r="C122" s="133"/>
      <c r="D122" s="133"/>
      <c r="E122" s="133"/>
      <c r="F122" s="133"/>
      <c r="G122" s="133"/>
      <c r="H122" s="133"/>
      <c r="I122" s="133"/>
      <c r="J122" s="103"/>
      <c r="K122" s="103"/>
      <c r="L122" s="103"/>
      <c r="M122" s="103"/>
      <c r="N122" s="103"/>
      <c r="O122" s="103"/>
    </row>
    <row r="123" spans="1:16" ht="18.75" customHeight="1">
      <c r="A123" s="156" t="s">
        <v>44</v>
      </c>
      <c r="B123" s="156"/>
      <c r="C123" s="156"/>
      <c r="D123" s="156"/>
      <c r="E123" s="156" t="s">
        <v>45</v>
      </c>
      <c r="F123" s="156"/>
      <c r="G123" s="156"/>
      <c r="H123" s="156" t="s">
        <v>46</v>
      </c>
      <c r="I123" s="156"/>
      <c r="J123" s="156"/>
      <c r="K123" s="156"/>
      <c r="L123" s="156"/>
      <c r="M123" s="103"/>
      <c r="N123" s="103"/>
      <c r="O123" s="103"/>
      <c r="P123" s="103"/>
    </row>
    <row r="124" spans="1:16">
      <c r="A124" s="157">
        <v>1</v>
      </c>
      <c r="B124" s="157"/>
      <c r="C124" s="157"/>
      <c r="D124" s="157"/>
      <c r="E124" s="150">
        <v>2</v>
      </c>
      <c r="F124" s="151"/>
      <c r="G124" s="152"/>
      <c r="H124" s="156">
        <v>3</v>
      </c>
      <c r="I124" s="156"/>
      <c r="J124" s="156"/>
      <c r="K124" s="156"/>
      <c r="L124" s="156"/>
    </row>
    <row r="125" spans="1:16" ht="81.75" customHeight="1">
      <c r="A125" s="147" t="s">
        <v>220</v>
      </c>
      <c r="B125" s="148"/>
      <c r="C125" s="148"/>
      <c r="D125" s="149"/>
      <c r="E125" s="150" t="s">
        <v>47</v>
      </c>
      <c r="F125" s="151"/>
      <c r="G125" s="152"/>
      <c r="H125" s="150" t="s">
        <v>48</v>
      </c>
      <c r="I125" s="151"/>
      <c r="J125" s="151"/>
      <c r="K125" s="151"/>
      <c r="L125" s="152"/>
    </row>
    <row r="126" spans="1:16" ht="76.5" customHeight="1">
      <c r="A126" s="147" t="s">
        <v>220</v>
      </c>
      <c r="B126" s="148"/>
      <c r="C126" s="148"/>
      <c r="D126" s="149"/>
      <c r="E126" s="150" t="s">
        <v>49</v>
      </c>
      <c r="F126" s="151"/>
      <c r="G126" s="152"/>
      <c r="H126" s="150" t="s">
        <v>50</v>
      </c>
      <c r="I126" s="151"/>
      <c r="J126" s="151"/>
      <c r="K126" s="151"/>
      <c r="L126" s="152"/>
    </row>
    <row r="127" spans="1:16" ht="78" customHeight="1">
      <c r="A127" s="147" t="s">
        <v>220</v>
      </c>
      <c r="B127" s="148"/>
      <c r="C127" s="148"/>
      <c r="D127" s="149"/>
      <c r="E127" s="150" t="s">
        <v>52</v>
      </c>
      <c r="F127" s="151"/>
      <c r="G127" s="152"/>
      <c r="H127" s="150" t="s">
        <v>48</v>
      </c>
      <c r="I127" s="151"/>
      <c r="J127" s="151"/>
      <c r="K127" s="151"/>
      <c r="L127" s="152"/>
    </row>
    <row r="128" spans="1:16" ht="83.25" customHeight="1">
      <c r="A128" s="147" t="s">
        <v>220</v>
      </c>
      <c r="B128" s="148"/>
      <c r="C128" s="148"/>
      <c r="D128" s="149"/>
      <c r="E128" s="150" t="s">
        <v>51</v>
      </c>
      <c r="F128" s="151"/>
      <c r="G128" s="152"/>
      <c r="H128" s="153" t="s">
        <v>125</v>
      </c>
      <c r="I128" s="154"/>
      <c r="J128" s="154"/>
      <c r="K128" s="154"/>
      <c r="L128" s="155"/>
    </row>
    <row r="129" spans="1:24">
      <c r="A129" s="7"/>
      <c r="B129" s="7"/>
      <c r="C129" s="7"/>
      <c r="D129" s="7"/>
      <c r="E129" s="7"/>
      <c r="F129" s="7"/>
      <c r="G129" s="7"/>
      <c r="H129" s="7"/>
      <c r="I129" s="7"/>
      <c r="J129" s="103"/>
      <c r="K129" s="103"/>
      <c r="L129" s="103"/>
      <c r="M129" s="103"/>
      <c r="N129" s="103"/>
      <c r="O129" s="103"/>
    </row>
    <row r="130" spans="1:24" s="66" customFormat="1">
      <c r="A130" s="140" t="s">
        <v>167</v>
      </c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63"/>
      <c r="Q130" s="64"/>
      <c r="R130" s="65"/>
    </row>
    <row r="131" spans="1:24" s="66" customFormat="1">
      <c r="A131" s="116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63"/>
      <c r="Q131" s="64"/>
      <c r="R131" s="65"/>
    </row>
    <row r="132" spans="1:24" ht="18.75" customHeight="1">
      <c r="A132" s="140" t="s">
        <v>168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205" t="s">
        <v>128</v>
      </c>
      <c r="N132" s="141" t="s">
        <v>18</v>
      </c>
      <c r="O132" s="118"/>
      <c r="P132" s="118"/>
      <c r="Q132" s="70"/>
      <c r="R132" s="70"/>
    </row>
    <row r="133" spans="1:24">
      <c r="A133" s="142" t="s">
        <v>169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205"/>
      <c r="N133" s="141"/>
      <c r="O133" s="118"/>
      <c r="P133" s="118"/>
      <c r="Q133" s="70"/>
      <c r="R133" s="70"/>
    </row>
    <row r="134" spans="1:24">
      <c r="A134" s="118" t="s">
        <v>170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205"/>
      <c r="N134" s="141"/>
      <c r="O134" s="118"/>
      <c r="P134" s="118"/>
      <c r="Q134" s="70"/>
      <c r="R134" s="70"/>
    </row>
    <row r="135" spans="1:24" ht="28.5" customHeight="1">
      <c r="A135" s="142" t="s">
        <v>171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205"/>
      <c r="N135" s="63"/>
      <c r="O135" s="118"/>
      <c r="P135" s="118"/>
      <c r="Q135" s="70"/>
      <c r="R135" s="70"/>
    </row>
    <row r="136" spans="1:24">
      <c r="A136" s="143" t="s">
        <v>172</v>
      </c>
      <c r="B136" s="143"/>
      <c r="C136" s="143"/>
      <c r="D136" s="143"/>
      <c r="E136" s="143"/>
      <c r="F136" s="143"/>
      <c r="G136" s="143"/>
      <c r="H136" s="143"/>
      <c r="I136" s="143"/>
      <c r="J136" s="143"/>
      <c r="K136" s="118"/>
      <c r="L136" s="118"/>
      <c r="M136" s="118"/>
      <c r="N136" s="63"/>
      <c r="O136" s="118"/>
      <c r="P136" s="118"/>
      <c r="Q136" s="70"/>
      <c r="R136" s="70"/>
    </row>
    <row r="137" spans="1:24" s="66" customFormat="1">
      <c r="A137" s="144" t="s">
        <v>173</v>
      </c>
      <c r="B137" s="144" t="s">
        <v>174</v>
      </c>
      <c r="C137" s="144"/>
      <c r="D137" s="144"/>
      <c r="E137" s="144" t="s">
        <v>175</v>
      </c>
      <c r="F137" s="144"/>
      <c r="G137" s="144" t="s">
        <v>176</v>
      </c>
      <c r="H137" s="144"/>
      <c r="I137" s="144"/>
      <c r="J137" s="144" t="s">
        <v>177</v>
      </c>
      <c r="K137" s="144"/>
      <c r="L137" s="144"/>
      <c r="M137" s="144" t="s">
        <v>178</v>
      </c>
      <c r="N137" s="144"/>
      <c r="O137" s="63"/>
      <c r="P137" s="64"/>
      <c r="Q137" s="65"/>
      <c r="R137" s="65"/>
    </row>
    <row r="138" spans="1:24" s="66" customFormat="1">
      <c r="A138" s="144"/>
      <c r="B138" s="145" t="s">
        <v>179</v>
      </c>
      <c r="C138" s="145" t="s">
        <v>179</v>
      </c>
      <c r="D138" s="145" t="s">
        <v>179</v>
      </c>
      <c r="E138" s="145" t="s">
        <v>179</v>
      </c>
      <c r="F138" s="145" t="s">
        <v>179</v>
      </c>
      <c r="G138" s="144" t="s">
        <v>180</v>
      </c>
      <c r="H138" s="144" t="s">
        <v>181</v>
      </c>
      <c r="I138" s="144"/>
      <c r="J138" s="144" t="s">
        <v>205</v>
      </c>
      <c r="K138" s="144" t="s">
        <v>206</v>
      </c>
      <c r="L138" s="144" t="s">
        <v>209</v>
      </c>
      <c r="M138" s="144" t="s">
        <v>122</v>
      </c>
      <c r="N138" s="144" t="s">
        <v>123</v>
      </c>
      <c r="O138" s="63"/>
      <c r="P138" s="64"/>
      <c r="Q138" s="65"/>
      <c r="R138" s="65"/>
    </row>
    <row r="139" spans="1:24" s="66" customFormat="1" ht="75">
      <c r="A139" s="144"/>
      <c r="B139" s="146"/>
      <c r="C139" s="146"/>
      <c r="D139" s="146"/>
      <c r="E139" s="146"/>
      <c r="F139" s="146"/>
      <c r="G139" s="144"/>
      <c r="H139" s="113" t="s">
        <v>15</v>
      </c>
      <c r="I139" s="119" t="s">
        <v>182</v>
      </c>
      <c r="J139" s="144"/>
      <c r="K139" s="144"/>
      <c r="L139" s="144"/>
      <c r="M139" s="144"/>
      <c r="N139" s="144"/>
      <c r="O139" s="63"/>
      <c r="P139" s="64"/>
      <c r="Q139" s="65"/>
      <c r="R139" s="65"/>
    </row>
    <row r="140" spans="1:24" s="66" customFormat="1">
      <c r="A140" s="113">
        <v>1</v>
      </c>
      <c r="B140" s="113">
        <v>2</v>
      </c>
      <c r="C140" s="113">
        <v>3</v>
      </c>
      <c r="D140" s="113">
        <v>4</v>
      </c>
      <c r="E140" s="113">
        <v>5</v>
      </c>
      <c r="F140" s="113">
        <v>6</v>
      </c>
      <c r="G140" s="113">
        <v>7</v>
      </c>
      <c r="H140" s="113">
        <v>8</v>
      </c>
      <c r="I140" s="113">
        <v>9</v>
      </c>
      <c r="J140" s="113">
        <v>10</v>
      </c>
      <c r="K140" s="113">
        <v>11</v>
      </c>
      <c r="L140" s="113">
        <v>12</v>
      </c>
      <c r="M140" s="113">
        <v>13</v>
      </c>
      <c r="N140" s="113">
        <v>14</v>
      </c>
      <c r="O140" s="63"/>
      <c r="P140" s="64"/>
      <c r="Q140" s="65"/>
      <c r="R140" s="65"/>
    </row>
    <row r="141" spans="1:24" s="66" customFormat="1">
      <c r="A141" s="144" t="s">
        <v>18</v>
      </c>
      <c r="B141" s="144" t="s">
        <v>18</v>
      </c>
      <c r="C141" s="144" t="s">
        <v>18</v>
      </c>
      <c r="D141" s="144" t="s">
        <v>18</v>
      </c>
      <c r="E141" s="144" t="s">
        <v>18</v>
      </c>
      <c r="F141" s="144" t="s">
        <v>18</v>
      </c>
      <c r="G141" s="113" t="s">
        <v>18</v>
      </c>
      <c r="H141" s="113" t="s">
        <v>18</v>
      </c>
      <c r="I141" s="113" t="s">
        <v>18</v>
      </c>
      <c r="J141" s="113" t="s">
        <v>18</v>
      </c>
      <c r="K141" s="113" t="s">
        <v>18</v>
      </c>
      <c r="L141" s="113" t="s">
        <v>18</v>
      </c>
      <c r="M141" s="113" t="s">
        <v>18</v>
      </c>
      <c r="N141" s="113" t="s">
        <v>18</v>
      </c>
      <c r="O141" s="63"/>
      <c r="P141" s="64"/>
      <c r="Q141" s="65"/>
      <c r="R141" s="65"/>
    </row>
    <row r="142" spans="1:24" s="66" customFormat="1">
      <c r="A142" s="144"/>
      <c r="B142" s="144"/>
      <c r="C142" s="144"/>
      <c r="D142" s="144"/>
      <c r="E142" s="144"/>
      <c r="F142" s="144"/>
      <c r="G142" s="113" t="s">
        <v>18</v>
      </c>
      <c r="H142" s="113" t="s">
        <v>18</v>
      </c>
      <c r="I142" s="113" t="s">
        <v>18</v>
      </c>
      <c r="J142" s="113" t="s">
        <v>18</v>
      </c>
      <c r="K142" s="113" t="s">
        <v>18</v>
      </c>
      <c r="L142" s="113" t="s">
        <v>18</v>
      </c>
      <c r="M142" s="113" t="s">
        <v>18</v>
      </c>
      <c r="N142" s="113" t="s">
        <v>18</v>
      </c>
      <c r="O142" s="63"/>
      <c r="P142" s="64"/>
      <c r="Q142" s="65"/>
      <c r="R142" s="65"/>
    </row>
    <row r="143" spans="1:24" s="66" customForma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63"/>
      <c r="P143" s="64"/>
      <c r="Q143" s="65"/>
      <c r="R143" s="65"/>
      <c r="S143" s="65"/>
      <c r="T143" s="65"/>
      <c r="U143" s="65"/>
      <c r="V143" s="65"/>
      <c r="W143" s="65"/>
      <c r="X143" s="65"/>
    </row>
    <row r="144" spans="1:24" s="66" customFormat="1">
      <c r="A144" s="143" t="s">
        <v>183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74"/>
      <c r="L144" s="74"/>
      <c r="M144" s="75"/>
      <c r="N144" s="75"/>
      <c r="O144" s="75"/>
      <c r="P144" s="63"/>
      <c r="Q144" s="64"/>
      <c r="R144" s="65"/>
      <c r="S144" s="65"/>
      <c r="T144" s="65"/>
      <c r="U144" s="65"/>
      <c r="V144" s="65"/>
      <c r="W144" s="65"/>
      <c r="X144" s="65"/>
    </row>
    <row r="145" spans="1:24" s="66" customFormat="1" ht="114.75" customHeight="1">
      <c r="A145" s="144" t="s">
        <v>173</v>
      </c>
      <c r="B145" s="144" t="s">
        <v>174</v>
      </c>
      <c r="C145" s="144"/>
      <c r="D145" s="144"/>
      <c r="E145" s="144" t="s">
        <v>175</v>
      </c>
      <c r="F145" s="144"/>
      <c r="G145" s="144" t="s">
        <v>184</v>
      </c>
      <c r="H145" s="144"/>
      <c r="I145" s="144"/>
      <c r="J145" s="207" t="s">
        <v>177</v>
      </c>
      <c r="K145" s="208"/>
      <c r="L145" s="209"/>
      <c r="M145" s="201" t="s">
        <v>124</v>
      </c>
      <c r="N145" s="202"/>
      <c r="O145" s="203"/>
      <c r="P145" s="200" t="s">
        <v>178</v>
      </c>
      <c r="Q145" s="200"/>
      <c r="R145" s="65"/>
      <c r="S145" s="65"/>
      <c r="T145" s="65"/>
      <c r="U145" s="65"/>
      <c r="V145" s="65"/>
      <c r="W145" s="65"/>
      <c r="X145" s="65"/>
    </row>
    <row r="146" spans="1:24" s="66" customFormat="1" ht="18.75" customHeight="1">
      <c r="A146" s="144"/>
      <c r="B146" s="145" t="s">
        <v>179</v>
      </c>
      <c r="C146" s="145" t="s">
        <v>179</v>
      </c>
      <c r="D146" s="145" t="s">
        <v>179</v>
      </c>
      <c r="E146" s="145" t="s">
        <v>179</v>
      </c>
      <c r="F146" s="145" t="s">
        <v>179</v>
      </c>
      <c r="G146" s="145" t="s">
        <v>180</v>
      </c>
      <c r="H146" s="200" t="s">
        <v>181</v>
      </c>
      <c r="I146" s="200"/>
      <c r="J146" s="144" t="s">
        <v>205</v>
      </c>
      <c r="K146" s="144" t="s">
        <v>206</v>
      </c>
      <c r="L146" s="144" t="s">
        <v>209</v>
      </c>
      <c r="M146" s="144" t="s">
        <v>205</v>
      </c>
      <c r="N146" s="144" t="s">
        <v>206</v>
      </c>
      <c r="O146" s="144" t="s">
        <v>209</v>
      </c>
      <c r="P146" s="144" t="s">
        <v>122</v>
      </c>
      <c r="Q146" s="144" t="s">
        <v>123</v>
      </c>
      <c r="R146" s="65"/>
      <c r="S146" s="65"/>
      <c r="T146" s="65"/>
      <c r="U146" s="65"/>
      <c r="V146" s="65"/>
      <c r="W146" s="65"/>
      <c r="X146" s="65"/>
    </row>
    <row r="147" spans="1:24" s="66" customFormat="1" ht="75">
      <c r="A147" s="144"/>
      <c r="B147" s="146"/>
      <c r="C147" s="146"/>
      <c r="D147" s="146"/>
      <c r="E147" s="146"/>
      <c r="F147" s="146"/>
      <c r="G147" s="146"/>
      <c r="H147" s="76" t="s">
        <v>15</v>
      </c>
      <c r="I147" s="119" t="s">
        <v>182</v>
      </c>
      <c r="J147" s="144"/>
      <c r="K147" s="144"/>
      <c r="L147" s="144"/>
      <c r="M147" s="144"/>
      <c r="N147" s="144"/>
      <c r="O147" s="144"/>
      <c r="P147" s="144"/>
      <c r="Q147" s="144"/>
      <c r="R147" s="65"/>
      <c r="S147" s="65"/>
      <c r="T147" s="65"/>
      <c r="U147" s="65"/>
      <c r="V147" s="65"/>
      <c r="W147" s="65"/>
      <c r="X147" s="65"/>
    </row>
    <row r="148" spans="1:24" s="66" customFormat="1">
      <c r="A148" s="113">
        <v>1</v>
      </c>
      <c r="B148" s="113">
        <v>2</v>
      </c>
      <c r="C148" s="113">
        <v>3</v>
      </c>
      <c r="D148" s="114">
        <v>4</v>
      </c>
      <c r="E148" s="113">
        <v>5</v>
      </c>
      <c r="F148" s="113">
        <v>6</v>
      </c>
      <c r="G148" s="115">
        <v>7</v>
      </c>
      <c r="H148" s="113">
        <v>8</v>
      </c>
      <c r="I148" s="113">
        <v>9</v>
      </c>
      <c r="J148" s="113">
        <v>10</v>
      </c>
      <c r="K148" s="113">
        <v>11</v>
      </c>
      <c r="L148" s="113">
        <v>12</v>
      </c>
      <c r="M148" s="113">
        <v>13</v>
      </c>
      <c r="N148" s="113">
        <v>14</v>
      </c>
      <c r="O148" s="113">
        <v>15</v>
      </c>
      <c r="P148" s="113">
        <v>16</v>
      </c>
      <c r="Q148" s="113">
        <v>17</v>
      </c>
      <c r="R148" s="65"/>
      <c r="S148" s="65"/>
      <c r="T148" s="65"/>
      <c r="U148" s="65"/>
      <c r="V148" s="65"/>
      <c r="W148" s="65"/>
      <c r="X148" s="65"/>
    </row>
    <row r="149" spans="1:24" s="66" customFormat="1">
      <c r="A149" s="206" t="s">
        <v>18</v>
      </c>
      <c r="B149" s="206" t="s">
        <v>18</v>
      </c>
      <c r="C149" s="206" t="s">
        <v>18</v>
      </c>
      <c r="D149" s="145" t="s">
        <v>18</v>
      </c>
      <c r="E149" s="145" t="s">
        <v>18</v>
      </c>
      <c r="F149" s="144" t="s">
        <v>18</v>
      </c>
      <c r="G149" s="113" t="s">
        <v>18</v>
      </c>
      <c r="H149" s="113" t="s">
        <v>18</v>
      </c>
      <c r="I149" s="113" t="s">
        <v>18</v>
      </c>
      <c r="J149" s="113" t="s">
        <v>18</v>
      </c>
      <c r="K149" s="113" t="s">
        <v>18</v>
      </c>
      <c r="L149" s="113" t="s">
        <v>18</v>
      </c>
      <c r="M149" s="113" t="s">
        <v>18</v>
      </c>
      <c r="N149" s="113" t="s">
        <v>18</v>
      </c>
      <c r="O149" s="113" t="s">
        <v>18</v>
      </c>
      <c r="P149" s="113" t="s">
        <v>18</v>
      </c>
      <c r="Q149" s="113" t="s">
        <v>18</v>
      </c>
      <c r="R149" s="65"/>
      <c r="S149" s="65"/>
      <c r="T149" s="65"/>
      <c r="U149" s="65"/>
      <c r="V149" s="65"/>
      <c r="W149" s="65"/>
      <c r="X149" s="65"/>
    </row>
    <row r="150" spans="1:24" s="66" customFormat="1">
      <c r="A150" s="206"/>
      <c r="B150" s="206"/>
      <c r="C150" s="206"/>
      <c r="D150" s="146"/>
      <c r="E150" s="146"/>
      <c r="F150" s="144"/>
      <c r="G150" s="113" t="s">
        <v>18</v>
      </c>
      <c r="H150" s="113" t="s">
        <v>18</v>
      </c>
      <c r="I150" s="113" t="s">
        <v>18</v>
      </c>
      <c r="J150" s="113" t="s">
        <v>18</v>
      </c>
      <c r="K150" s="113" t="s">
        <v>18</v>
      </c>
      <c r="L150" s="113" t="s">
        <v>18</v>
      </c>
      <c r="M150" s="113" t="s">
        <v>18</v>
      </c>
      <c r="N150" s="113" t="s">
        <v>18</v>
      </c>
      <c r="O150" s="113" t="s">
        <v>18</v>
      </c>
      <c r="P150" s="113" t="s">
        <v>18</v>
      </c>
      <c r="Q150" s="113" t="s">
        <v>18</v>
      </c>
      <c r="R150" s="99"/>
      <c r="S150" s="65"/>
      <c r="T150" s="65"/>
      <c r="U150" s="65"/>
      <c r="V150" s="65"/>
      <c r="W150" s="65"/>
      <c r="X150" s="65"/>
    </row>
    <row r="151" spans="1:24" s="66" customFormat="1">
      <c r="A151" s="120"/>
      <c r="B151" s="120"/>
      <c r="C151" s="120"/>
      <c r="D151" s="79"/>
      <c r="E151" s="120"/>
      <c r="F151" s="120"/>
      <c r="G151" s="8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99"/>
      <c r="S151" s="65"/>
      <c r="T151" s="65"/>
      <c r="U151" s="65"/>
      <c r="V151" s="65"/>
      <c r="W151" s="65"/>
      <c r="X151" s="65"/>
    </row>
    <row r="152" spans="1:24" s="66" customFormat="1">
      <c r="A152" s="81"/>
      <c r="B152" s="81"/>
      <c r="C152" s="81"/>
      <c r="D152" s="82"/>
      <c r="E152" s="81"/>
      <c r="F152" s="81"/>
      <c r="G152" s="82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99"/>
      <c r="S152" s="65"/>
      <c r="T152" s="65"/>
      <c r="U152" s="65"/>
      <c r="V152" s="65"/>
      <c r="W152" s="65"/>
      <c r="X152" s="65"/>
    </row>
    <row r="153" spans="1:24">
      <c r="A153" s="138" t="s">
        <v>166</v>
      </c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</row>
    <row r="154" spans="1:24">
      <c r="A154" s="133" t="s">
        <v>62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</row>
    <row r="155" spans="1:24">
      <c r="A155" s="137" t="s">
        <v>63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03"/>
      <c r="N155" s="103"/>
      <c r="O155" s="103"/>
    </row>
    <row r="156" spans="1:24">
      <c r="A156" s="137" t="s">
        <v>64</v>
      </c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03"/>
      <c r="N156" s="103"/>
      <c r="O156" s="103"/>
    </row>
    <row r="157" spans="1:24" ht="16.5" customHeight="1">
      <c r="A157" s="137" t="s">
        <v>65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03"/>
      <c r="N157" s="103"/>
      <c r="O157" s="103"/>
    </row>
    <row r="158" spans="1:24">
      <c r="A158" s="137" t="s">
        <v>66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03"/>
      <c r="N158" s="103"/>
      <c r="O158" s="103"/>
    </row>
    <row r="159" spans="1:24">
      <c r="A159" s="137" t="s">
        <v>67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03"/>
      <c r="N159" s="103"/>
      <c r="O159" s="103"/>
    </row>
    <row r="160" spans="1:24">
      <c r="A160" s="137" t="s">
        <v>68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03"/>
      <c r="N160" s="103"/>
      <c r="O160" s="103"/>
    </row>
    <row r="161" spans="1:15">
      <c r="A161" s="137" t="s">
        <v>69</v>
      </c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03"/>
      <c r="N161" s="103"/>
      <c r="O161" s="103"/>
    </row>
    <row r="162" spans="1:15">
      <c r="A162" s="132" t="s">
        <v>89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</row>
    <row r="163" spans="1:15" ht="60.75" customHeight="1">
      <c r="A163" s="132" t="s">
        <v>106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</row>
    <row r="164" spans="1:15" ht="60.75" customHeight="1">
      <c r="A164" s="132" t="s">
        <v>107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</row>
    <row r="165" spans="1:15">
      <c r="A165" s="133" t="s">
        <v>70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</row>
    <row r="166" spans="1:15">
      <c r="A166" s="101" t="s">
        <v>71</v>
      </c>
      <c r="B166" s="127" t="s">
        <v>72</v>
      </c>
      <c r="C166" s="136"/>
      <c r="D166" s="136"/>
      <c r="E166" s="131" t="s">
        <v>73</v>
      </c>
      <c r="F166" s="136"/>
      <c r="G166" s="136"/>
      <c r="H166" s="136"/>
      <c r="I166" s="136"/>
      <c r="J166" s="136"/>
      <c r="K166" s="136"/>
      <c r="L166" s="136"/>
      <c r="M166" s="103"/>
      <c r="N166" s="103"/>
      <c r="O166" s="103"/>
    </row>
    <row r="167" spans="1:15">
      <c r="A167" s="101">
        <v>1</v>
      </c>
      <c r="B167" s="127">
        <v>2</v>
      </c>
      <c r="C167" s="136"/>
      <c r="D167" s="136"/>
      <c r="E167" s="128">
        <v>3</v>
      </c>
      <c r="F167" s="128"/>
      <c r="G167" s="128"/>
      <c r="H167" s="128"/>
      <c r="I167" s="128"/>
      <c r="J167" s="128"/>
      <c r="K167" s="136"/>
      <c r="L167" s="136"/>
      <c r="M167" s="103"/>
      <c r="N167" s="103"/>
      <c r="O167" s="103"/>
    </row>
    <row r="168" spans="1:15" ht="40.5" customHeight="1">
      <c r="A168" s="101" t="s">
        <v>74</v>
      </c>
      <c r="B168" s="127" t="s">
        <v>165</v>
      </c>
      <c r="C168" s="136"/>
      <c r="D168" s="136"/>
      <c r="E168" s="128" t="s">
        <v>75</v>
      </c>
      <c r="F168" s="128"/>
      <c r="G168" s="128"/>
      <c r="H168" s="128"/>
      <c r="I168" s="128"/>
      <c r="J168" s="128"/>
      <c r="K168" s="128"/>
      <c r="L168" s="128"/>
      <c r="M168" s="103"/>
      <c r="N168" s="103"/>
      <c r="O168" s="103"/>
    </row>
    <row r="169" spans="1:15" ht="42.75" customHeight="1">
      <c r="A169" s="101" t="s">
        <v>76</v>
      </c>
      <c r="B169" s="127" t="s">
        <v>77</v>
      </c>
      <c r="C169" s="131"/>
      <c r="D169" s="131"/>
      <c r="E169" s="128" t="s">
        <v>75</v>
      </c>
      <c r="F169" s="128"/>
      <c r="G169" s="128"/>
      <c r="H169" s="128"/>
      <c r="I169" s="128"/>
      <c r="J169" s="128"/>
      <c r="K169" s="128"/>
      <c r="L169" s="128"/>
      <c r="M169" s="103"/>
      <c r="N169" s="103"/>
      <c r="O169" s="103"/>
    </row>
    <row r="170" spans="1:15" ht="42" customHeight="1">
      <c r="A170" s="101" t="s">
        <v>78</v>
      </c>
      <c r="B170" s="127" t="s">
        <v>129</v>
      </c>
      <c r="C170" s="136"/>
      <c r="D170" s="136"/>
      <c r="E170" s="128" t="s">
        <v>75</v>
      </c>
      <c r="F170" s="128"/>
      <c r="G170" s="128"/>
      <c r="H170" s="128"/>
      <c r="I170" s="128"/>
      <c r="J170" s="128"/>
      <c r="K170" s="128"/>
      <c r="L170" s="128"/>
      <c r="M170" s="103"/>
      <c r="N170" s="103"/>
      <c r="O170" s="103"/>
    </row>
    <row r="171" spans="1:15">
      <c r="A171" s="133" t="s">
        <v>79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</row>
    <row r="172" spans="1:15">
      <c r="A172" s="133" t="s">
        <v>80</v>
      </c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</row>
    <row r="173" spans="1:15">
      <c r="A173" s="133" t="s">
        <v>81</v>
      </c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</row>
    <row r="174" spans="1:15">
      <c r="A174" s="133" t="s">
        <v>126</v>
      </c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</row>
    <row r="175" spans="1:15" ht="21" customHeight="1">
      <c r="A175" s="134" t="s">
        <v>90</v>
      </c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</row>
    <row r="176" spans="1:15" ht="62.25" customHeight="1">
      <c r="A176" s="134" t="s">
        <v>91</v>
      </c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</row>
    <row r="177" spans="1:15">
      <c r="A177" s="135" t="s">
        <v>82</v>
      </c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</row>
    <row r="178" spans="1:1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1:1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1:15">
      <c r="A180" s="103" t="s">
        <v>203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 t="s">
        <v>204</v>
      </c>
      <c r="L180" s="103"/>
      <c r="M180" s="103"/>
      <c r="N180" s="103"/>
      <c r="O180" s="103"/>
    </row>
    <row r="181" spans="1:1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1:1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</sheetData>
  <mergeCells count="267">
    <mergeCell ref="A9:J9"/>
    <mergeCell ref="K9:M9"/>
    <mergeCell ref="N9:O9"/>
    <mergeCell ref="K10:M10"/>
    <mergeCell ref="N10:O10"/>
    <mergeCell ref="A12:J12"/>
    <mergeCell ref="K12:M12"/>
    <mergeCell ref="N12:O12"/>
    <mergeCell ref="A5:O5"/>
    <mergeCell ref="A6:O6"/>
    <mergeCell ref="N7:O7"/>
    <mergeCell ref="A8:J8"/>
    <mergeCell ref="K8:M8"/>
    <mergeCell ref="N8:O8"/>
    <mergeCell ref="A17:O17"/>
    <mergeCell ref="A18:O18"/>
    <mergeCell ref="A19:O19"/>
    <mergeCell ref="A20:O20"/>
    <mergeCell ref="A21:J21"/>
    <mergeCell ref="A13:J13"/>
    <mergeCell ref="K13:M13"/>
    <mergeCell ref="N13:O13"/>
    <mergeCell ref="K14:M14"/>
    <mergeCell ref="N14:O14"/>
    <mergeCell ref="A16:O16"/>
    <mergeCell ref="A22:N22"/>
    <mergeCell ref="A23:J23"/>
    <mergeCell ref="A24:J24"/>
    <mergeCell ref="A25:J25"/>
    <mergeCell ref="A26:J26"/>
    <mergeCell ref="A27:O27"/>
    <mergeCell ref="A28:L28"/>
    <mergeCell ref="M28:M30"/>
    <mergeCell ref="N28:N30"/>
    <mergeCell ref="A29:L29"/>
    <mergeCell ref="M33:N33"/>
    <mergeCell ref="G34:G35"/>
    <mergeCell ref="H34:I34"/>
    <mergeCell ref="J34:J35"/>
    <mergeCell ref="K34:K35"/>
    <mergeCell ref="L34:L35"/>
    <mergeCell ref="M34:M35"/>
    <mergeCell ref="N34:N35"/>
    <mergeCell ref="A31:L31"/>
    <mergeCell ref="A32:J32"/>
    <mergeCell ref="A33:A35"/>
    <mergeCell ref="B33:D34"/>
    <mergeCell ref="E33:F34"/>
    <mergeCell ref="G33:I33"/>
    <mergeCell ref="J33:L33"/>
    <mergeCell ref="A39:O39"/>
    <mergeCell ref="A40:J40"/>
    <mergeCell ref="A41:A43"/>
    <mergeCell ref="B41:D42"/>
    <mergeCell ref="E41:F42"/>
    <mergeCell ref="G41:I41"/>
    <mergeCell ref="J41:L41"/>
    <mergeCell ref="M41:O41"/>
    <mergeCell ref="A37:A38"/>
    <mergeCell ref="B37:B38"/>
    <mergeCell ref="C37:C38"/>
    <mergeCell ref="D37:D38"/>
    <mergeCell ref="E37:E38"/>
    <mergeCell ref="F37:F38"/>
    <mergeCell ref="P41:Q41"/>
    <mergeCell ref="G42:G43"/>
    <mergeCell ref="H42:I42"/>
    <mergeCell ref="J42:J43"/>
    <mergeCell ref="K42:K43"/>
    <mergeCell ref="L42:L43"/>
    <mergeCell ref="M42:M43"/>
    <mergeCell ref="N42:N43"/>
    <mergeCell ref="O42:O43"/>
    <mergeCell ref="P42:P43"/>
    <mergeCell ref="E60:K60"/>
    <mergeCell ref="A61:F61"/>
    <mergeCell ref="A62:K62"/>
    <mergeCell ref="A63:K63"/>
    <mergeCell ref="A64:K64"/>
    <mergeCell ref="A65:I65"/>
    <mergeCell ref="Q42:Q43"/>
    <mergeCell ref="A55:O55"/>
    <mergeCell ref="A56:O56"/>
    <mergeCell ref="A57:K57"/>
    <mergeCell ref="E58:K58"/>
    <mergeCell ref="E59:K59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73:L73"/>
    <mergeCell ref="M73:M75"/>
    <mergeCell ref="N73:N75"/>
    <mergeCell ref="A74:L74"/>
    <mergeCell ref="A75:L75"/>
    <mergeCell ref="A76:L76"/>
    <mergeCell ref="A70:D70"/>
    <mergeCell ref="E70:G70"/>
    <mergeCell ref="H70:L70"/>
    <mergeCell ref="A71:D71"/>
    <mergeCell ref="E71:G71"/>
    <mergeCell ref="H71:L71"/>
    <mergeCell ref="M78:N78"/>
    <mergeCell ref="G79:G80"/>
    <mergeCell ref="H79:I79"/>
    <mergeCell ref="J79:J80"/>
    <mergeCell ref="K79:K80"/>
    <mergeCell ref="L79:L80"/>
    <mergeCell ref="M79:M80"/>
    <mergeCell ref="N79:N80"/>
    <mergeCell ref="A77:J77"/>
    <mergeCell ref="A78:A80"/>
    <mergeCell ref="B78:D79"/>
    <mergeCell ref="E78:F79"/>
    <mergeCell ref="G78:I78"/>
    <mergeCell ref="J78:L78"/>
    <mergeCell ref="A84:O84"/>
    <mergeCell ref="A85:J85"/>
    <mergeCell ref="A86:A88"/>
    <mergeCell ref="B86:D87"/>
    <mergeCell ref="E86:F87"/>
    <mergeCell ref="G86:I86"/>
    <mergeCell ref="J86:L86"/>
    <mergeCell ref="M86:O86"/>
    <mergeCell ref="A82:A83"/>
    <mergeCell ref="B82:B83"/>
    <mergeCell ref="C82:C83"/>
    <mergeCell ref="D82:D83"/>
    <mergeCell ref="E82:E83"/>
    <mergeCell ref="F82:F83"/>
    <mergeCell ref="P86:Q86"/>
    <mergeCell ref="G87:G88"/>
    <mergeCell ref="H87:I87"/>
    <mergeCell ref="J87:J88"/>
    <mergeCell ref="K87:K88"/>
    <mergeCell ref="L87:L88"/>
    <mergeCell ref="M87:M88"/>
    <mergeCell ref="N87:N88"/>
    <mergeCell ref="O87:O88"/>
    <mergeCell ref="P87:P88"/>
    <mergeCell ref="A118:F118"/>
    <mergeCell ref="A119:K119"/>
    <mergeCell ref="A120:K120"/>
    <mergeCell ref="A121:K121"/>
    <mergeCell ref="A122:I122"/>
    <mergeCell ref="A123:D123"/>
    <mergeCell ref="E123:G123"/>
    <mergeCell ref="H123:L123"/>
    <mergeCell ref="Q87:Q88"/>
    <mergeCell ref="A113:K113"/>
    <mergeCell ref="E114:K114"/>
    <mergeCell ref="E115:K115"/>
    <mergeCell ref="E116:K116"/>
    <mergeCell ref="E117:K117"/>
    <mergeCell ref="A126:D126"/>
    <mergeCell ref="E126:G126"/>
    <mergeCell ref="H126:L126"/>
    <mergeCell ref="A127:D127"/>
    <mergeCell ref="E127:G127"/>
    <mergeCell ref="H127:L127"/>
    <mergeCell ref="A124:D124"/>
    <mergeCell ref="E124:G124"/>
    <mergeCell ref="H124:L124"/>
    <mergeCell ref="A125:D125"/>
    <mergeCell ref="E125:G125"/>
    <mergeCell ref="H125:L125"/>
    <mergeCell ref="A136:J136"/>
    <mergeCell ref="A137:A139"/>
    <mergeCell ref="B137:D137"/>
    <mergeCell ref="E137:F137"/>
    <mergeCell ref="G137:I137"/>
    <mergeCell ref="J137:L137"/>
    <mergeCell ref="L138:L139"/>
    <mergeCell ref="A128:D128"/>
    <mergeCell ref="E128:G128"/>
    <mergeCell ref="H128:L128"/>
    <mergeCell ref="A130:O130"/>
    <mergeCell ref="A132:L132"/>
    <mergeCell ref="M132:M135"/>
    <mergeCell ref="N132:N134"/>
    <mergeCell ref="A133:L133"/>
    <mergeCell ref="A135:L135"/>
    <mergeCell ref="N138:N139"/>
    <mergeCell ref="M137:N137"/>
    <mergeCell ref="B138:B139"/>
    <mergeCell ref="C138:C139"/>
    <mergeCell ref="D138:D139"/>
    <mergeCell ref="E138:E139"/>
    <mergeCell ref="F138:F139"/>
    <mergeCell ref="G138:G139"/>
    <mergeCell ref="H138:I138"/>
    <mergeCell ref="J138:J139"/>
    <mergeCell ref="K138:K139"/>
    <mergeCell ref="A144:J144"/>
    <mergeCell ref="A145:A147"/>
    <mergeCell ref="B145:D145"/>
    <mergeCell ref="E145:F145"/>
    <mergeCell ref="G145:I145"/>
    <mergeCell ref="J145:L145"/>
    <mergeCell ref="K146:K147"/>
    <mergeCell ref="L146:L147"/>
    <mergeCell ref="M138:M139"/>
    <mergeCell ref="A141:A142"/>
    <mergeCell ref="B141:B142"/>
    <mergeCell ref="C141:C142"/>
    <mergeCell ref="D141:D142"/>
    <mergeCell ref="E141:E142"/>
    <mergeCell ref="F141:F142"/>
    <mergeCell ref="P146:P147"/>
    <mergeCell ref="Q146:Q147"/>
    <mergeCell ref="A149:A150"/>
    <mergeCell ref="B149:B150"/>
    <mergeCell ref="C149:C150"/>
    <mergeCell ref="D149:D150"/>
    <mergeCell ref="E149:E150"/>
    <mergeCell ref="M145:O145"/>
    <mergeCell ref="P145:Q145"/>
    <mergeCell ref="B146:B147"/>
    <mergeCell ref="C146:C147"/>
    <mergeCell ref="D146:D147"/>
    <mergeCell ref="E146:E147"/>
    <mergeCell ref="F146:F147"/>
    <mergeCell ref="G146:G147"/>
    <mergeCell ref="H146:I146"/>
    <mergeCell ref="J146:J147"/>
    <mergeCell ref="F149:F150"/>
    <mergeCell ref="A153:O153"/>
    <mergeCell ref="A154:O154"/>
    <mergeCell ref="A155:L155"/>
    <mergeCell ref="A156:L156"/>
    <mergeCell ref="A157:L157"/>
    <mergeCell ref="M146:M147"/>
    <mergeCell ref="N146:N147"/>
    <mergeCell ref="O146:O147"/>
    <mergeCell ref="A164:O164"/>
    <mergeCell ref="A165:O165"/>
    <mergeCell ref="B166:D166"/>
    <mergeCell ref="E166:L166"/>
    <mergeCell ref="B167:D167"/>
    <mergeCell ref="E167:L167"/>
    <mergeCell ref="A158:L158"/>
    <mergeCell ref="A159:L159"/>
    <mergeCell ref="A160:L160"/>
    <mergeCell ref="A161:L161"/>
    <mergeCell ref="A162:O162"/>
    <mergeCell ref="A163:O163"/>
    <mergeCell ref="A177:O177"/>
    <mergeCell ref="A171:O171"/>
    <mergeCell ref="A172:O172"/>
    <mergeCell ref="A173:O173"/>
    <mergeCell ref="A174:O174"/>
    <mergeCell ref="A175:O175"/>
    <mergeCell ref="A176:O176"/>
    <mergeCell ref="B168:D168"/>
    <mergeCell ref="E168:L168"/>
    <mergeCell ref="B169:D169"/>
    <mergeCell ref="E169:L169"/>
    <mergeCell ref="B170:D170"/>
    <mergeCell ref="E170:L170"/>
  </mergeCells>
  <hyperlinks>
    <hyperlink ref="M145" location="sub_777" display="sub_777"/>
    <hyperlink ref="P145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C35:M133"/>
  <sheetViews>
    <sheetView workbookViewId="0">
      <selection activeCell="M130" sqref="M130:M133"/>
    </sheetView>
  </sheetViews>
  <sheetFormatPr defaultRowHeight="15"/>
  <sheetData>
    <row r="35" spans="3:10" ht="153.75" customHeight="1"/>
    <row r="41" spans="3:10">
      <c r="C41" s="100"/>
    </row>
    <row r="43" spans="3:10">
      <c r="J43" s="100"/>
    </row>
    <row r="44" spans="3:10">
      <c r="J44" s="100"/>
    </row>
    <row r="45" spans="3:10">
      <c r="J45" s="100"/>
    </row>
    <row r="46" spans="3:10">
      <c r="J46" s="100"/>
    </row>
    <row r="47" spans="3:10">
      <c r="J47" s="100"/>
    </row>
    <row r="48" spans="3:10">
      <c r="J48" s="100"/>
    </row>
    <row r="87" spans="10:10">
      <c r="J87" s="100"/>
    </row>
    <row r="88" spans="10:10">
      <c r="J88" s="100"/>
    </row>
    <row r="89" spans="10:10">
      <c r="J89" s="100"/>
    </row>
    <row r="90" spans="10:10">
      <c r="J90" s="100"/>
    </row>
    <row r="91" spans="10:10">
      <c r="J91" s="100"/>
    </row>
    <row r="92" spans="10:10">
      <c r="J92" s="100"/>
    </row>
    <row r="93" spans="10:10">
      <c r="J93" s="100"/>
    </row>
    <row r="94" spans="10:10">
      <c r="J94" s="100"/>
    </row>
    <row r="95" spans="10:10">
      <c r="J95" s="100"/>
    </row>
    <row r="96" spans="10:10">
      <c r="J96" s="100"/>
    </row>
    <row r="97" spans="10:10">
      <c r="J97" s="100"/>
    </row>
    <row r="98" spans="10:10">
      <c r="J98" s="100"/>
    </row>
    <row r="99" spans="10:10">
      <c r="J99" s="100"/>
    </row>
    <row r="100" spans="10:10">
      <c r="J100" s="100"/>
    </row>
    <row r="101" spans="10:10">
      <c r="J101" s="100"/>
    </row>
    <row r="102" spans="10:10">
      <c r="J102" s="100"/>
    </row>
    <row r="103" spans="10:10">
      <c r="J103" s="100"/>
    </row>
    <row r="104" spans="10:10">
      <c r="J104" s="100"/>
    </row>
    <row r="105" spans="10:10">
      <c r="J105" s="100"/>
    </row>
    <row r="106" spans="10:10">
      <c r="J106" s="100"/>
    </row>
    <row r="107" spans="10:10">
      <c r="J107" s="100"/>
    </row>
    <row r="108" spans="10:10">
      <c r="J108" s="100"/>
    </row>
    <row r="109" spans="10:10">
      <c r="J109" s="100"/>
    </row>
    <row r="130" spans="13:13">
      <c r="M130" s="211"/>
    </row>
    <row r="131" spans="13:13">
      <c r="M131" s="211"/>
    </row>
    <row r="132" spans="13:13">
      <c r="M132" s="211"/>
    </row>
    <row r="133" spans="13:13" ht="28.5" customHeight="1">
      <c r="M133" s="211"/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M35:M133"/>
  <sheetViews>
    <sheetView workbookViewId="0">
      <selection activeCell="M130" sqref="M130:M133"/>
    </sheetView>
  </sheetViews>
  <sheetFormatPr defaultRowHeight="15"/>
  <sheetData>
    <row r="35" ht="153.75" customHeight="1"/>
    <row r="130" spans="13:13">
      <c r="M130" s="211"/>
    </row>
    <row r="131" spans="13:13">
      <c r="M131" s="211"/>
    </row>
    <row r="132" spans="13:13">
      <c r="M132" s="211"/>
    </row>
    <row r="133" spans="13:13" ht="28.5" customHeight="1">
      <c r="M133" s="211"/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МБДОУ 9</vt:lpstr>
      <vt:lpstr>МАДОУ 66</vt:lpstr>
      <vt:lpstr>МАДОУ ЦРР Улыбка</vt:lpstr>
      <vt:lpstr>Лист1</vt:lpstr>
      <vt:lpstr>Лист2</vt:lpstr>
      <vt:lpstr>'МАДОУ 66'!Область_печати</vt:lpstr>
      <vt:lpstr>'МАДОУ ЦРР Улыбка'!Область_печати</vt:lpstr>
      <vt:lpstr>'МБДОУ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2020-08-25T12:12:45Z</dcterms:modified>
</cp:coreProperties>
</file>