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activeTab="4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  <sheet name="свод" sheetId="12" r:id="rId6"/>
    <sheet name="Лист1" sheetId="14" r:id="rId7"/>
    <sheet name="Лист2" sheetId="15" r:id="rId8"/>
  </sheets>
  <definedNames>
    <definedName name="_xlnm.Print_Area" localSheetId="2">ддт!$A$1:$Q$127</definedName>
    <definedName name="_xlnm.Print_Area" localSheetId="5">свод!$A$3:$Q$127</definedName>
    <definedName name="_xlnm.Print_Area" localSheetId="1">сюнат!$A$1:$Q$125</definedName>
    <definedName name="_xlnm.Print_Area" localSheetId="0">сютур!$A$1:$Q$125</definedName>
    <definedName name="_xlnm.Print_Area" localSheetId="4">цвр!$A$1:$Q$127</definedName>
    <definedName name="_xlnm.Print_Area" localSheetId="3">цтт!$A$1:$Q$124</definedName>
  </definedNames>
  <calcPr calcId="125725"/>
</workbook>
</file>

<file path=xl/calcChain.xml><?xml version="1.0" encoding="utf-8"?>
<calcChain xmlns="http://schemas.openxmlformats.org/spreadsheetml/2006/main">
  <c r="J57" i="11"/>
  <c r="K51" i="5"/>
  <c r="J50" i="12" l="1"/>
  <c r="L50" s="1"/>
  <c r="J51"/>
  <c r="J52"/>
  <c r="Q52" s="1"/>
  <c r="J53"/>
  <c r="K53" s="1"/>
  <c r="J54"/>
  <c r="Q54" s="1"/>
  <c r="J55"/>
  <c r="J49"/>
  <c r="Q49" s="1"/>
  <c r="Q50" i="10"/>
  <c r="Q50" i="6"/>
  <c r="Q51"/>
  <c r="Q52"/>
  <c r="Q53"/>
  <c r="Q54"/>
  <c r="Q49"/>
  <c r="Q50" i="13"/>
  <c r="Q51"/>
  <c r="Q52"/>
  <c r="Q53"/>
  <c r="Q54"/>
  <c r="Q55"/>
  <c r="Q56"/>
  <c r="Q49"/>
  <c r="K50" i="12"/>
  <c r="Q51"/>
  <c r="L52"/>
  <c r="Q55"/>
  <c r="Q55" i="6"/>
  <c r="Q52" i="10"/>
  <c r="Q53"/>
  <c r="Q54"/>
  <c r="Q55"/>
  <c r="Q52" i="11"/>
  <c r="Q53"/>
  <c r="Q54"/>
  <c r="Q55"/>
  <c r="Q52" i="5"/>
  <c r="Q53"/>
  <c r="Q54"/>
  <c r="Q55"/>
  <c r="Q51" i="10"/>
  <c r="Q51" i="11"/>
  <c r="Q51" i="5"/>
  <c r="J57" i="13"/>
  <c r="Q57" s="1"/>
  <c r="L55"/>
  <c r="K55"/>
  <c r="L54"/>
  <c r="K54"/>
  <c r="L53"/>
  <c r="K53"/>
  <c r="L52"/>
  <c r="K52"/>
  <c r="L51"/>
  <c r="K51"/>
  <c r="L50"/>
  <c r="K50"/>
  <c r="L49"/>
  <c r="K49"/>
  <c r="N38"/>
  <c r="L50" i="6"/>
  <c r="L51"/>
  <c r="L52"/>
  <c r="L53"/>
  <c r="L54"/>
  <c r="L55"/>
  <c r="L50" i="10"/>
  <c r="L51"/>
  <c r="L52"/>
  <c r="L53"/>
  <c r="L54"/>
  <c r="L55"/>
  <c r="L50" i="11"/>
  <c r="L51"/>
  <c r="L52"/>
  <c r="L53"/>
  <c r="L57" s="1"/>
  <c r="L54"/>
  <c r="L55"/>
  <c r="L50" i="5"/>
  <c r="L51"/>
  <c r="L52"/>
  <c r="L53"/>
  <c r="L54"/>
  <c r="L55"/>
  <c r="K50" i="6"/>
  <c r="K51"/>
  <c r="K52"/>
  <c r="K53"/>
  <c r="K54"/>
  <c r="K55"/>
  <c r="K50" i="10"/>
  <c r="K51"/>
  <c r="K52"/>
  <c r="K53"/>
  <c r="K54"/>
  <c r="K55"/>
  <c r="K50" i="11"/>
  <c r="K51"/>
  <c r="K52"/>
  <c r="K53"/>
  <c r="K57" s="1"/>
  <c r="K54"/>
  <c r="K55"/>
  <c r="K50" i="5"/>
  <c r="K52"/>
  <c r="K53"/>
  <c r="K54"/>
  <c r="K55"/>
  <c r="L49" i="6"/>
  <c r="L49" i="10"/>
  <c r="L57"/>
  <c r="L49" i="11"/>
  <c r="L49" i="5"/>
  <c r="K49" i="6"/>
  <c r="K49" i="10"/>
  <c r="K57"/>
  <c r="K49" i="11"/>
  <c r="K49" i="5"/>
  <c r="Q56" i="6"/>
  <c r="Q56" i="10"/>
  <c r="Q50" i="11"/>
  <c r="Q56"/>
  <c r="Q56" i="12"/>
  <c r="Q50" i="5"/>
  <c r="Q56"/>
  <c r="Q49" i="10"/>
  <c r="Q49" i="11"/>
  <c r="Q49" i="5"/>
  <c r="N38" i="6"/>
  <c r="N38" i="10"/>
  <c r="N38" i="11"/>
  <c r="N38" i="12"/>
  <c r="N38" i="5"/>
  <c r="Q57" i="11"/>
  <c r="J57" i="10"/>
  <c r="Q57" s="1"/>
  <c r="J57" i="6"/>
  <c r="Q57" s="1"/>
  <c r="J57" i="5"/>
  <c r="Q57" s="1"/>
  <c r="K55" i="12"/>
  <c r="Q53"/>
  <c r="K54"/>
  <c r="L55"/>
  <c r="K49"/>
  <c r="L49"/>
  <c r="K57" i="5"/>
  <c r="L54" i="12"/>
  <c r="L51"/>
  <c r="K51"/>
  <c r="L57" i="13" l="1"/>
  <c r="K57"/>
  <c r="K57" i="6"/>
  <c r="L53" i="12"/>
  <c r="L57" i="5"/>
  <c r="Q50" i="12"/>
  <c r="L57" i="6"/>
  <c r="J57" i="12"/>
  <c r="Q57" s="1"/>
  <c r="K52"/>
  <c r="K57" s="1"/>
  <c r="L57"/>
</calcChain>
</file>

<file path=xl/sharedStrings.xml><?xml version="1.0" encoding="utf-8"?>
<sst xmlns="http://schemas.openxmlformats.org/spreadsheetml/2006/main" count="2142" uniqueCount="188">
  <si>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</si>
  <si>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</si>
  <si>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</si>
  <si>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</si>
  <si>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</si>
  <si>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</si>
  <si>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</si>
  <si>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</si>
  <si>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</si>
  <si>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</si>
  <si>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</si>
  <si>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</si>
  <si>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</si>
  <si>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</si>
  <si>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</si>
  <si>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</si>
  <si>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</si>
  <si>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</si>
  <si>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</si>
  <si>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</si>
  <si>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</si>
  <si>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</si>
  <si>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</si>
  <si>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</si>
  <si>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</si>
  <si>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</si>
  <si>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</si>
  <si>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</si>
  <si>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</si>
  <si>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</si>
  <si>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</si>
  <si>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</si>
  <si>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</si>
  <si>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</si>
  <si>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</si>
  <si>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</si>
  <si>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</si>
  <si>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</si>
  <si>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</si>
  <si>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</si>
  <si>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</si>
  <si>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</si>
  <si>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</si>
  <si>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</si>
  <si>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</si>
  <si>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</si>
  <si>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</si>
  <si>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</si>
  <si>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</si>
  <si>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</si>
  <si>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</si>
  <si>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</si>
  <si>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</si>
  <si>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</si>
  <si>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</si>
  <si>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</si>
  <si>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</si>
  <si>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</si>
  <si>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</si>
  <si>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</si>
  <si>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</si>
  <si>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</si>
  <si>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</si>
  <si>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</si>
  <si>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</si>
  <si>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</si>
  <si>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</si>
  <si>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</si>
  <si>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</si>
  <si>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</si>
  <si>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</si>
  <si>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</si>
  <si>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</si>
  <si>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О.Ю.Воронина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</si>
  <si>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</si>
  <si>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</si>
  <si>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</si>
  <si>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</si>
  <si>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</si>
  <si>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</si>
  <si>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</si>
  <si>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</si>
  <si>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</si>
  <si>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</si>
  <si>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</si>
  <si>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>доля детей, осваивающих дополнительные образовательные программы  в образовательном учреждении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</si>
  <si>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</si>
  <si>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</si>
  <si>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</si>
  <si>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</si>
  <si>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</si>
  <si>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в соответствии с пунктом 3.2</t>
  </si>
  <si>
    <t>человеко-час</t>
  </si>
  <si>
    <t>направленность образовательной программы</t>
  </si>
  <si>
    <t>наименование
показателя</t>
  </si>
  <si>
    <t>Главный экономист планово-экономического отдела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</si>
  <si>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</si>
  <si>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</si>
  <si>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</si>
  <si>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</si>
  <si>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</si>
  <si>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</si>
  <si>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</si>
  <si>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</si>
  <si>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</si>
  <si>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85.41.1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</si>
  <si>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</si>
  <si>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</si>
  <si>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</si>
  <si>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</si>
  <si>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</si>
  <si>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</si>
  <si>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</si>
  <si>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</si>
  <si>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</si>
  <si>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</si>
  <si>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</si>
  <si>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приобретение актуальных знаний, умений, практических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</si>
  <si>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выявление и развитие таланта и способностей обучающихся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</si>
  <si>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профессиональную ориентацию, освоение значимых для профессиональной деятельности навыков обучающимися</t>
  </si>
  <si>
    <t>удельный вес родителей детей, обучающихся в организации дополнительного образования в общей численности родителей детей, обучающихся в организации дополнительного образования, отметивших улучшение знаний в рамках основной общеобразовательной программы обучающимися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</si>
  <si>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</si>
  <si>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</si>
  <si>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</si>
  <si>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804200О.99.0.ББ52АЕ04000</t>
  </si>
  <si>
    <t>804200О.99.0.ББ52АЕ52000</t>
  </si>
  <si>
    <t>804200О.99.0.ББ52АЕ28000</t>
  </si>
  <si>
    <t>804200О.99.0.ББ52АЕ76000</t>
  </si>
  <si>
    <t>804200О.99.0.ББ52АЖ00000</t>
  </si>
  <si>
    <t>804200О.99.0.ББ52АЖ24000</t>
  </si>
  <si>
    <t>804200О.99.0.ББ52АН24000</t>
  </si>
  <si>
    <t>ББ52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</si>
  <si>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</si>
  <si>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</si>
  <si>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</si>
  <si>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</si>
  <si>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</si>
  <si>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</si>
  <si>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</si>
  <si>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</si>
  <si>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</si>
  <si>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</si>
  <si>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</si>
  <si>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</si>
  <si>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</si>
  <si>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</si>
  <si>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</si>
  <si>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</si>
  <si>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</si>
  <si>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</si>
  <si>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</si>
  <si>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</si>
  <si>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</si>
  <si>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</si>
  <si>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</si>
  <si>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СЮТур http://suttag.ru</t>
  </si>
  <si>
    <t>Размещение в сети интернет    на официальном сайте Управления образования г.Таганрога www.tagobr.ru,на официальном сайте МБУ ДО СЮТур http://suttag.ru</t>
  </si>
  <si>
    <t>Размещение в сети интернет    на официальном сайте Управления образования г.Таганрога www.tagobr.ru,на официальном сайте СЮН http://www.suntag.ru</t>
  </si>
  <si>
    <t>Размещение в сети интернет    на официальном сайте Управления образования г.Таганрога www.tagobr.ru, на сайте bus.gov.ru,  на официальном сайте СЮН http://www.suntag.ru</t>
  </si>
  <si>
    <t>Размещение в сети интернет    на официальном сайте Управления образования г.Таганрога www.tagobr.ru,на официальном сайте МАУ ДО ДДТ http://ddt.virtualtaganrog.ru</t>
  </si>
  <si>
    <t>Размещение в сети интернет    на официальном сайте Управления образования г.Таганрога www.tagobr.ru, на сайте bus.gov.ru,  на официальном сайте МАУ ДО ДДТ http://ddt.virtualtaganrog.ru</t>
  </si>
  <si>
    <t>Размещение в сети интернет    на официальном сайте Управления образования г.Таганрога www.tagobr.ru,на официальном сайте МБУ ДО ЦТТ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</si>
  <si>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</si>
  <si>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</si>
  <si>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</si>
  <si>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</si>
  <si>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 xml:space="preserve">Заведующий планово-экономическим отделом </t>
  </si>
  <si>
    <t>В.А. Надолинская</t>
  </si>
  <si>
    <t xml:space="preserve">на 2020 год и на плановый период 2021 и 2022 годов
</t>
  </si>
  <si>
    <t>31.12.2020</t>
  </si>
  <si>
    <t>2020 год (очередной финансовый год)</t>
  </si>
  <si>
    <t>2021 год (1-й год планового периода)</t>
  </si>
  <si>
    <t xml:space="preserve">2022 год (2-й год планового периода)
</t>
  </si>
  <si>
    <t>Приложение №92   к приказу</t>
  </si>
  <si>
    <t>МУНИЦИПАЛЬНОЕ  ЗАДАНИЕ № 2</t>
  </si>
  <si>
    <t>30.11.2020</t>
  </si>
  <si>
    <r>
      <t xml:space="preserve">
</t>
    </r>
    <r>
      <rPr>
        <u/>
        <sz val="14"/>
        <color theme="1"/>
        <rFont val="Times New Roman"/>
        <family val="1"/>
        <charset val="204"/>
      </rPr>
      <t>Заместитель н</t>
    </r>
    <r>
      <rPr>
        <u/>
        <sz val="14"/>
        <color indexed="8"/>
        <rFont val="Times New Roman"/>
        <family val="1"/>
        <charset val="204"/>
      </rPr>
      <t>ачальника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Т.О. Литвиненко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«_30_» ______11_____ 2020_ г.
</t>
    </r>
  </si>
  <si>
    <t>Приложение № 91   к приказу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</si>
  <si>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ЦВР http://cvr.virtualtaganrog.ru</t>
  </si>
  <si>
    <t>от   30.11.2020  № 1419</t>
  </si>
  <si>
    <t>МУНИЦИПАЛЬНОЕ  ЗАДАНИЕ № 3</t>
  </si>
  <si>
    <t>от   22.12.2020  № 1616</t>
  </si>
  <si>
    <t>22.12.2020</t>
  </si>
  <si>
    <r>
      <t xml:space="preserve">
</t>
    </r>
    <r>
      <rPr>
        <u/>
        <sz val="14"/>
        <color indexed="8"/>
        <rFont val="Times New Roman"/>
        <family val="1"/>
        <charset val="204"/>
      </rP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«_22_» ______12_____ 2020_ г.
</t>
    </r>
  </si>
  <si>
    <t>Приложение № 10 к приказу</t>
  </si>
  <si>
    <t>Приложение № 11 к приказу</t>
  </si>
  <si>
    <t>Приложение № 8    к приказу</t>
  </si>
  <si>
    <t>Приложение № 9 к приказу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</si>
</sst>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01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2" fillId="24" borderId="0" xfId="317" applyFont="1" applyFill="1" applyAlignment="1">
      <alignment vertical="top"/>
    </xf>
    <xf numFmtId="0" fontId="32" fillId="24" borderId="10" xfId="317" applyFont="1" applyFill="1" applyBorder="1" applyAlignment="1">
      <alignment horizontal="center" vertical="top" wrapText="1"/>
    </xf>
    <xf numFmtId="0" fontId="32" fillId="24" borderId="10" xfId="317" applyFont="1" applyFill="1" applyBorder="1" applyAlignment="1">
      <alignment horizontal="center"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26" borderId="10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Alignment="1">
      <alignment horizontal="right" vertical="top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2" fillId="0" borderId="15" xfId="317" applyFont="1" applyFill="1" applyBorder="1" applyAlignment="1">
      <alignment vertical="top" wrapText="1"/>
    </xf>
    <xf numFmtId="0" fontId="32" fillId="26" borderId="15" xfId="317" applyFont="1" applyFill="1" applyBorder="1" applyAlignment="1">
      <alignment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7" borderId="0" xfId="317" applyFont="1" applyFill="1" applyBorder="1" applyAlignment="1">
      <alignment horizontal="center" vertical="top"/>
    </xf>
    <xf numFmtId="1" fontId="22" fillId="27" borderId="0" xfId="317" applyNumberFormat="1" applyFont="1" applyFill="1" applyBorder="1" applyAlignment="1">
      <alignment horizontal="center" vertical="top"/>
    </xf>
    <xf numFmtId="0" fontId="31" fillId="27" borderId="0" xfId="317" applyFont="1" applyFill="1" applyAlignment="1">
      <alignment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vertical="top"/>
    </xf>
    <xf numFmtId="0" fontId="35" fillId="27" borderId="0" xfId="317" applyFont="1" applyFill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3" fontId="36" fillId="27" borderId="0" xfId="317" applyNumberFormat="1" applyFont="1" applyFill="1" applyBorder="1" applyAlignment="1">
      <alignment horizontal="center" vertical="top" wrapText="1"/>
    </xf>
    <xf numFmtId="0" fontId="32" fillId="27" borderId="0" xfId="317" applyFont="1" applyFill="1" applyBorder="1" applyAlignment="1">
      <alignment horizontal="center" vertical="top" wrapText="1"/>
    </xf>
    <xf numFmtId="0" fontId="32" fillId="27" borderId="16" xfId="244" applyFont="1" applyFill="1" applyBorder="1" applyAlignment="1" applyProtection="1">
      <alignment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vertical="top" wrapText="1"/>
    </xf>
    <xf numFmtId="0" fontId="32" fillId="27" borderId="13" xfId="0" applyFont="1" applyFill="1" applyBorder="1" applyAlignment="1">
      <alignment vertical="top" wrapText="1"/>
    </xf>
    <xf numFmtId="0" fontId="25" fillId="0" borderId="0" xfId="0" applyFont="1" applyAlignment="1">
      <alignment wrapText="1"/>
    </xf>
    <xf numFmtId="14" fontId="0" fillId="0" borderId="0" xfId="0" applyNumberFormat="1"/>
    <xf numFmtId="0" fontId="33" fillId="0" borderId="0" xfId="0" applyFont="1"/>
    <xf numFmtId="0" fontId="33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14" xfId="0" applyFont="1" applyBorder="1" applyAlignment="1">
      <alignment vertical="top" wrapText="1"/>
    </xf>
    <xf numFmtId="0" fontId="32" fillId="0" borderId="0" xfId="0" applyFont="1"/>
    <xf numFmtId="3" fontId="32" fillId="0" borderId="10" xfId="0" applyNumberFormat="1" applyFont="1" applyFill="1" applyBorder="1" applyAlignment="1">
      <alignment horizontal="center" vertical="top" wrapText="1"/>
    </xf>
    <xf numFmtId="3" fontId="32" fillId="0" borderId="10" xfId="0" applyNumberFormat="1" applyFont="1" applyFill="1" applyBorder="1" applyAlignment="1">
      <alignment horizontal="center" vertical="center" wrapText="1"/>
    </xf>
    <xf numFmtId="0" fontId="22" fillId="0" borderId="12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22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 wrapText="1"/>
    </xf>
    <xf numFmtId="0" fontId="32" fillId="0" borderId="0" xfId="317" applyFont="1" applyAlignment="1">
      <alignment vertical="top"/>
    </xf>
    <xf numFmtId="49" fontId="32" fillId="0" borderId="15" xfId="317" applyNumberFormat="1" applyFont="1" applyFill="1" applyBorder="1" applyAlignment="1">
      <alignment horizontal="center" vertical="top"/>
    </xf>
    <xf numFmtId="49" fontId="32" fillId="0" borderId="26" xfId="317" applyNumberFormat="1" applyFont="1" applyFill="1" applyBorder="1" applyAlignment="1">
      <alignment horizontal="center" vertical="top"/>
    </xf>
    <xf numFmtId="49" fontId="32" fillId="0" borderId="16" xfId="317" applyNumberFormat="1" applyFont="1" applyFill="1" applyBorder="1" applyAlignment="1">
      <alignment horizontal="center" vertical="top"/>
    </xf>
    <xf numFmtId="0" fontId="32" fillId="0" borderId="15" xfId="317" applyFont="1" applyFill="1" applyBorder="1" applyAlignment="1">
      <alignment horizontal="center" vertical="top" wrapText="1"/>
    </xf>
    <xf numFmtId="0" fontId="32" fillId="0" borderId="26" xfId="317" applyFont="1" applyFill="1" applyBorder="1" applyAlignment="1">
      <alignment horizontal="center"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horizontal="center" vertical="top"/>
    </xf>
    <xf numFmtId="0" fontId="32" fillId="0" borderId="10" xfId="317" applyFont="1" applyBorder="1" applyAlignment="1">
      <alignment vertical="top"/>
    </xf>
    <xf numFmtId="0" fontId="22" fillId="0" borderId="10" xfId="317" applyFont="1" applyFill="1" applyBorder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32" fillId="0" borderId="24" xfId="317" applyFont="1" applyFill="1" applyBorder="1" applyAlignment="1">
      <alignment horizontal="center" vertical="top" wrapText="1"/>
    </xf>
    <xf numFmtId="0" fontId="32" fillId="0" borderId="25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vertical="top" wrapText="1"/>
    </xf>
    <xf numFmtId="0" fontId="32" fillId="0" borderId="0" xfId="317" applyFont="1" applyFill="1" applyBorder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0" xfId="317" applyNumberFormat="1" applyFont="1" applyAlignment="1">
      <alignment vertical="top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27" borderId="0" xfId="317" applyFont="1" applyFill="1" applyAlignment="1">
      <alignment vertical="top"/>
    </xf>
    <xf numFmtId="0" fontId="22" fillId="27" borderId="0" xfId="317" applyFont="1" applyFill="1" applyBorder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2" fillId="27" borderId="12" xfId="244" applyFont="1" applyFill="1" applyBorder="1" applyAlignment="1" applyProtection="1">
      <alignment horizontal="center" vertical="top" wrapText="1"/>
    </xf>
    <xf numFmtId="0" fontId="32" fillId="27" borderId="17" xfId="244" applyFont="1" applyFill="1" applyBorder="1" applyAlignment="1" applyProtection="1">
      <alignment horizontal="center" vertical="top" wrapText="1"/>
    </xf>
    <xf numFmtId="0" fontId="32" fillId="27" borderId="13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0" fontId="32" fillId="27" borderId="15" xfId="0" applyFont="1" applyFill="1" applyBorder="1" applyAlignment="1">
      <alignment horizontal="center" vertical="top" wrapText="1"/>
    </xf>
    <xf numFmtId="0" fontId="32" fillId="27" borderId="16" xfId="0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39" fillId="27" borderId="0" xfId="317" applyFont="1" applyFill="1" applyAlignment="1">
      <alignment vertical="top" wrapText="1"/>
    </xf>
    <xf numFmtId="0" fontId="39" fillId="27" borderId="0" xfId="317" applyFont="1" applyFill="1" applyAlignment="1">
      <alignment vertical="top"/>
    </xf>
    <xf numFmtId="0" fontId="22" fillId="27" borderId="10" xfId="317" applyFont="1" applyFill="1" applyBorder="1" applyAlignment="1">
      <alignment horizontal="center" vertical="top"/>
    </xf>
    <xf numFmtId="0" fontId="32" fillId="0" borderId="0" xfId="317" applyFont="1" applyBorder="1" applyAlignment="1">
      <alignment vertical="top" wrapText="1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22" fillId="0" borderId="10" xfId="317" applyFont="1" applyFill="1" applyBorder="1" applyAlignment="1">
      <alignment horizontal="center" vertical="top"/>
    </xf>
    <xf numFmtId="0" fontId="32" fillId="0" borderId="0" xfId="317" applyFont="1" applyFill="1" applyAlignment="1">
      <alignment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32" fillId="0" borderId="0" xfId="317" applyFont="1" applyAlignment="1">
      <alignment horizontal="right" vertical="center" wrapText="1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center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7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22" fillId="0" borderId="17" xfId="317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49" fontId="32" fillId="0" borderId="15" xfId="317" applyNumberFormat="1" applyFont="1" applyFill="1" applyBorder="1" applyAlignment="1">
      <alignment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0" fontId="32" fillId="0" borderId="18" xfId="317" applyFont="1" applyBorder="1" applyAlignment="1">
      <alignment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3:AE127"/>
  <sheetViews>
    <sheetView view="pageBreakPreview" zoomScale="75" zoomScaleSheetLayoutView="75" workbookViewId="0">
      <selection activeCell="L4" sqref="L4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186</v>
      </c>
    </row>
    <row r="4" spans="1:18" s="27" customFormat="1">
      <c r="L4" s="27" t="s">
        <v>181</v>
      </c>
    </row>
    <row r="5" spans="1:18" s="27" customFormat="1" ht="35.25" customHeight="1">
      <c r="A5" s="169" t="s">
        <v>180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182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169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68" t="s">
        <v>183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89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9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9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9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170</v>
      </c>
      <c r="K35" s="137" t="s">
        <v>171</v>
      </c>
      <c r="L35" s="137" t="s">
        <v>172</v>
      </c>
      <c r="M35" s="158" t="s">
        <v>101</v>
      </c>
      <c r="N35" s="108" t="s">
        <v>102</v>
      </c>
      <c r="O35" s="6"/>
      <c r="P35" s="6"/>
      <c r="Q35" s="6"/>
      <c r="R35" s="6"/>
    </row>
    <row r="36" spans="1:19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6"/>
      <c r="P36" s="6"/>
      <c r="Q36" s="6"/>
      <c r="R36" s="6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"/>
      <c r="P37" s="6"/>
      <c r="Q37" s="6"/>
      <c r="R37" s="6"/>
    </row>
    <row r="38" spans="1:19" ht="75" hidden="1" customHeight="1">
      <c r="A38" s="111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"/>
      <c r="P38" s="6"/>
      <c r="Q38" s="6"/>
      <c r="R38" s="6"/>
    </row>
    <row r="39" spans="1:19" ht="94.5">
      <c r="A39" s="112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12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12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"/>
      <c r="P41" s="6"/>
      <c r="Q41" s="6"/>
      <c r="R41" s="6"/>
    </row>
    <row r="42" spans="1:19" s="12" customFormat="1" ht="94.5">
      <c r="A42" s="113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  <c r="S42" s="2"/>
    </row>
    <row r="43" spans="1:19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9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"/>
    </row>
    <row r="46" spans="1:19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170</v>
      </c>
      <c r="K46" s="137" t="s">
        <v>171</v>
      </c>
      <c r="L46" s="137" t="s">
        <v>172</v>
      </c>
      <c r="M46" s="137" t="s">
        <v>170</v>
      </c>
      <c r="N46" s="137" t="s">
        <v>171</v>
      </c>
      <c r="O46" s="137" t="s">
        <v>172</v>
      </c>
      <c r="P46" s="106" t="s">
        <v>101</v>
      </c>
      <c r="Q46" s="108" t="s">
        <v>102</v>
      </c>
      <c r="R46" s="6"/>
    </row>
    <row r="47" spans="1:19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9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idden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hidden="1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5" t="s">
        <v>20</v>
      </c>
      <c r="K50" s="15" t="str">
        <f t="shared" ref="K50:K55" si="0">J50</f>
        <v>-</v>
      </c>
      <c r="L50" s="15" t="str">
        <f t="shared" ref="L50:L55" si="1">J50</f>
        <v>-</v>
      </c>
      <c r="M50" s="15" t="s">
        <v>20</v>
      </c>
      <c r="N50" s="15" t="s">
        <v>20</v>
      </c>
      <c r="O50" s="15" t="s">
        <v>20</v>
      </c>
      <c r="P50" s="50">
        <v>5</v>
      </c>
      <c r="Q50" s="51" t="e">
        <f>J50*0.05</f>
        <v>#VALUE!</v>
      </c>
      <c r="R50" s="6"/>
      <c r="S50" s="2"/>
    </row>
    <row r="51" spans="1:21" s="12" customFormat="1" ht="37.5" hidden="1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 t="s">
        <v>20</v>
      </c>
      <c r="K51" s="37" t="str">
        <f t="shared" si="0"/>
        <v>-</v>
      </c>
      <c r="L51" s="37" t="str">
        <f t="shared" si="1"/>
        <v>-</v>
      </c>
      <c r="M51" s="15" t="s">
        <v>20</v>
      </c>
      <c r="N51" s="15" t="s">
        <v>20</v>
      </c>
      <c r="O51" s="15" t="s">
        <v>20</v>
      </c>
      <c r="P51" s="50">
        <v>10</v>
      </c>
      <c r="Q51" s="51" t="e">
        <f>J51*0.1</f>
        <v>#VALUE!</v>
      </c>
      <c r="R51" s="6"/>
      <c r="S51" s="2"/>
    </row>
    <row r="52" spans="1:21" s="12" customFormat="1" hidden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 t="s">
        <v>20</v>
      </c>
      <c r="K52" s="37" t="str">
        <f t="shared" si="0"/>
        <v>-</v>
      </c>
      <c r="L52" s="37" t="str">
        <f t="shared" si="1"/>
        <v>-</v>
      </c>
      <c r="M52" s="15" t="s">
        <v>20</v>
      </c>
      <c r="N52" s="15" t="s">
        <v>20</v>
      </c>
      <c r="O52" s="15" t="s">
        <v>20</v>
      </c>
      <c r="P52" s="50">
        <v>10</v>
      </c>
      <c r="Q52" s="51" t="e">
        <f>J52*0.1</f>
        <v>#VALUE!</v>
      </c>
      <c r="R52" s="6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v>77434</v>
      </c>
      <c r="K53" s="37">
        <f t="shared" si="0"/>
        <v>77434</v>
      </c>
      <c r="L53" s="37">
        <f t="shared" si="1"/>
        <v>77434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7743.4000000000005</v>
      </c>
      <c r="R53" s="6"/>
      <c r="S53" s="2"/>
    </row>
    <row r="54" spans="1:21" s="12" customFormat="1" ht="43.5" hidden="1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>J54*0.1</f>
        <v>#VALUE!</v>
      </c>
      <c r="R54" s="6"/>
      <c r="S54" s="2"/>
    </row>
    <row r="55" spans="1:21" s="12" customFormat="1" ht="56.2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77434</v>
      </c>
      <c r="K57" s="38">
        <f>SUM(K49:K56)</f>
        <v>77434</v>
      </c>
      <c r="L57" s="38">
        <f>SUM(L49:L56)</f>
        <v>77434</v>
      </c>
      <c r="M57" s="15"/>
      <c r="N57" s="15"/>
      <c r="O57" s="15"/>
      <c r="P57" s="50">
        <v>10</v>
      </c>
      <c r="Q57" s="51">
        <f>J57*0.1</f>
        <v>7743.4000000000005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72.5" customHeight="1">
      <c r="A66" s="146" t="s">
        <v>164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155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57" customHeight="1">
      <c r="A72" s="191" t="s">
        <v>155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155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39.75" customHeight="1">
      <c r="A74" s="191" t="s">
        <v>156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170</v>
      </c>
      <c r="K84" s="137" t="s">
        <v>171</v>
      </c>
      <c r="L84" s="137" t="s">
        <v>172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170</v>
      </c>
      <c r="K92" s="137" t="s">
        <v>171</v>
      </c>
      <c r="L92" s="137" t="s">
        <v>172</v>
      </c>
      <c r="M92" s="137" t="s">
        <v>170</v>
      </c>
      <c r="N92" s="137" t="s">
        <v>171</v>
      </c>
      <c r="O92" s="137" t="s">
        <v>172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163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43:O43"/>
    <mergeCell ref="A44:J44"/>
    <mergeCell ref="A38:A42"/>
    <mergeCell ref="B38:B42"/>
    <mergeCell ref="C38:C42"/>
    <mergeCell ref="D38:D42"/>
    <mergeCell ref="E38:E4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2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3:AE127"/>
  <sheetViews>
    <sheetView view="pageBreakPreview" topLeftCell="A47" zoomScale="80" zoomScaleSheetLayoutView="80" workbookViewId="0">
      <selection activeCell="A65" sqref="A65:K65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177</v>
      </c>
    </row>
    <row r="4" spans="1:18" s="27" customFormat="1">
      <c r="L4" s="27" t="s">
        <v>179</v>
      </c>
    </row>
    <row r="5" spans="1:18" s="27" customFormat="1" ht="35.25" customHeight="1">
      <c r="A5" s="169" t="s">
        <v>174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175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169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68" t="s">
        <v>176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83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9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9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9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170</v>
      </c>
      <c r="K35" s="137" t="s">
        <v>171</v>
      </c>
      <c r="L35" s="137" t="s">
        <v>172</v>
      </c>
      <c r="M35" s="158" t="s">
        <v>101</v>
      </c>
      <c r="N35" s="108" t="s">
        <v>102</v>
      </c>
      <c r="O35" s="6"/>
      <c r="P35" s="6"/>
      <c r="Q35" s="6"/>
      <c r="R35" s="6"/>
    </row>
    <row r="36" spans="1:19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6"/>
      <c r="P36" s="6"/>
      <c r="Q36" s="6"/>
      <c r="R36" s="6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"/>
      <c r="P37" s="6"/>
      <c r="Q37" s="6"/>
      <c r="R37" s="6"/>
    </row>
    <row r="38" spans="1:19" ht="75" hidden="1" customHeight="1">
      <c r="A38" s="111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"/>
      <c r="P38" s="6"/>
      <c r="Q38" s="6"/>
      <c r="R38" s="6"/>
    </row>
    <row r="39" spans="1:19" ht="94.5">
      <c r="A39" s="112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12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12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"/>
      <c r="P41" s="6"/>
      <c r="Q41" s="6"/>
      <c r="R41" s="6"/>
    </row>
    <row r="42" spans="1:19" s="12" customFormat="1" ht="94.5">
      <c r="A42" s="113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  <c r="S42" s="2"/>
    </row>
    <row r="43" spans="1:19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9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9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"/>
    </row>
    <row r="46" spans="1:19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170</v>
      </c>
      <c r="K46" s="137" t="s">
        <v>171</v>
      </c>
      <c r="L46" s="137" t="s">
        <v>172</v>
      </c>
      <c r="M46" s="137" t="s">
        <v>170</v>
      </c>
      <c r="N46" s="137" t="s">
        <v>171</v>
      </c>
      <c r="O46" s="137" t="s">
        <v>172</v>
      </c>
      <c r="P46" s="106" t="s">
        <v>101</v>
      </c>
      <c r="Q46" s="108" t="s">
        <v>102</v>
      </c>
      <c r="R46" s="6"/>
    </row>
    <row r="47" spans="1:19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9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idden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v>146556</v>
      </c>
      <c r="K50" s="37">
        <f t="shared" ref="K50:K55" si="0">J50</f>
        <v>146556</v>
      </c>
      <c r="L50" s="37">
        <f t="shared" ref="L50:L55" si="1">J50</f>
        <v>146556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ref="Q50:Q55" si="2">J50*0.1</f>
        <v>14655.6</v>
      </c>
      <c r="R50" s="6"/>
      <c r="S50" s="2"/>
    </row>
    <row r="51" spans="1:21" s="12" customFormat="1" ht="37.5" hidden="1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 t="s">
        <v>20</v>
      </c>
      <c r="K51" s="37" t="str">
        <f t="shared" si="0"/>
        <v>-</v>
      </c>
      <c r="L51" s="37" t="str">
        <f t="shared" si="1"/>
        <v>-</v>
      </c>
      <c r="M51" s="15" t="s">
        <v>20</v>
      </c>
      <c r="N51" s="15" t="s">
        <v>20</v>
      </c>
      <c r="O51" s="15" t="s">
        <v>20</v>
      </c>
      <c r="P51" s="50">
        <v>10</v>
      </c>
      <c r="Q51" s="51" t="e">
        <f t="shared" si="2"/>
        <v>#VALUE!</v>
      </c>
      <c r="R51" s="6"/>
      <c r="S51" s="2"/>
    </row>
    <row r="52" spans="1:21" s="12" customFormat="1" hidden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 t="s">
        <v>20</v>
      </c>
      <c r="K52" s="37" t="str">
        <f t="shared" si="0"/>
        <v>-</v>
      </c>
      <c r="L52" s="37" t="str">
        <f t="shared" si="1"/>
        <v>-</v>
      </c>
      <c r="M52" s="15" t="s">
        <v>20</v>
      </c>
      <c r="N52" s="15" t="s">
        <v>20</v>
      </c>
      <c r="O52" s="15" t="s">
        <v>20</v>
      </c>
      <c r="P52" s="50">
        <v>10</v>
      </c>
      <c r="Q52" s="51" t="e">
        <f t="shared" si="2"/>
        <v>#VALUE!</v>
      </c>
      <c r="R52" s="6"/>
      <c r="S52" s="2"/>
    </row>
    <row r="53" spans="1:21" s="12" customFormat="1" ht="37.5" hidden="1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 t="s">
        <v>20</v>
      </c>
      <c r="K53" s="37" t="str">
        <f t="shared" si="0"/>
        <v>-</v>
      </c>
      <c r="L53" s="37" t="str">
        <f t="shared" si="1"/>
        <v>-</v>
      </c>
      <c r="M53" s="15" t="s">
        <v>20</v>
      </c>
      <c r="N53" s="15" t="s">
        <v>20</v>
      </c>
      <c r="O53" s="15" t="s">
        <v>20</v>
      </c>
      <c r="P53" s="50">
        <v>10</v>
      </c>
      <c r="Q53" s="51" t="e">
        <f t="shared" si="2"/>
        <v>#VALUE!</v>
      </c>
      <c r="R53" s="6"/>
      <c r="S53" s="2"/>
    </row>
    <row r="54" spans="1:21" s="12" customFormat="1" ht="43.5" hidden="1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 t="shared" si="2"/>
        <v>#VALUE!</v>
      </c>
      <c r="R54" s="6"/>
      <c r="S54" s="2"/>
    </row>
    <row r="55" spans="1:21" s="12" customFormat="1" ht="7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2"/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146556</v>
      </c>
      <c r="K57" s="38">
        <f>SUM(K49:K56)</f>
        <v>146556</v>
      </c>
      <c r="L57" s="38">
        <f>SUM(L49:L56)</f>
        <v>146556</v>
      </c>
      <c r="M57" s="15"/>
      <c r="N57" s="15"/>
      <c r="O57" s="15"/>
      <c r="P57" s="50">
        <v>10</v>
      </c>
      <c r="Q57" s="51">
        <f>J57*0.1</f>
        <v>14655.6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69.5" customHeight="1">
      <c r="A66" s="146" t="s">
        <v>164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158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63.75" customHeight="1">
      <c r="A72" s="191" t="s">
        <v>158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158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57.75" customHeight="1">
      <c r="A74" s="191" t="s">
        <v>157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170</v>
      </c>
      <c r="K84" s="137" t="s">
        <v>171</v>
      </c>
      <c r="L84" s="137" t="s">
        <v>172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170</v>
      </c>
      <c r="K92" s="137" t="s">
        <v>171</v>
      </c>
      <c r="L92" s="137" t="s">
        <v>172</v>
      </c>
      <c r="M92" s="137" t="s">
        <v>170</v>
      </c>
      <c r="N92" s="137" t="s">
        <v>171</v>
      </c>
      <c r="O92" s="137" t="s">
        <v>172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163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 ht="9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43:O43"/>
    <mergeCell ref="A44:J44"/>
    <mergeCell ref="A38:A42"/>
    <mergeCell ref="B38:B42"/>
    <mergeCell ref="C38:C42"/>
    <mergeCell ref="D38:D42"/>
    <mergeCell ref="E38:E4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FF0000"/>
  </sheetPr>
  <dimension ref="A3:AE127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187</v>
      </c>
    </row>
    <row r="4" spans="1:18" s="27" customFormat="1">
      <c r="L4" s="27" t="s">
        <v>181</v>
      </c>
    </row>
    <row r="5" spans="1:18" s="27" customFormat="1" ht="35.25" customHeight="1">
      <c r="A5" s="169" t="s">
        <v>180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182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169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68" t="s">
        <v>183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 s="2" customFormat="1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8" s="2" customFormat="1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8" s="2" customFormat="1" ht="76.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8" s="2" customFormat="1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170</v>
      </c>
      <c r="K35" s="137" t="s">
        <v>171</v>
      </c>
      <c r="L35" s="137" t="s">
        <v>172</v>
      </c>
      <c r="M35" s="158" t="s">
        <v>101</v>
      </c>
      <c r="N35" s="108" t="s">
        <v>102</v>
      </c>
      <c r="O35" s="70"/>
      <c r="P35" s="70"/>
      <c r="Q35" s="70"/>
      <c r="R35" s="70"/>
    </row>
    <row r="36" spans="1:18" s="2" customFormat="1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70"/>
      <c r="P36" s="70"/>
      <c r="Q36" s="70"/>
      <c r="R36" s="70"/>
    </row>
    <row r="37" spans="1:18" s="2" customFormat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70"/>
      <c r="P37" s="70"/>
      <c r="Q37" s="70"/>
      <c r="R37" s="70"/>
    </row>
    <row r="38" spans="1:18" ht="75" hidden="1" customHeight="1">
      <c r="A38" s="197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3" t="s">
        <v>85</v>
      </c>
      <c r="H38" s="10" t="s">
        <v>84</v>
      </c>
      <c r="I38" s="10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70"/>
      <c r="P38" s="70"/>
      <c r="Q38" s="70"/>
      <c r="R38" s="70"/>
    </row>
    <row r="39" spans="1:18" ht="94.5">
      <c r="A39" s="198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8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8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70"/>
      <c r="Q41" s="70"/>
      <c r="R41" s="70"/>
    </row>
    <row r="42" spans="1:18" s="2" customFormat="1" ht="94.5">
      <c r="A42" s="199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</row>
    <row r="43" spans="1:18" s="2" customFormat="1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8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"/>
    </row>
    <row r="46" spans="1:18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170</v>
      </c>
      <c r="K46" s="137" t="s">
        <v>171</v>
      </c>
      <c r="L46" s="137" t="s">
        <v>172</v>
      </c>
      <c r="M46" s="137" t="s">
        <v>170</v>
      </c>
      <c r="N46" s="137" t="s">
        <v>171</v>
      </c>
      <c r="O46" s="137" t="s">
        <v>172</v>
      </c>
      <c r="P46" s="106" t="s">
        <v>101</v>
      </c>
      <c r="Q46" s="108" t="s">
        <v>102</v>
      </c>
      <c r="R46" s="6"/>
    </row>
    <row r="47" spans="1:18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8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02">
        <v>17956</v>
      </c>
      <c r="K49" s="37">
        <f>J49</f>
        <v>17956</v>
      </c>
      <c r="L49" s="37">
        <f>J49</f>
        <v>17956</v>
      </c>
      <c r="M49" s="15" t="s">
        <v>20</v>
      </c>
      <c r="N49" s="15" t="s">
        <v>20</v>
      </c>
      <c r="O49" s="15" t="s">
        <v>20</v>
      </c>
      <c r="P49" s="50">
        <v>10</v>
      </c>
      <c r="Q49" s="51">
        <f t="shared" ref="Q49:Q55" si="0">J49*0.1</f>
        <v>1795.6000000000001</v>
      </c>
      <c r="R49" s="6"/>
      <c r="S49" s="2"/>
    </row>
    <row r="50" spans="1:21" s="12" customFormat="1" ht="25.5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02">
        <v>39752</v>
      </c>
      <c r="K50" s="37">
        <f t="shared" ref="K50:K55" si="1">J50</f>
        <v>39752</v>
      </c>
      <c r="L50" s="37">
        <f t="shared" ref="L50:L55" si="2">J50</f>
        <v>39752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si="0"/>
        <v>3975.2000000000003</v>
      </c>
      <c r="R50" s="6"/>
      <c r="S50" s="2"/>
    </row>
    <row r="51" spans="1:21" s="12" customFormat="1" ht="37.5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102">
        <v>39868</v>
      </c>
      <c r="K51" s="37">
        <f t="shared" si="1"/>
        <v>39868</v>
      </c>
      <c r="L51" s="37">
        <f t="shared" si="2"/>
        <v>39868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 t="shared" si="0"/>
        <v>3986.8</v>
      </c>
      <c r="R51" s="6"/>
      <c r="S51" s="2"/>
    </row>
    <row r="52" spans="1:21" s="12" customFormat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102">
        <v>246986</v>
      </c>
      <c r="K52" s="37">
        <f t="shared" si="1"/>
        <v>246986</v>
      </c>
      <c r="L52" s="37">
        <f t="shared" si="2"/>
        <v>246986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 t="shared" si="0"/>
        <v>24698.600000000002</v>
      </c>
      <c r="R52" s="6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102">
        <v>12656</v>
      </c>
      <c r="K53" s="37">
        <f t="shared" si="1"/>
        <v>12656</v>
      </c>
      <c r="L53" s="37">
        <f t="shared" si="2"/>
        <v>12656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 t="shared" si="0"/>
        <v>1265.6000000000001</v>
      </c>
      <c r="R53" s="6"/>
      <c r="S53" s="2"/>
    </row>
    <row r="54" spans="1:21" s="12" customFormat="1" ht="43.5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102">
        <v>143723</v>
      </c>
      <c r="K54" s="37">
        <f t="shared" si="1"/>
        <v>143723</v>
      </c>
      <c r="L54" s="37">
        <f t="shared" si="2"/>
        <v>143723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 t="shared" si="0"/>
        <v>14372.300000000001</v>
      </c>
      <c r="R54" s="6"/>
      <c r="S54" s="2"/>
    </row>
    <row r="55" spans="1:21" s="12" customFormat="1" ht="93.7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1"/>
        <v>0</v>
      </c>
      <c r="L55" s="37">
        <f t="shared" si="2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0"/>
        <v>0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500941</v>
      </c>
      <c r="K57" s="38">
        <f>SUM(K49:K56)</f>
        <v>500941</v>
      </c>
      <c r="L57" s="38">
        <f>SUM(L49:L56)</f>
        <v>500941</v>
      </c>
      <c r="M57" s="15"/>
      <c r="N57" s="15"/>
      <c r="O57" s="15"/>
      <c r="P57" s="50">
        <v>10</v>
      </c>
      <c r="Q57" s="51">
        <f>J57*0.1</f>
        <v>50094.100000000006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74.75" customHeight="1">
      <c r="A66" s="146" t="s">
        <v>164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160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63.75" customHeight="1">
      <c r="A72" s="191" t="s">
        <v>160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160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57.75" customHeight="1">
      <c r="A74" s="191" t="s">
        <v>159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170</v>
      </c>
      <c r="K84" s="137" t="s">
        <v>171</v>
      </c>
      <c r="L84" s="137" t="s">
        <v>172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170</v>
      </c>
      <c r="K92" s="137" t="s">
        <v>171</v>
      </c>
      <c r="L92" s="137" t="s">
        <v>172</v>
      </c>
      <c r="M92" s="137" t="s">
        <v>170</v>
      </c>
      <c r="N92" s="137" t="s">
        <v>171</v>
      </c>
      <c r="O92" s="137" t="s">
        <v>172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163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6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37.5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A90:J90"/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A60:K60"/>
    <mergeCell ref="E61:K61"/>
    <mergeCell ref="G46:G47"/>
    <mergeCell ref="H46:I46"/>
    <mergeCell ref="J46:J47"/>
    <mergeCell ref="K46:K47"/>
    <mergeCell ref="E62:K62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F84:F85"/>
    <mergeCell ref="A109:O109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F95:F96"/>
    <mergeCell ref="E112:L112"/>
    <mergeCell ref="B113:D113"/>
    <mergeCell ref="E113:L113"/>
    <mergeCell ref="B114:D114"/>
    <mergeCell ref="E114:L114"/>
    <mergeCell ref="A119:O119"/>
    <mergeCell ref="F38:F42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B112:D112"/>
    <mergeCell ref="A104:L104"/>
    <mergeCell ref="A105:L105"/>
    <mergeCell ref="A106:L106"/>
    <mergeCell ref="A107:O107"/>
    <mergeCell ref="A108:O108"/>
    <mergeCell ref="A110:O110"/>
    <mergeCell ref="B111:D111"/>
    <mergeCell ref="E111:L111"/>
    <mergeCell ref="P45:Q45"/>
    <mergeCell ref="P46:P47"/>
    <mergeCell ref="Q46:Q47"/>
    <mergeCell ref="A43:O43"/>
    <mergeCell ref="A44:J44"/>
    <mergeCell ref="A38:A42"/>
    <mergeCell ref="D38:D42"/>
    <mergeCell ref="B38:B42"/>
    <mergeCell ref="C38:C42"/>
    <mergeCell ref="E38:E42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0" orientation="landscape" verticalDpi="0" r:id="rId1"/>
  <rowBreaks count="2" manualBreakCount="2">
    <brk id="27" max="16" man="1"/>
    <brk id="5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rgb="FFFF0000"/>
  </sheetPr>
  <dimension ref="A3:AE127"/>
  <sheetViews>
    <sheetView view="pageBreakPreview" zoomScale="80" zoomScaleSheetLayoutView="80" workbookViewId="0">
      <selection activeCell="L4" sqref="L4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184</v>
      </c>
    </row>
    <row r="4" spans="1:18" s="27" customFormat="1">
      <c r="L4" s="27" t="s">
        <v>181</v>
      </c>
    </row>
    <row r="5" spans="1:18" s="27" customFormat="1" ht="35.25" customHeight="1">
      <c r="A5" s="169" t="s">
        <v>180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67"/>
      <c r="B8" s="68"/>
      <c r="C8" s="68"/>
      <c r="D8" s="68"/>
      <c r="E8" s="68"/>
      <c r="F8" s="68"/>
      <c r="G8" s="68"/>
      <c r="H8" s="68"/>
      <c r="I8" s="68"/>
      <c r="J8" s="68"/>
      <c r="K8" s="60"/>
      <c r="L8" s="60"/>
      <c r="M8" s="60"/>
      <c r="N8" s="174" t="s">
        <v>1</v>
      </c>
      <c r="O8" s="175"/>
      <c r="P8" s="68"/>
      <c r="Q8" s="68"/>
      <c r="R8" s="68"/>
    </row>
    <row r="9" spans="1:18" ht="16.5" customHeight="1">
      <c r="A9" s="67"/>
      <c r="B9" s="68"/>
      <c r="C9" s="68"/>
      <c r="D9" s="68"/>
      <c r="E9" s="68"/>
      <c r="F9" s="68"/>
      <c r="G9" s="68"/>
      <c r="H9" s="68"/>
      <c r="I9" s="68"/>
      <c r="J9" s="68"/>
      <c r="K9" s="162" t="s">
        <v>3</v>
      </c>
      <c r="L9" s="162"/>
      <c r="M9" s="163"/>
      <c r="N9" s="176" t="s">
        <v>4</v>
      </c>
      <c r="O9" s="177"/>
      <c r="P9" s="68"/>
      <c r="Q9" s="68"/>
      <c r="R9" s="68"/>
    </row>
    <row r="10" spans="1:18" ht="16.5" customHeight="1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166" t="s">
        <v>96</v>
      </c>
      <c r="L10" s="166"/>
      <c r="M10" s="167"/>
      <c r="N10" s="160" t="s">
        <v>182</v>
      </c>
      <c r="O10" s="161"/>
      <c r="P10" s="68"/>
      <c r="Q10" s="68"/>
      <c r="R10" s="68"/>
    </row>
    <row r="11" spans="1:18" ht="16.5" customHeight="1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166" t="s">
        <v>97</v>
      </c>
      <c r="L11" s="166"/>
      <c r="M11" s="167"/>
      <c r="N11" s="160" t="s">
        <v>169</v>
      </c>
      <c r="O11" s="161"/>
      <c r="P11" s="68"/>
      <c r="Q11" s="68"/>
      <c r="R11" s="68"/>
    </row>
    <row r="12" spans="1:18" ht="16.5" customHeigh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45"/>
      <c r="L12" s="45"/>
      <c r="M12" s="46" t="s">
        <v>98</v>
      </c>
      <c r="N12" s="47"/>
      <c r="O12" s="48"/>
      <c r="P12" s="68"/>
      <c r="Q12" s="68"/>
      <c r="R12" s="68"/>
    </row>
    <row r="13" spans="1:18" ht="16.5" customHeight="1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162" t="s">
        <v>99</v>
      </c>
      <c r="L13" s="162"/>
      <c r="M13" s="163"/>
      <c r="N13" s="164" t="s">
        <v>105</v>
      </c>
      <c r="O13" s="165"/>
      <c r="P13" s="68"/>
      <c r="Q13" s="68"/>
      <c r="R13" s="68"/>
    </row>
    <row r="14" spans="1:18" ht="16.5" customHeight="1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162"/>
      <c r="L14" s="162"/>
      <c r="M14" s="163"/>
      <c r="N14" s="164"/>
      <c r="O14" s="165"/>
      <c r="P14" s="68"/>
      <c r="Q14" s="68"/>
      <c r="R14" s="68"/>
    </row>
    <row r="15" spans="1:18" ht="16.5" customHeight="1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9"/>
      <c r="L15" s="69"/>
      <c r="M15" s="64"/>
      <c r="N15" s="65"/>
      <c r="O15" s="65"/>
      <c r="P15" s="68"/>
      <c r="Q15" s="68"/>
      <c r="R15" s="68"/>
    </row>
    <row r="16" spans="1:18" ht="16.5" customHeight="1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9"/>
      <c r="L16" s="69"/>
      <c r="M16" s="64"/>
      <c r="N16" s="65"/>
      <c r="O16" s="65"/>
      <c r="P16" s="68"/>
      <c r="Q16" s="68"/>
      <c r="R16" s="68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68"/>
      <c r="Q17" s="68"/>
      <c r="R17" s="68"/>
    </row>
    <row r="18" spans="1:18" ht="108.75" customHeight="1">
      <c r="A18" s="168" t="s">
        <v>183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68"/>
      <c r="Q18" s="68"/>
      <c r="R18" s="68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60"/>
      <c r="C21" s="60"/>
      <c r="D21" s="60"/>
      <c r="E21" s="60"/>
      <c r="F21" s="60"/>
      <c r="G21" s="60"/>
      <c r="H21" s="60"/>
      <c r="I21" s="60"/>
      <c r="J21" s="60"/>
      <c r="K21" s="66"/>
      <c r="L21" s="66"/>
      <c r="M21" s="66"/>
      <c r="N21" s="184"/>
      <c r="O21" s="184"/>
      <c r="P21" s="63"/>
      <c r="Q21" s="63"/>
      <c r="R21" s="63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3"/>
      <c r="Q22" s="63"/>
      <c r="R22" s="63"/>
    </row>
    <row r="23" spans="1:18" ht="23.25">
      <c r="A23" s="185" t="s">
        <v>116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3"/>
      <c r="Q23" s="63"/>
      <c r="R23" s="63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3"/>
      <c r="Q24" s="63"/>
      <c r="R24" s="63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3"/>
      <c r="Q25" s="63"/>
      <c r="R25" s="63"/>
    </row>
    <row r="26" spans="1:18" ht="26.2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3"/>
      <c r="Q26" s="63"/>
      <c r="R26" s="63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69"/>
      <c r="L27" s="69"/>
      <c r="M27" s="64"/>
      <c r="N27" s="65"/>
      <c r="O27" s="65"/>
      <c r="P27" s="63"/>
      <c r="Q27" s="63"/>
      <c r="R27" s="63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3"/>
      <c r="Q28" s="63"/>
      <c r="R28" s="63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57"/>
      <c r="P29" s="63"/>
      <c r="Q29" s="63"/>
      <c r="R29" s="63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57"/>
      <c r="P30" s="63"/>
      <c r="Q30" s="63"/>
      <c r="R30" s="63"/>
    </row>
    <row r="31" spans="1:18" ht="18.75" customHeight="1">
      <c r="A31" s="57" t="s">
        <v>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157"/>
      <c r="N31" s="117"/>
      <c r="O31" s="57"/>
      <c r="P31" s="63"/>
      <c r="Q31" s="63"/>
      <c r="R31" s="63"/>
    </row>
    <row r="32" spans="1:18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3"/>
      <c r="N32" s="25"/>
      <c r="O32" s="63"/>
      <c r="P32" s="63"/>
      <c r="Q32" s="63"/>
      <c r="R32" s="63"/>
    </row>
    <row r="33" spans="1:19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3"/>
      <c r="L33" s="63"/>
      <c r="M33" s="63"/>
      <c r="N33" s="25"/>
      <c r="O33" s="63"/>
      <c r="P33" s="63"/>
      <c r="Q33" s="63"/>
      <c r="R33" s="63"/>
    </row>
    <row r="34" spans="1:19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3"/>
      <c r="P34" s="63"/>
      <c r="Q34" s="63"/>
      <c r="R34" s="63"/>
    </row>
    <row r="35" spans="1:19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170</v>
      </c>
      <c r="K35" s="137" t="s">
        <v>171</v>
      </c>
      <c r="L35" s="137" t="s">
        <v>172</v>
      </c>
      <c r="M35" s="158" t="s">
        <v>101</v>
      </c>
      <c r="N35" s="108" t="s">
        <v>102</v>
      </c>
      <c r="O35" s="63"/>
      <c r="P35" s="63"/>
      <c r="Q35" s="63"/>
      <c r="R35" s="63"/>
    </row>
    <row r="36" spans="1:19" ht="112.5">
      <c r="A36" s="138"/>
      <c r="B36" s="62" t="s">
        <v>17</v>
      </c>
      <c r="C36" s="62" t="s">
        <v>18</v>
      </c>
      <c r="D36" s="62" t="s">
        <v>80</v>
      </c>
      <c r="E36" s="62" t="s">
        <v>19</v>
      </c>
      <c r="F36" s="62" t="s">
        <v>20</v>
      </c>
      <c r="G36" s="138"/>
      <c r="H36" s="62" t="s">
        <v>21</v>
      </c>
      <c r="I36" s="62" t="s">
        <v>22</v>
      </c>
      <c r="J36" s="137"/>
      <c r="K36" s="137"/>
      <c r="L36" s="138"/>
      <c r="M36" s="158"/>
      <c r="N36" s="108"/>
      <c r="O36" s="63"/>
      <c r="P36" s="63"/>
      <c r="Q36" s="63"/>
      <c r="R36" s="63"/>
    </row>
    <row r="37" spans="1:19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63"/>
      <c r="P37" s="63"/>
      <c r="Q37" s="63"/>
      <c r="R37" s="63"/>
    </row>
    <row r="38" spans="1:19" ht="75" hidden="1" customHeight="1">
      <c r="A38" s="197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2" t="s">
        <v>85</v>
      </c>
      <c r="H38" s="15" t="s">
        <v>84</v>
      </c>
      <c r="I38" s="15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63"/>
      <c r="P38" s="63"/>
      <c r="Q38" s="63"/>
      <c r="R38" s="63"/>
    </row>
    <row r="39" spans="1:19" ht="94.5">
      <c r="A39" s="198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9" ht="94.5">
      <c r="A40" s="198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9" ht="110.25">
      <c r="A41" s="198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63"/>
      <c r="P41" s="63"/>
      <c r="Q41" s="63"/>
      <c r="R41" s="63"/>
    </row>
    <row r="42" spans="1:19" s="12" customFormat="1" ht="94.5">
      <c r="A42" s="199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3"/>
      <c r="P42" s="63"/>
      <c r="Q42" s="63"/>
      <c r="R42" s="63"/>
      <c r="S42" s="2"/>
    </row>
    <row r="43" spans="1:19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3"/>
      <c r="Q43" s="63"/>
      <c r="R43" s="63"/>
    </row>
    <row r="44" spans="1:19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57"/>
      <c r="L44" s="57"/>
      <c r="M44" s="57"/>
      <c r="N44" s="57"/>
      <c r="O44" s="57"/>
      <c r="P44" s="63"/>
      <c r="Q44" s="63"/>
      <c r="R44" s="63"/>
    </row>
    <row r="45" spans="1:19" ht="95.2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63"/>
    </row>
    <row r="46" spans="1:19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170</v>
      </c>
      <c r="K46" s="137" t="s">
        <v>171</v>
      </c>
      <c r="L46" s="137" t="s">
        <v>172</v>
      </c>
      <c r="M46" s="137" t="s">
        <v>170</v>
      </c>
      <c r="N46" s="137" t="s">
        <v>171</v>
      </c>
      <c r="O46" s="137" t="s">
        <v>172</v>
      </c>
      <c r="P46" s="106" t="s">
        <v>101</v>
      </c>
      <c r="Q46" s="108" t="s">
        <v>102</v>
      </c>
      <c r="R46" s="63"/>
    </row>
    <row r="47" spans="1:19" ht="112.5">
      <c r="A47" s="121"/>
      <c r="B47" s="59" t="s">
        <v>17</v>
      </c>
      <c r="C47" s="59" t="s">
        <v>18</v>
      </c>
      <c r="D47" s="59" t="s">
        <v>93</v>
      </c>
      <c r="E47" s="59" t="s">
        <v>19</v>
      </c>
      <c r="F47" s="59" t="s">
        <v>20</v>
      </c>
      <c r="G47" s="121"/>
      <c r="H47" s="59" t="s">
        <v>26</v>
      </c>
      <c r="I47" s="59" t="s">
        <v>22</v>
      </c>
      <c r="J47" s="137"/>
      <c r="K47" s="137"/>
      <c r="L47" s="138"/>
      <c r="M47" s="137"/>
      <c r="N47" s="137"/>
      <c r="O47" s="138"/>
      <c r="P47" s="107"/>
      <c r="Q47" s="108"/>
      <c r="R47" s="63"/>
    </row>
    <row r="48" spans="1:19">
      <c r="A48" s="59">
        <v>1</v>
      </c>
      <c r="B48" s="59">
        <v>2</v>
      </c>
      <c r="C48" s="59">
        <v>3</v>
      </c>
      <c r="D48" s="59">
        <v>4</v>
      </c>
      <c r="E48" s="59">
        <v>5</v>
      </c>
      <c r="F48" s="59">
        <v>6</v>
      </c>
      <c r="G48" s="59">
        <v>7</v>
      </c>
      <c r="H48" s="59">
        <v>8</v>
      </c>
      <c r="I48" s="59">
        <v>9</v>
      </c>
      <c r="J48" s="59">
        <v>10</v>
      </c>
      <c r="K48" s="59">
        <v>11</v>
      </c>
      <c r="L48" s="59">
        <v>12</v>
      </c>
      <c r="M48" s="59">
        <v>13</v>
      </c>
      <c r="N48" s="59">
        <v>14</v>
      </c>
      <c r="O48" s="59">
        <v>15</v>
      </c>
      <c r="P48" s="50">
        <v>16</v>
      </c>
      <c r="Q48" s="50">
        <v>17</v>
      </c>
      <c r="R48" s="63"/>
    </row>
    <row r="49" spans="1:21" s="12" customFormat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03">
        <v>150744</v>
      </c>
      <c r="K49" s="37">
        <f>J49</f>
        <v>150744</v>
      </c>
      <c r="L49" s="37">
        <f>J49</f>
        <v>150744</v>
      </c>
      <c r="M49" s="15" t="s">
        <v>20</v>
      </c>
      <c r="N49" s="15" t="s">
        <v>20</v>
      </c>
      <c r="O49" s="15" t="s">
        <v>20</v>
      </c>
      <c r="P49" s="50">
        <v>10</v>
      </c>
      <c r="Q49" s="51">
        <f>J49*0.1</f>
        <v>15074.400000000001</v>
      </c>
      <c r="R49" s="63"/>
      <c r="S49" s="2"/>
    </row>
    <row r="50" spans="1:21" s="12" customFormat="1" ht="25.5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03">
        <v>22272</v>
      </c>
      <c r="K50" s="37">
        <f t="shared" ref="K50:K55" si="0">J50</f>
        <v>22272</v>
      </c>
      <c r="L50" s="37">
        <f t="shared" ref="L50:L55" si="1">J50</f>
        <v>22272</v>
      </c>
      <c r="M50" s="15" t="s">
        <v>20</v>
      </c>
      <c r="N50" s="15" t="s">
        <v>20</v>
      </c>
      <c r="O50" s="15" t="s">
        <v>20</v>
      </c>
      <c r="P50" s="50">
        <v>10</v>
      </c>
      <c r="Q50" s="51">
        <f t="shared" ref="Q50:Q56" si="2">J50*0.1</f>
        <v>2227.2000000000003</v>
      </c>
      <c r="R50" s="63"/>
      <c r="S50" s="2"/>
    </row>
    <row r="51" spans="1:21" s="12" customFormat="1" ht="36.75" customHeight="1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103">
        <v>14208</v>
      </c>
      <c r="K51" s="37">
        <f t="shared" si="0"/>
        <v>14208</v>
      </c>
      <c r="L51" s="37">
        <f t="shared" si="1"/>
        <v>14208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 t="shared" si="2"/>
        <v>1420.8000000000002</v>
      </c>
      <c r="R51" s="63"/>
      <c r="S51" s="2"/>
    </row>
    <row r="52" spans="1:21" s="12" customFormat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103">
        <v>72966</v>
      </c>
      <c r="K52" s="37">
        <f t="shared" si="0"/>
        <v>72966</v>
      </c>
      <c r="L52" s="37">
        <f t="shared" si="1"/>
        <v>72966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 t="shared" si="2"/>
        <v>7296.6</v>
      </c>
      <c r="R52" s="63"/>
      <c r="S52" s="2"/>
    </row>
    <row r="53" spans="1:21" s="12" customFormat="1" ht="37.5" hidden="1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 t="s">
        <v>20</v>
      </c>
      <c r="K53" s="37" t="str">
        <f t="shared" si="0"/>
        <v>-</v>
      </c>
      <c r="L53" s="37" t="str">
        <f t="shared" si="1"/>
        <v>-</v>
      </c>
      <c r="M53" s="15" t="s">
        <v>20</v>
      </c>
      <c r="N53" s="15" t="s">
        <v>20</v>
      </c>
      <c r="O53" s="15" t="s">
        <v>20</v>
      </c>
      <c r="P53" s="50">
        <v>10</v>
      </c>
      <c r="Q53" s="51" t="e">
        <f t="shared" si="2"/>
        <v>#VALUE!</v>
      </c>
      <c r="R53" s="63"/>
      <c r="S53" s="2"/>
    </row>
    <row r="54" spans="1:21" s="12" customFormat="1" ht="43.5" hidden="1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 t="s">
        <v>20</v>
      </c>
      <c r="K54" s="37" t="str">
        <f t="shared" si="0"/>
        <v>-</v>
      </c>
      <c r="L54" s="37" t="str">
        <f t="shared" si="1"/>
        <v>-</v>
      </c>
      <c r="M54" s="15" t="s">
        <v>20</v>
      </c>
      <c r="N54" s="15" t="s">
        <v>20</v>
      </c>
      <c r="O54" s="15" t="s">
        <v>20</v>
      </c>
      <c r="P54" s="50">
        <v>10</v>
      </c>
      <c r="Q54" s="51" t="e">
        <f t="shared" si="2"/>
        <v>#VALUE!</v>
      </c>
      <c r="R54" s="63"/>
      <c r="S54" s="2"/>
    </row>
    <row r="55" spans="1:21" s="12" customFormat="1" ht="93.75" hidden="1">
      <c r="A55" s="76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/>
      <c r="K55" s="37">
        <f t="shared" si="0"/>
        <v>0</v>
      </c>
      <c r="L55" s="37">
        <f t="shared" si="1"/>
        <v>0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 t="shared" si="2"/>
        <v>0</v>
      </c>
      <c r="R55" s="63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 t="shared" si="2"/>
        <v>0</v>
      </c>
      <c r="R56" s="63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260190</v>
      </c>
      <c r="K57" s="38">
        <f>SUM(K49:K56)</f>
        <v>260190</v>
      </c>
      <c r="L57" s="38">
        <f>SUM(L49:L56)</f>
        <v>260190</v>
      </c>
      <c r="M57" s="15"/>
      <c r="N57" s="15"/>
      <c r="O57" s="15"/>
      <c r="P57" s="50">
        <v>10</v>
      </c>
      <c r="Q57" s="51">
        <f>J57*0.1</f>
        <v>26019</v>
      </c>
      <c r="R57" s="2"/>
      <c r="S57" s="2"/>
      <c r="U57" s="2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63"/>
      <c r="Q58" s="63"/>
      <c r="R58" s="63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3"/>
      <c r="Q59" s="63"/>
      <c r="R59" s="63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57"/>
      <c r="M60" s="57"/>
      <c r="N60" s="57"/>
      <c r="O60" s="57"/>
      <c r="P60" s="63"/>
      <c r="Q60" s="63"/>
      <c r="R60" s="63"/>
    </row>
    <row r="61" spans="1:21" ht="37.5">
      <c r="A61" s="59" t="s">
        <v>33</v>
      </c>
      <c r="B61" s="39" t="s">
        <v>34</v>
      </c>
      <c r="C61" s="59" t="s">
        <v>35</v>
      </c>
      <c r="D61" s="59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57"/>
      <c r="M61" s="57"/>
      <c r="N61" s="57"/>
      <c r="O61" s="57"/>
      <c r="P61" s="63"/>
      <c r="Q61" s="63"/>
      <c r="R61" s="63"/>
    </row>
    <row r="62" spans="1:21" s="2" customFormat="1">
      <c r="A62" s="59">
        <v>1</v>
      </c>
      <c r="B62" s="59">
        <v>2</v>
      </c>
      <c r="C62" s="59">
        <v>3</v>
      </c>
      <c r="D62" s="59">
        <v>4</v>
      </c>
      <c r="E62" s="127">
        <v>5</v>
      </c>
      <c r="F62" s="118"/>
      <c r="G62" s="118"/>
      <c r="H62" s="118"/>
      <c r="I62" s="118"/>
      <c r="J62" s="118"/>
      <c r="K62" s="118"/>
      <c r="L62" s="57"/>
      <c r="M62" s="57"/>
      <c r="N62" s="57"/>
      <c r="O62" s="57"/>
      <c r="P62" s="63"/>
      <c r="Q62" s="63"/>
      <c r="R62" s="63"/>
    </row>
    <row r="63" spans="1:21" s="2" customFormat="1">
      <c r="A63" s="58" t="s">
        <v>20</v>
      </c>
      <c r="B63" s="58" t="s">
        <v>20</v>
      </c>
      <c r="C63" s="58" t="s">
        <v>20</v>
      </c>
      <c r="D63" s="5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57"/>
      <c r="M63" s="57"/>
      <c r="N63" s="57"/>
      <c r="O63" s="57"/>
      <c r="P63" s="63"/>
      <c r="Q63" s="63"/>
      <c r="R63" s="63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57"/>
      <c r="H64" s="57"/>
      <c r="I64" s="57"/>
      <c r="J64" s="57"/>
      <c r="K64" s="57"/>
      <c r="L64" s="57"/>
      <c r="M64" s="57"/>
      <c r="N64" s="57"/>
      <c r="O64" s="57"/>
      <c r="P64" s="63"/>
      <c r="Q64" s="63"/>
      <c r="R64" s="63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61"/>
      <c r="M65" s="61"/>
      <c r="N65" s="61"/>
      <c r="O65" s="61"/>
      <c r="P65" s="63"/>
      <c r="Q65" s="63"/>
      <c r="R65" s="63"/>
    </row>
    <row r="66" spans="1:23" s="2" customFormat="1" ht="194.25" customHeight="1">
      <c r="A66" s="146" t="s">
        <v>164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61"/>
      <c r="M66" s="61"/>
      <c r="N66" s="61"/>
      <c r="O66" s="61"/>
      <c r="P66" s="63"/>
      <c r="Q66" s="63"/>
      <c r="R66" s="63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61"/>
      <c r="M67" s="61"/>
      <c r="N67" s="61"/>
      <c r="O67" s="61"/>
      <c r="P67" s="63"/>
      <c r="Q67" s="63"/>
      <c r="R67" s="63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57"/>
      <c r="K68" s="57"/>
      <c r="L68" s="57"/>
      <c r="M68" s="57"/>
      <c r="N68" s="57"/>
      <c r="O68" s="57"/>
      <c r="P68" s="63"/>
      <c r="Q68" s="63"/>
      <c r="R68" s="63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46.5" customHeight="1">
      <c r="A71" s="191" t="s">
        <v>162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36.75" customHeight="1">
      <c r="A72" s="191" t="s">
        <v>162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42.75" customHeight="1">
      <c r="A73" s="191" t="s">
        <v>162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39" customHeight="1">
      <c r="A74" s="191" t="s">
        <v>161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66"/>
      <c r="B75" s="66"/>
      <c r="C75" s="66"/>
      <c r="D75" s="66"/>
      <c r="E75" s="66"/>
      <c r="F75" s="66"/>
      <c r="G75" s="66"/>
      <c r="H75" s="66"/>
      <c r="I75" s="66"/>
      <c r="J75" s="57"/>
      <c r="K75" s="57"/>
      <c r="L75" s="57"/>
      <c r="M75" s="57"/>
      <c r="N75" s="57"/>
      <c r="O75" s="57"/>
      <c r="P75" s="63"/>
      <c r="Q75" s="63"/>
      <c r="R75" s="63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170</v>
      </c>
      <c r="K84" s="137" t="s">
        <v>171</v>
      </c>
      <c r="L84" s="137" t="s">
        <v>172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170</v>
      </c>
      <c r="K92" s="137" t="s">
        <v>171</v>
      </c>
      <c r="L92" s="137" t="s">
        <v>172</v>
      </c>
      <c r="M92" s="137" t="s">
        <v>170</v>
      </c>
      <c r="N92" s="137" t="s">
        <v>171</v>
      </c>
      <c r="O92" s="137" t="s">
        <v>172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3"/>
      <c r="Q98" s="63"/>
      <c r="R98" s="63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3"/>
      <c r="Q99" s="63"/>
      <c r="R99" s="63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57"/>
      <c r="N100" s="57"/>
      <c r="O100" s="57"/>
      <c r="P100" s="63"/>
      <c r="Q100" s="63"/>
      <c r="R100" s="63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57"/>
      <c r="N101" s="57"/>
      <c r="O101" s="57"/>
      <c r="P101" s="63"/>
      <c r="Q101" s="63"/>
      <c r="R101" s="63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57"/>
      <c r="N102" s="57"/>
      <c r="O102" s="57"/>
      <c r="P102" s="63"/>
      <c r="Q102" s="63"/>
      <c r="R102" s="63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57"/>
      <c r="N103" s="57"/>
      <c r="O103" s="57"/>
      <c r="P103" s="63"/>
      <c r="Q103" s="63"/>
      <c r="R103" s="63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57"/>
      <c r="N104" s="57"/>
      <c r="O104" s="57"/>
      <c r="P104" s="63"/>
      <c r="Q104" s="63"/>
      <c r="R104" s="63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57"/>
      <c r="N105" s="57"/>
      <c r="O105" s="57"/>
      <c r="P105" s="63"/>
      <c r="Q105" s="63"/>
      <c r="R105" s="63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57"/>
      <c r="N106" s="57"/>
      <c r="O106" s="57"/>
      <c r="P106" s="63"/>
      <c r="Q106" s="63"/>
      <c r="R106" s="63"/>
    </row>
    <row r="107" spans="1:31" s="2" customForma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3"/>
      <c r="Q107" s="63"/>
      <c r="R107" s="63"/>
    </row>
    <row r="108" spans="1:31" s="27" customFormat="1" ht="60.75" customHeight="1">
      <c r="A108" s="130" t="s">
        <v>163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3"/>
      <c r="Q110" s="63"/>
      <c r="R110" s="63"/>
    </row>
    <row r="111" spans="1:31" s="2" customFormat="1">
      <c r="A111" s="59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57"/>
      <c r="N111" s="57"/>
      <c r="O111" s="57"/>
      <c r="P111" s="63"/>
      <c r="Q111" s="63"/>
      <c r="R111" s="63"/>
    </row>
    <row r="112" spans="1:31" s="2" customFormat="1">
      <c r="A112" s="59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57"/>
      <c r="N112" s="57"/>
      <c r="O112" s="57"/>
      <c r="P112" s="63"/>
      <c r="Q112" s="63"/>
      <c r="R112" s="63"/>
    </row>
    <row r="113" spans="1:18" s="2" customFormat="1" ht="40.5" customHeight="1">
      <c r="A113" s="59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57"/>
      <c r="N113" s="57"/>
      <c r="O113" s="57"/>
      <c r="P113" s="63"/>
      <c r="Q113" s="63"/>
      <c r="R113" s="63"/>
    </row>
    <row r="114" spans="1:18" s="2" customFormat="1" ht="42.75" customHeight="1">
      <c r="A114" s="5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57"/>
      <c r="N114" s="57"/>
      <c r="O114" s="57"/>
      <c r="P114" s="63"/>
      <c r="Q114" s="63"/>
      <c r="R114" s="63"/>
    </row>
    <row r="115" spans="1:18" s="2" customFormat="1" ht="42" customHeight="1">
      <c r="A115" s="5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57"/>
      <c r="N115" s="57"/>
      <c r="O115" s="57"/>
      <c r="P115" s="63"/>
      <c r="Q115" s="63"/>
      <c r="R115" s="63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3"/>
      <c r="Q116" s="63"/>
      <c r="R116" s="63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3"/>
      <c r="Q117" s="63"/>
      <c r="R117" s="63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3"/>
      <c r="Q118" s="63"/>
      <c r="R118" s="63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3"/>
      <c r="Q120" s="63"/>
      <c r="R120" s="63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3"/>
      <c r="Q121" s="63"/>
      <c r="R121" s="63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3"/>
      <c r="Q122" s="63"/>
      <c r="R122" s="63"/>
    </row>
    <row r="123" spans="1:18" s="2" customForma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63"/>
      <c r="Q123" s="63"/>
      <c r="R123" s="63"/>
    </row>
    <row r="124" spans="1:18" s="27" customFormat="1">
      <c r="A124" s="77" t="s">
        <v>166</v>
      </c>
      <c r="B124" s="77"/>
      <c r="C124" s="77"/>
      <c r="D124" s="77"/>
      <c r="E124" s="77"/>
      <c r="F124" s="77"/>
      <c r="G124" s="77"/>
      <c r="H124" s="77"/>
      <c r="I124" s="77"/>
      <c r="J124" s="77"/>
      <c r="K124" s="77" t="s">
        <v>167</v>
      </c>
      <c r="L124" s="77"/>
      <c r="M124" s="77"/>
      <c r="N124" s="77"/>
      <c r="O124" s="77"/>
    </row>
    <row r="125" spans="1:18" s="2" customFormat="1">
      <c r="B125" s="57"/>
      <c r="C125" s="57"/>
      <c r="D125" s="57"/>
      <c r="E125" s="57"/>
      <c r="F125" s="57"/>
      <c r="G125" s="57"/>
      <c r="H125" s="57"/>
      <c r="I125" s="57"/>
      <c r="J125" s="57"/>
      <c r="L125" s="57"/>
      <c r="M125" s="57"/>
      <c r="N125" s="57"/>
      <c r="O125" s="57"/>
      <c r="P125" s="63"/>
      <c r="Q125" s="63"/>
      <c r="R125" s="63"/>
    </row>
    <row r="126" spans="1:18" s="2" customForma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63"/>
      <c r="Q126" s="63"/>
      <c r="R126" s="63"/>
    </row>
    <row r="127" spans="1:18" s="2" customForma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63"/>
      <c r="Q127" s="63"/>
      <c r="R127" s="63"/>
    </row>
  </sheetData>
  <mergeCells count="198">
    <mergeCell ref="B83:D83"/>
    <mergeCell ref="E83:F83"/>
    <mergeCell ref="G83:I83"/>
    <mergeCell ref="J83:L83"/>
    <mergeCell ref="E72:G72"/>
    <mergeCell ref="H72:L72"/>
    <mergeCell ref="A73:D73"/>
    <mergeCell ref="E73:G73"/>
    <mergeCell ref="H73:L73"/>
    <mergeCell ref="A74:D74"/>
    <mergeCell ref="E74:G74"/>
    <mergeCell ref="H74:L74"/>
    <mergeCell ref="A72:D72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P92:P93"/>
    <mergeCell ref="Q92:Q93"/>
    <mergeCell ref="A95:A96"/>
    <mergeCell ref="B95:B96"/>
    <mergeCell ref="C95:C96"/>
    <mergeCell ref="D95:D96"/>
    <mergeCell ref="E95:E96"/>
    <mergeCell ref="A91:A93"/>
    <mergeCell ref="F95:F96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F84:F85"/>
    <mergeCell ref="G84:G85"/>
    <mergeCell ref="H84:I84"/>
    <mergeCell ref="J84:J85"/>
    <mergeCell ref="K84:K85"/>
    <mergeCell ref="M84:M85"/>
    <mergeCell ref="L84:L85"/>
    <mergeCell ref="M91:O91"/>
    <mergeCell ref="M92:M93"/>
    <mergeCell ref="N92:N93"/>
    <mergeCell ref="O92:O93"/>
    <mergeCell ref="P91:Q91"/>
    <mergeCell ref="A90:J90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A26:J26"/>
    <mergeCell ref="K26:M26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N26:O26"/>
    <mergeCell ref="A27:J27"/>
    <mergeCell ref="A28:O28"/>
    <mergeCell ref="A29:L29"/>
    <mergeCell ref="M29:M31"/>
    <mergeCell ref="N29:N31"/>
    <mergeCell ref="A30:L30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38:A42"/>
    <mergeCell ref="B38:B42"/>
    <mergeCell ref="C38:C42"/>
    <mergeCell ref="D38:D42"/>
    <mergeCell ref="E38:E42"/>
    <mergeCell ref="F38:F42"/>
    <mergeCell ref="A43:O43"/>
    <mergeCell ref="A44:J44"/>
    <mergeCell ref="A45:A47"/>
    <mergeCell ref="B45:D46"/>
    <mergeCell ref="E45:F46"/>
    <mergeCell ref="G45:I45"/>
    <mergeCell ref="J45:L45"/>
    <mergeCell ref="M45:O45"/>
    <mergeCell ref="P45:Q45"/>
    <mergeCell ref="G46:G47"/>
    <mergeCell ref="H46:I46"/>
    <mergeCell ref="J46:J47"/>
    <mergeCell ref="K46:K47"/>
    <mergeCell ref="L46:L47"/>
    <mergeCell ref="M46:M47"/>
    <mergeCell ref="N46:N47"/>
    <mergeCell ref="O46:O47"/>
    <mergeCell ref="P46:P47"/>
    <mergeCell ref="Q46:Q47"/>
    <mergeCell ref="A58:O58"/>
    <mergeCell ref="A59:O59"/>
    <mergeCell ref="A60:K60"/>
    <mergeCell ref="E61:K61"/>
    <mergeCell ref="E62:K62"/>
    <mergeCell ref="E63:K63"/>
    <mergeCell ref="A64:F64"/>
    <mergeCell ref="A65:K65"/>
    <mergeCell ref="A66:K66"/>
    <mergeCell ref="A67:K67"/>
    <mergeCell ref="A68:I68"/>
    <mergeCell ref="A98:O98"/>
    <mergeCell ref="A76:O76"/>
    <mergeCell ref="A78:L78"/>
    <mergeCell ref="M78:M80"/>
    <mergeCell ref="N78:N80"/>
    <mergeCell ref="A99:O99"/>
    <mergeCell ref="A79:L79"/>
    <mergeCell ref="A81:L81"/>
    <mergeCell ref="A82:J82"/>
    <mergeCell ref="A83:A85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F87:F88"/>
    <mergeCell ref="A100:L100"/>
    <mergeCell ref="A101:L101"/>
    <mergeCell ref="A102:L102"/>
    <mergeCell ref="A103:L103"/>
    <mergeCell ref="A104:L104"/>
    <mergeCell ref="A105:L105"/>
    <mergeCell ref="A106:L106"/>
    <mergeCell ref="A107:O107"/>
    <mergeCell ref="A108:O108"/>
    <mergeCell ref="A109:O109"/>
    <mergeCell ref="A110:O110"/>
    <mergeCell ref="A117:O117"/>
    <mergeCell ref="B111:D111"/>
    <mergeCell ref="E111:L111"/>
    <mergeCell ref="B112:D112"/>
    <mergeCell ref="E112:L112"/>
    <mergeCell ref="B113:D113"/>
    <mergeCell ref="E113:L113"/>
    <mergeCell ref="A118:O118"/>
    <mergeCell ref="A119:O119"/>
    <mergeCell ref="A120:O120"/>
    <mergeCell ref="A121:O121"/>
    <mergeCell ref="A122:O122"/>
    <mergeCell ref="B114:D114"/>
    <mergeCell ref="E114:L114"/>
    <mergeCell ref="B115:D115"/>
    <mergeCell ref="E115:L115"/>
    <mergeCell ref="A116:O116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rgb="FFFF0000"/>
  </sheetPr>
  <dimension ref="A3:AE127"/>
  <sheetViews>
    <sheetView tabSelected="1" view="pageBreakPreview" zoomScale="80" zoomScaleSheetLayoutView="80" workbookViewId="0">
      <selection activeCell="A18" sqref="A18:O18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185</v>
      </c>
    </row>
    <row r="4" spans="1:18" s="27" customFormat="1">
      <c r="L4" s="27" t="s">
        <v>181</v>
      </c>
    </row>
    <row r="5" spans="1:18" s="27" customFormat="1" ht="35.25" customHeight="1">
      <c r="A5" s="169" t="s">
        <v>180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182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169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68" t="s">
        <v>183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184"/>
      <c r="O21" s="184"/>
      <c r="P21" s="6"/>
      <c r="Q21" s="6"/>
      <c r="R21" s="6"/>
    </row>
    <row r="22" spans="1:18" ht="18.75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6"/>
      <c r="Q22" s="6"/>
      <c r="R22" s="6"/>
    </row>
    <row r="23" spans="1:18" ht="23.25">
      <c r="A23" s="185" t="s">
        <v>88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6"/>
      <c r="Q23" s="6"/>
      <c r="R23" s="6"/>
    </row>
    <row r="24" spans="1:18" ht="2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6"/>
      <c r="Q24" s="6"/>
      <c r="R24" s="6"/>
    </row>
    <row r="25" spans="1:18" ht="18.75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6"/>
      <c r="Q25" s="6"/>
      <c r="R25" s="6"/>
    </row>
    <row r="26" spans="1:18" ht="18.75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6"/>
      <c r="Q26" s="6"/>
      <c r="R26" s="6"/>
    </row>
    <row r="27" spans="1:18" ht="18.75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1"/>
      <c r="L27" s="21"/>
      <c r="M27" s="22"/>
      <c r="N27" s="23"/>
      <c r="O27" s="23"/>
      <c r="P27" s="6"/>
      <c r="Q27" s="6"/>
      <c r="R27" s="6"/>
    </row>
    <row r="28" spans="1:18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6"/>
      <c r="Q28" s="6"/>
      <c r="R28" s="6"/>
    </row>
    <row r="29" spans="1:18" ht="42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7"/>
      <c r="P29" s="6"/>
      <c r="Q29" s="6"/>
      <c r="R29" s="6"/>
    </row>
    <row r="30" spans="1:18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57"/>
      <c r="N31" s="117"/>
      <c r="O31" s="7"/>
      <c r="P31" s="6"/>
      <c r="Q31" s="6"/>
      <c r="R31" s="6"/>
    </row>
    <row r="32" spans="1:18" s="2" customFormat="1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6"/>
      <c r="N32" s="25"/>
      <c r="O32" s="6"/>
      <c r="P32" s="6"/>
      <c r="Q32" s="6"/>
      <c r="R32" s="6"/>
    </row>
    <row r="33" spans="1:18" s="2" customFormat="1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6"/>
      <c r="L33" s="6"/>
      <c r="M33" s="6"/>
      <c r="N33" s="25"/>
      <c r="O33" s="6"/>
      <c r="P33" s="6"/>
      <c r="Q33" s="6"/>
      <c r="R33" s="6"/>
    </row>
    <row r="34" spans="1:18" s="2" customFormat="1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6"/>
      <c r="P34" s="6"/>
      <c r="Q34" s="6"/>
      <c r="R34" s="6"/>
    </row>
    <row r="35" spans="1:18" s="2" customFormat="1" ht="59.25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170</v>
      </c>
      <c r="K35" s="137" t="s">
        <v>171</v>
      </c>
      <c r="L35" s="137" t="s">
        <v>172</v>
      </c>
      <c r="M35" s="158" t="s">
        <v>101</v>
      </c>
      <c r="N35" s="108" t="s">
        <v>102</v>
      </c>
      <c r="O35" s="70"/>
      <c r="P35" s="6"/>
      <c r="Q35" s="6"/>
      <c r="R35" s="6"/>
    </row>
    <row r="36" spans="1:18" s="2" customFormat="1" ht="112.5">
      <c r="A36" s="138"/>
      <c r="B36" s="26" t="s">
        <v>17</v>
      </c>
      <c r="C36" s="26" t="s">
        <v>18</v>
      </c>
      <c r="D36" s="26" t="s">
        <v>80</v>
      </c>
      <c r="E36" s="26" t="s">
        <v>19</v>
      </c>
      <c r="F36" s="26" t="s">
        <v>20</v>
      </c>
      <c r="G36" s="138"/>
      <c r="H36" s="26" t="s">
        <v>21</v>
      </c>
      <c r="I36" s="26" t="s">
        <v>22</v>
      </c>
      <c r="J36" s="137"/>
      <c r="K36" s="137"/>
      <c r="L36" s="138"/>
      <c r="M36" s="158"/>
      <c r="N36" s="108"/>
      <c r="O36" s="70"/>
      <c r="P36" s="6"/>
      <c r="Q36" s="6"/>
      <c r="R36" s="6"/>
    </row>
    <row r="37" spans="1:18" s="2" customFormat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70"/>
      <c r="P37" s="6"/>
      <c r="Q37" s="6"/>
      <c r="R37" s="6"/>
    </row>
    <row r="38" spans="1:18" ht="75" hidden="1" customHeight="1">
      <c r="A38" s="197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3" t="s">
        <v>85</v>
      </c>
      <c r="H38" s="10" t="s">
        <v>84</v>
      </c>
      <c r="I38" s="10">
        <v>744</v>
      </c>
      <c r="J38" s="15"/>
      <c r="K38" s="16" t="s">
        <v>20</v>
      </c>
      <c r="L38" s="16" t="s">
        <v>20</v>
      </c>
      <c r="M38" s="49">
        <v>5</v>
      </c>
      <c r="N38" s="49">
        <f>J38*0.05</f>
        <v>0</v>
      </c>
      <c r="O38" s="70"/>
      <c r="P38" s="6"/>
      <c r="Q38" s="6"/>
      <c r="R38" s="6"/>
    </row>
    <row r="39" spans="1:18" ht="94.5">
      <c r="A39" s="198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8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8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6"/>
      <c r="Q41" s="6"/>
      <c r="R41" s="6"/>
    </row>
    <row r="42" spans="1:18" s="2" customFormat="1" ht="100.5" customHeight="1">
      <c r="A42" s="199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6"/>
      <c r="P42" s="6"/>
      <c r="Q42" s="6"/>
      <c r="R42" s="6"/>
    </row>
    <row r="43" spans="1:18" s="2" customFormat="1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6"/>
      <c r="Q43" s="6"/>
      <c r="R43" s="6"/>
    </row>
    <row r="44" spans="1:18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8"/>
      <c r="L44" s="8"/>
      <c r="M44" s="8"/>
      <c r="N44" s="8"/>
      <c r="O44" s="8"/>
      <c r="P44" s="6"/>
      <c r="Q44" s="6"/>
      <c r="R44" s="6"/>
    </row>
    <row r="45" spans="1:18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70" t="s">
        <v>123</v>
      </c>
    </row>
    <row r="46" spans="1:18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170</v>
      </c>
      <c r="K46" s="137" t="s">
        <v>171</v>
      </c>
      <c r="L46" s="137" t="s">
        <v>172</v>
      </c>
      <c r="M46" s="137" t="s">
        <v>170</v>
      </c>
      <c r="N46" s="137" t="s">
        <v>171</v>
      </c>
      <c r="O46" s="137" t="s">
        <v>172</v>
      </c>
      <c r="P46" s="106" t="s">
        <v>101</v>
      </c>
      <c r="Q46" s="108" t="s">
        <v>102</v>
      </c>
      <c r="R46" s="6"/>
    </row>
    <row r="47" spans="1:18" ht="112.5">
      <c r="A47" s="121"/>
      <c r="B47" s="13" t="s">
        <v>17</v>
      </c>
      <c r="C47" s="13" t="s">
        <v>18</v>
      </c>
      <c r="D47" s="28" t="s">
        <v>93</v>
      </c>
      <c r="E47" s="13" t="s">
        <v>19</v>
      </c>
      <c r="F47" s="13" t="s">
        <v>20</v>
      </c>
      <c r="G47" s="121"/>
      <c r="H47" s="13" t="s">
        <v>26</v>
      </c>
      <c r="I47" s="13" t="s">
        <v>22</v>
      </c>
      <c r="J47" s="137"/>
      <c r="K47" s="137"/>
      <c r="L47" s="138"/>
      <c r="M47" s="137"/>
      <c r="N47" s="137"/>
      <c r="O47" s="138"/>
      <c r="P47" s="107"/>
      <c r="Q47" s="108"/>
      <c r="R47" s="6"/>
    </row>
    <row r="48" spans="1:18">
      <c r="A48" s="13">
        <v>1</v>
      </c>
      <c r="B48" s="13">
        <v>2</v>
      </c>
      <c r="C48" s="13">
        <v>3</v>
      </c>
      <c r="D48" s="13">
        <v>4</v>
      </c>
      <c r="E48" s="13">
        <v>5</v>
      </c>
      <c r="F48" s="13">
        <v>6</v>
      </c>
      <c r="G48" s="13">
        <v>7</v>
      </c>
      <c r="H48" s="13">
        <v>8</v>
      </c>
      <c r="I48" s="13">
        <v>9</v>
      </c>
      <c r="J48" s="13">
        <v>10</v>
      </c>
      <c r="K48" s="13">
        <v>11</v>
      </c>
      <c r="L48" s="13">
        <v>12</v>
      </c>
      <c r="M48" s="13">
        <v>13</v>
      </c>
      <c r="N48" s="13">
        <v>14</v>
      </c>
      <c r="O48" s="13">
        <v>15</v>
      </c>
      <c r="P48" s="50">
        <v>16</v>
      </c>
      <c r="Q48" s="50">
        <v>17</v>
      </c>
      <c r="R48" s="6"/>
    </row>
    <row r="49" spans="1:21" s="12" customFormat="1" ht="37.5" hidden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15" t="s">
        <v>20</v>
      </c>
      <c r="K49" s="15" t="str">
        <f>J49</f>
        <v>-</v>
      </c>
      <c r="L49" s="15" t="str">
        <f>J49</f>
        <v>-</v>
      </c>
      <c r="M49" s="15" t="s">
        <v>20</v>
      </c>
      <c r="N49" s="15" t="s">
        <v>20</v>
      </c>
      <c r="O49" s="15" t="s">
        <v>20</v>
      </c>
      <c r="P49" s="50">
        <v>5</v>
      </c>
      <c r="Q49" s="51" t="e">
        <f>J49*0.05</f>
        <v>#VALUE!</v>
      </c>
      <c r="R49" s="6"/>
      <c r="S49" s="2"/>
    </row>
    <row r="50" spans="1:21" s="12" customFormat="1" ht="25.5" hidden="1" customHeight="1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15" t="s">
        <v>20</v>
      </c>
      <c r="K50" s="15" t="str">
        <f t="shared" ref="K50:K55" si="0">J50</f>
        <v>-</v>
      </c>
      <c r="L50" s="15" t="str">
        <f t="shared" ref="L50:L55" si="1">J50</f>
        <v>-</v>
      </c>
      <c r="M50" s="15" t="s">
        <v>20</v>
      </c>
      <c r="N50" s="15" t="s">
        <v>20</v>
      </c>
      <c r="O50" s="15" t="s">
        <v>20</v>
      </c>
      <c r="P50" s="50">
        <v>5</v>
      </c>
      <c r="Q50" s="51" t="e">
        <f>J50*0.05</f>
        <v>#VALUE!</v>
      </c>
      <c r="R50" s="6"/>
      <c r="S50" s="2"/>
    </row>
    <row r="51" spans="1:21" s="12" customFormat="1" ht="37.5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102">
        <v>64283</v>
      </c>
      <c r="K51" s="37">
        <f>J51</f>
        <v>64283</v>
      </c>
      <c r="L51" s="37">
        <f t="shared" si="1"/>
        <v>64283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>J51*0.1</f>
        <v>6428.3</v>
      </c>
      <c r="R51" s="6"/>
      <c r="S51" s="2"/>
    </row>
    <row r="52" spans="1:21" s="12" customFormat="1" ht="37.5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102">
        <v>96751</v>
      </c>
      <c r="K52" s="37">
        <f t="shared" si="0"/>
        <v>96751</v>
      </c>
      <c r="L52" s="37">
        <f t="shared" si="1"/>
        <v>96751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>J52*0.1</f>
        <v>9675.1</v>
      </c>
      <c r="R52" s="6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102">
        <v>13218</v>
      </c>
      <c r="K53" s="37">
        <f t="shared" si="0"/>
        <v>13218</v>
      </c>
      <c r="L53" s="37">
        <f t="shared" si="1"/>
        <v>13218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1321.8000000000002</v>
      </c>
      <c r="R53" s="6"/>
      <c r="S53" s="2"/>
    </row>
    <row r="54" spans="1:21" s="12" customFormat="1" ht="43.5" customHeight="1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102">
        <v>194996</v>
      </c>
      <c r="K54" s="37">
        <f t="shared" si="0"/>
        <v>194996</v>
      </c>
      <c r="L54" s="37">
        <f t="shared" si="1"/>
        <v>194996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>J54*0.1</f>
        <v>19499.600000000002</v>
      </c>
      <c r="R54" s="6"/>
      <c r="S54" s="2"/>
    </row>
    <row r="55" spans="1:21" s="12" customFormat="1" ht="56.25">
      <c r="A55" s="100" t="s">
        <v>130</v>
      </c>
      <c r="B55" s="54" t="s">
        <v>111</v>
      </c>
      <c r="C55" s="54" t="s">
        <v>165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102">
        <v>9975</v>
      </c>
      <c r="K55" s="37">
        <f t="shared" si="0"/>
        <v>9975</v>
      </c>
      <c r="L55" s="37">
        <f t="shared" si="1"/>
        <v>9975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997.5</v>
      </c>
      <c r="R55" s="6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6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379223</v>
      </c>
      <c r="K57" s="38">
        <f>SUM(K49:K56)</f>
        <v>379223</v>
      </c>
      <c r="L57" s="38">
        <f>SUM(L49:L56)</f>
        <v>379223</v>
      </c>
      <c r="M57" s="15"/>
      <c r="N57" s="15"/>
      <c r="O57" s="15"/>
      <c r="P57" s="50">
        <v>10</v>
      </c>
      <c r="Q57" s="51">
        <f>J57*0.1</f>
        <v>37922.300000000003</v>
      </c>
      <c r="R57" s="2"/>
      <c r="S57" s="2"/>
      <c r="U57" s="2"/>
    </row>
    <row r="58" spans="1:21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6"/>
      <c r="Q58" s="6"/>
      <c r="R58" s="6"/>
    </row>
    <row r="59" spans="1:2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6"/>
      <c r="Q59" s="6"/>
      <c r="R59" s="6"/>
    </row>
    <row r="60" spans="1:2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7"/>
      <c r="M60" s="7"/>
      <c r="N60" s="7"/>
      <c r="O60" s="7"/>
      <c r="P60" s="6"/>
      <c r="Q60" s="6"/>
      <c r="R60" s="6"/>
    </row>
    <row r="61" spans="1:21" ht="37.5">
      <c r="A61" s="13" t="s">
        <v>33</v>
      </c>
      <c r="B61" s="39" t="s">
        <v>34</v>
      </c>
      <c r="C61" s="13" t="s">
        <v>35</v>
      </c>
      <c r="D61" s="13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7"/>
      <c r="M61" s="7"/>
      <c r="N61" s="7"/>
      <c r="O61" s="7"/>
      <c r="P61" s="6"/>
      <c r="Q61" s="6"/>
      <c r="R61" s="6"/>
    </row>
    <row r="62" spans="1:21" s="2" customFormat="1">
      <c r="A62" s="13">
        <v>1</v>
      </c>
      <c r="B62" s="13">
        <v>2</v>
      </c>
      <c r="C62" s="13">
        <v>3</v>
      </c>
      <c r="D62" s="13">
        <v>4</v>
      </c>
      <c r="E62" s="127">
        <v>5</v>
      </c>
      <c r="F62" s="118"/>
      <c r="G62" s="118"/>
      <c r="H62" s="118"/>
      <c r="I62" s="118"/>
      <c r="J62" s="118"/>
      <c r="K62" s="118"/>
      <c r="L62" s="7"/>
      <c r="M62" s="7"/>
      <c r="N62" s="7"/>
      <c r="O62" s="7"/>
      <c r="P62" s="6"/>
      <c r="Q62" s="6"/>
      <c r="R62" s="6"/>
    </row>
    <row r="63" spans="1:21" s="2" customFormat="1">
      <c r="A63" s="18" t="s">
        <v>20</v>
      </c>
      <c r="B63" s="18" t="s">
        <v>20</v>
      </c>
      <c r="C63" s="18" t="s">
        <v>20</v>
      </c>
      <c r="D63" s="18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7"/>
      <c r="M63" s="7"/>
      <c r="N63" s="7"/>
      <c r="O63" s="7"/>
      <c r="P63" s="6"/>
      <c r="Q63" s="6"/>
      <c r="R63" s="6"/>
    </row>
    <row r="64" spans="1:21" s="2" customFormat="1">
      <c r="A64" s="110" t="s">
        <v>37</v>
      </c>
      <c r="B64" s="110"/>
      <c r="C64" s="110"/>
      <c r="D64" s="110"/>
      <c r="E64" s="110"/>
      <c r="F64" s="110"/>
      <c r="G64" s="7"/>
      <c r="H64" s="7"/>
      <c r="I64" s="7"/>
      <c r="J64" s="7"/>
      <c r="K64" s="7"/>
      <c r="L64" s="7"/>
      <c r="M64" s="7"/>
      <c r="N64" s="7"/>
      <c r="O64" s="7"/>
      <c r="P64" s="6"/>
      <c r="Q64" s="6"/>
      <c r="R64" s="6"/>
    </row>
    <row r="65" spans="1:23" s="2" customFormat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9"/>
      <c r="M65" s="19"/>
      <c r="N65" s="19"/>
      <c r="O65" s="19"/>
      <c r="P65" s="6"/>
      <c r="Q65" s="6"/>
      <c r="R65" s="6"/>
    </row>
    <row r="66" spans="1:23" s="2" customFormat="1" ht="180" customHeight="1">
      <c r="A66" s="146" t="s">
        <v>164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9"/>
      <c r="M66" s="19"/>
      <c r="N66" s="19"/>
      <c r="O66" s="19"/>
      <c r="P66" s="6"/>
      <c r="Q66" s="6"/>
      <c r="R66" s="6"/>
    </row>
    <row r="67" spans="1:23" s="2" customFormat="1" ht="16.5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9"/>
      <c r="M67" s="19"/>
      <c r="N67" s="19"/>
      <c r="O67" s="19"/>
      <c r="P67" s="6"/>
      <c r="Q67" s="6"/>
      <c r="R67" s="6"/>
    </row>
    <row r="68" spans="1:23" s="2" customFormat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7"/>
      <c r="K68" s="7"/>
      <c r="L68" s="7"/>
      <c r="M68" s="7"/>
      <c r="N68" s="7"/>
      <c r="O68" s="7"/>
      <c r="P68" s="6"/>
      <c r="Q68" s="6"/>
      <c r="R68" s="6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57.75" customHeight="1">
      <c r="A71" s="191" t="s">
        <v>178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63.75" customHeight="1">
      <c r="A72" s="191" t="s">
        <v>178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57.75" customHeight="1">
      <c r="A73" s="191" t="s">
        <v>178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57.75" customHeight="1">
      <c r="A74" s="191" t="s">
        <v>178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>
      <c r="A75" s="20"/>
      <c r="B75" s="20"/>
      <c r="C75" s="20"/>
      <c r="D75" s="20"/>
      <c r="E75" s="20"/>
      <c r="F75" s="20"/>
      <c r="G75" s="20"/>
      <c r="H75" s="20"/>
      <c r="I75" s="20"/>
      <c r="J75" s="7"/>
      <c r="K75" s="7"/>
      <c r="L75" s="7"/>
      <c r="M75" s="7"/>
      <c r="N75" s="7"/>
      <c r="O75" s="7"/>
      <c r="P75" s="6"/>
      <c r="Q75" s="6"/>
      <c r="R75" s="6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170</v>
      </c>
      <c r="K84" s="137" t="s">
        <v>171</v>
      </c>
      <c r="L84" s="137" t="s">
        <v>172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170</v>
      </c>
      <c r="K92" s="137" t="s">
        <v>171</v>
      </c>
      <c r="L92" s="137" t="s">
        <v>172</v>
      </c>
      <c r="M92" s="137" t="s">
        <v>170</v>
      </c>
      <c r="N92" s="137" t="s">
        <v>171</v>
      </c>
      <c r="O92" s="137" t="s">
        <v>172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>
      <c r="A98" s="148" t="s">
        <v>132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6"/>
      <c r="Q98" s="6"/>
      <c r="R98" s="6"/>
    </row>
    <row r="99" spans="1:31" s="2" customForma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6"/>
      <c r="Q99" s="6"/>
      <c r="R99" s="6"/>
    </row>
    <row r="100" spans="1:31" s="2" customFormat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7"/>
      <c r="N100" s="7"/>
      <c r="O100" s="7"/>
      <c r="P100" s="6"/>
      <c r="Q100" s="6"/>
      <c r="R100" s="6"/>
    </row>
    <row r="101" spans="1:31" s="2" customFormat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7"/>
      <c r="N101" s="7"/>
      <c r="O101" s="7"/>
      <c r="P101" s="6"/>
      <c r="Q101" s="6"/>
      <c r="R101" s="6"/>
    </row>
    <row r="102" spans="1:31" s="2" customFormat="1" ht="16.5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7"/>
      <c r="N102" s="7"/>
      <c r="O102" s="7"/>
      <c r="P102" s="6"/>
      <c r="Q102" s="6"/>
      <c r="R102" s="6"/>
    </row>
    <row r="103" spans="1:31" s="2" customFormat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7"/>
      <c r="N103" s="7"/>
      <c r="O103" s="7"/>
      <c r="P103" s="6"/>
      <c r="Q103" s="6"/>
      <c r="R103" s="6"/>
    </row>
    <row r="104" spans="1:31" s="2" customFormat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7"/>
      <c r="N104" s="7"/>
      <c r="O104" s="7"/>
      <c r="P104" s="6"/>
      <c r="Q104" s="6"/>
      <c r="R104" s="6"/>
    </row>
    <row r="105" spans="1:31" s="2" customFormat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7"/>
      <c r="N105" s="7"/>
      <c r="O105" s="7"/>
      <c r="P105" s="6"/>
      <c r="Q105" s="6"/>
      <c r="R105" s="6"/>
    </row>
    <row r="106" spans="1:31" s="2" customFormat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7"/>
      <c r="N106" s="7"/>
      <c r="O106" s="7"/>
      <c r="P106" s="6"/>
      <c r="Q106" s="6"/>
      <c r="R106" s="6"/>
    </row>
    <row r="107" spans="1:31" s="2" customFormat="1" ht="18.75" customHeigh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6"/>
      <c r="Q107" s="6"/>
      <c r="R107" s="6"/>
    </row>
    <row r="108" spans="1:31" s="27" customFormat="1" ht="60.75" customHeight="1">
      <c r="A108" s="130" t="s">
        <v>163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6"/>
      <c r="Q110" s="6"/>
      <c r="R110" s="6"/>
    </row>
    <row r="111" spans="1:31" s="2" customFormat="1">
      <c r="A111" s="13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7"/>
      <c r="N111" s="7"/>
      <c r="O111" s="7"/>
      <c r="P111" s="6"/>
      <c r="Q111" s="6"/>
      <c r="R111" s="6"/>
    </row>
    <row r="112" spans="1:31" s="2" customFormat="1">
      <c r="A112" s="13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7"/>
      <c r="N112" s="7"/>
      <c r="O112" s="7"/>
      <c r="P112" s="6"/>
      <c r="Q112" s="6"/>
      <c r="R112" s="6"/>
    </row>
    <row r="113" spans="1:18" s="2" customFormat="1" ht="40.5" customHeight="1">
      <c r="A113" s="13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7"/>
      <c r="N113" s="7"/>
      <c r="O113" s="7"/>
      <c r="P113" s="6"/>
      <c r="Q113" s="6"/>
      <c r="R113" s="6"/>
    </row>
    <row r="114" spans="1:18" s="2" customFormat="1" ht="42.75" customHeight="1">
      <c r="A114" s="18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7"/>
      <c r="N114" s="7"/>
      <c r="O114" s="7"/>
      <c r="P114" s="6"/>
      <c r="Q114" s="6"/>
      <c r="R114" s="6"/>
    </row>
    <row r="115" spans="1:18" s="2" customFormat="1" ht="42" customHeight="1">
      <c r="A115" s="18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7"/>
      <c r="N115" s="7"/>
      <c r="O115" s="7"/>
      <c r="P115" s="6"/>
      <c r="Q115" s="6"/>
      <c r="R115" s="6"/>
    </row>
    <row r="116" spans="1:18" s="2" customForma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6"/>
      <c r="Q116" s="6"/>
      <c r="R116" s="6"/>
    </row>
    <row r="117" spans="1:18" s="2" customForma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6"/>
      <c r="Q117" s="6"/>
      <c r="R117" s="6"/>
    </row>
    <row r="118" spans="1:18" s="2" customForma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6"/>
      <c r="Q118" s="6"/>
      <c r="R118" s="6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6"/>
      <c r="Q120" s="6"/>
      <c r="R120" s="6"/>
    </row>
    <row r="121" spans="1:18" s="2" customFormat="1" ht="62.25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6"/>
      <c r="Q121" s="6"/>
      <c r="R121" s="6"/>
    </row>
    <row r="122" spans="1:18" s="2" customForma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6"/>
      <c r="Q122" s="6"/>
      <c r="R122" s="6"/>
    </row>
    <row r="123" spans="1:18" s="2" customFormat="1" ht="11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"/>
      <c r="Q123" s="6"/>
      <c r="R123" s="6"/>
    </row>
    <row r="124" spans="1:18" s="2" customForma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"/>
      <c r="Q124" s="6"/>
      <c r="R124" s="6"/>
    </row>
    <row r="125" spans="1:18" s="27" customFormat="1">
      <c r="A125" s="77" t="s">
        <v>166</v>
      </c>
      <c r="B125" s="77"/>
      <c r="C125" s="77"/>
      <c r="D125" s="77"/>
      <c r="E125" s="77"/>
      <c r="F125" s="77"/>
      <c r="G125" s="77"/>
      <c r="H125" s="77"/>
      <c r="I125" s="77"/>
      <c r="J125" s="77"/>
      <c r="K125" s="77" t="s">
        <v>167</v>
      </c>
      <c r="L125" s="77"/>
      <c r="M125" s="77"/>
      <c r="N125" s="77"/>
      <c r="O125" s="77"/>
    </row>
    <row r="126" spans="1:18" s="2" customForma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"/>
      <c r="Q126" s="6"/>
      <c r="R126" s="6"/>
    </row>
    <row r="127" spans="1:18" s="2" customFormat="1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"/>
      <c r="Q127" s="6"/>
      <c r="R127" s="6"/>
    </row>
  </sheetData>
  <mergeCells count="198">
    <mergeCell ref="H69:L69"/>
    <mergeCell ref="A70:D70"/>
    <mergeCell ref="E70:G70"/>
    <mergeCell ref="H70:L70"/>
    <mergeCell ref="A71:D71"/>
    <mergeCell ref="E71:G71"/>
    <mergeCell ref="H71:L71"/>
    <mergeCell ref="A90:J90"/>
    <mergeCell ref="A74:D74"/>
    <mergeCell ref="E74:G74"/>
    <mergeCell ref="H74:L74"/>
    <mergeCell ref="A72:D72"/>
    <mergeCell ref="E72:G72"/>
    <mergeCell ref="H72:L72"/>
    <mergeCell ref="A73:D73"/>
    <mergeCell ref="E73:G73"/>
    <mergeCell ref="H73:L73"/>
    <mergeCell ref="A95:A96"/>
    <mergeCell ref="B95:B96"/>
    <mergeCell ref="C95:C96"/>
    <mergeCell ref="D95:D96"/>
    <mergeCell ref="E95:E96"/>
    <mergeCell ref="A91:A93"/>
    <mergeCell ref="F95:F96"/>
    <mergeCell ref="A69:D69"/>
    <mergeCell ref="E69:G69"/>
    <mergeCell ref="A87:A88"/>
    <mergeCell ref="B87:B88"/>
    <mergeCell ref="C87:C88"/>
    <mergeCell ref="D87:D88"/>
    <mergeCell ref="E87:E88"/>
    <mergeCell ref="F87:F88"/>
    <mergeCell ref="M91:O91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N78:N80"/>
    <mergeCell ref="A79:L79"/>
    <mergeCell ref="A81:L81"/>
    <mergeCell ref="A82:J82"/>
    <mergeCell ref="A83:A85"/>
    <mergeCell ref="B83:D83"/>
    <mergeCell ref="E83:F83"/>
    <mergeCell ref="G83:I83"/>
    <mergeCell ref="J83:L83"/>
    <mergeCell ref="L84:L85"/>
    <mergeCell ref="M84:M85"/>
    <mergeCell ref="N84:N85"/>
    <mergeCell ref="M83:N83"/>
    <mergeCell ref="B84:B85"/>
    <mergeCell ref="C84:C85"/>
    <mergeCell ref="D84:D85"/>
    <mergeCell ref="E84:E85"/>
    <mergeCell ref="F84:F85"/>
    <mergeCell ref="G84:G85"/>
    <mergeCell ref="H84:I84"/>
    <mergeCell ref="J84:J85"/>
    <mergeCell ref="K84:K85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58:O58"/>
    <mergeCell ref="A59:O59"/>
    <mergeCell ref="E61:K61"/>
    <mergeCell ref="G46:G47"/>
    <mergeCell ref="A101:L101"/>
    <mergeCell ref="A102:L102"/>
    <mergeCell ref="A65:K65"/>
    <mergeCell ref="A66:K66"/>
    <mergeCell ref="E62:K62"/>
    <mergeCell ref="E63:K63"/>
    <mergeCell ref="A64:F64"/>
    <mergeCell ref="A76:O76"/>
    <mergeCell ref="A78:L78"/>
    <mergeCell ref="M78:M80"/>
    <mergeCell ref="L46:L47"/>
    <mergeCell ref="M46:M47"/>
    <mergeCell ref="A45:A47"/>
    <mergeCell ref="B45:D46"/>
    <mergeCell ref="E45:F46"/>
    <mergeCell ref="G45:I45"/>
    <mergeCell ref="J45:L45"/>
    <mergeCell ref="M45:O45"/>
    <mergeCell ref="N46:N47"/>
    <mergeCell ref="O46:O47"/>
    <mergeCell ref="A121:O121"/>
    <mergeCell ref="A122:O122"/>
    <mergeCell ref="B115:D115"/>
    <mergeCell ref="E115:L115"/>
    <mergeCell ref="A116:O116"/>
    <mergeCell ref="A117:O117"/>
    <mergeCell ref="A118:O118"/>
    <mergeCell ref="A120:O120"/>
    <mergeCell ref="A119:O119"/>
    <mergeCell ref="A38:A42"/>
    <mergeCell ref="B38:B42"/>
    <mergeCell ref="C38:C42"/>
    <mergeCell ref="D38:D42"/>
    <mergeCell ref="E38:E42"/>
    <mergeCell ref="F38:F42"/>
    <mergeCell ref="P45:Q45"/>
    <mergeCell ref="P46:P47"/>
    <mergeCell ref="Q46:Q47"/>
    <mergeCell ref="H46:I46"/>
    <mergeCell ref="J46:J47"/>
    <mergeCell ref="K46:K47"/>
    <mergeCell ref="E114:L114"/>
    <mergeCell ref="A110:O110"/>
    <mergeCell ref="B111:D111"/>
    <mergeCell ref="E111:L111"/>
    <mergeCell ref="A107:O107"/>
    <mergeCell ref="A67:K67"/>
    <mergeCell ref="B112:D112"/>
    <mergeCell ref="A43:O43"/>
    <mergeCell ref="A44:J44"/>
    <mergeCell ref="A68:I68"/>
    <mergeCell ref="A99:O99"/>
    <mergeCell ref="A98:O98"/>
    <mergeCell ref="B114:D114"/>
    <mergeCell ref="E112:L112"/>
    <mergeCell ref="B113:D113"/>
    <mergeCell ref="E113:L113"/>
    <mergeCell ref="A103:L103"/>
    <mergeCell ref="A104:L104"/>
    <mergeCell ref="A109:O109"/>
    <mergeCell ref="A105:L105"/>
    <mergeCell ref="A106:L106"/>
    <mergeCell ref="A60:K60"/>
    <mergeCell ref="A108:O108"/>
    <mergeCell ref="A100:L100"/>
  </mergeCells>
  <hyperlinks>
    <hyperlink ref="M91" location="sub_777" display="sub_777"/>
    <hyperlink ref="P91" location="sub_666" display="sub_666"/>
  </hyperlinks>
  <pageMargins left="0.31496062992125984" right="0.31496062992125984" top="0.27559055118110237" bottom="0.27559055118110237" header="0.31496062992125984" footer="0.31496062992125984"/>
  <pageSetup paperSize="9" scale="43" fitToHeight="3" orientation="landscape" verticalDpi="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3:AE127"/>
  <sheetViews>
    <sheetView view="pageBreakPreview" topLeftCell="A45" zoomScale="60" zoomScaleNormal="80" workbookViewId="0">
      <selection activeCell="L3" sqref="L3"/>
    </sheetView>
  </sheetViews>
  <sheetFormatPr defaultRowHeight="18.7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55.5703125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173</v>
      </c>
    </row>
    <row r="4" spans="1:18" s="27" customFormat="1">
      <c r="L4" s="27" t="s">
        <v>179</v>
      </c>
    </row>
    <row r="5" spans="1:18" s="27" customFormat="1" ht="35.25" customHeight="1">
      <c r="A5" s="169" t="s">
        <v>174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8" s="27" customFormat="1" ht="30.75" customHeight="1">
      <c r="A6" s="173" t="s">
        <v>168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8" ht="16.5" hidden="1" customHeight="1">
      <c r="A7" s="171" t="s">
        <v>0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6.5" customHeight="1" thickBot="1">
      <c r="A8" s="44"/>
      <c r="B8" s="43"/>
      <c r="C8" s="43"/>
      <c r="D8" s="43"/>
      <c r="E8" s="43"/>
      <c r="F8" s="43"/>
      <c r="G8" s="43"/>
      <c r="H8" s="43"/>
      <c r="I8" s="43"/>
      <c r="J8" s="43"/>
      <c r="K8" s="41"/>
      <c r="L8" s="41"/>
      <c r="M8" s="41"/>
      <c r="N8" s="174" t="s">
        <v>1</v>
      </c>
      <c r="O8" s="175"/>
      <c r="P8" s="43"/>
      <c r="Q8" s="43"/>
      <c r="R8" s="43"/>
    </row>
    <row r="9" spans="1:18" ht="16.5" customHeight="1">
      <c r="A9" s="44"/>
      <c r="B9" s="43"/>
      <c r="C9" s="43"/>
      <c r="D9" s="43"/>
      <c r="E9" s="43"/>
      <c r="F9" s="43"/>
      <c r="G9" s="43"/>
      <c r="H9" s="43"/>
      <c r="I9" s="43"/>
      <c r="J9" s="43"/>
      <c r="K9" s="162" t="s">
        <v>3</v>
      </c>
      <c r="L9" s="162"/>
      <c r="M9" s="163"/>
      <c r="N9" s="176" t="s">
        <v>4</v>
      </c>
      <c r="O9" s="177"/>
      <c r="P9" s="43"/>
      <c r="Q9" s="43"/>
      <c r="R9" s="43"/>
    </row>
    <row r="10" spans="1:18" ht="16.5" customHeight="1">
      <c r="A10" s="44"/>
      <c r="B10" s="43"/>
      <c r="C10" s="43"/>
      <c r="D10" s="43"/>
      <c r="E10" s="43"/>
      <c r="F10" s="43"/>
      <c r="G10" s="43"/>
      <c r="H10" s="43"/>
      <c r="I10" s="43"/>
      <c r="J10" s="43"/>
      <c r="K10" s="166" t="s">
        <v>96</v>
      </c>
      <c r="L10" s="166"/>
      <c r="M10" s="167"/>
      <c r="N10" s="160" t="s">
        <v>175</v>
      </c>
      <c r="O10" s="161"/>
      <c r="P10" s="43"/>
      <c r="Q10" s="43"/>
      <c r="R10" s="43"/>
    </row>
    <row r="11" spans="1:18" ht="16.5" customHeight="1">
      <c r="A11" s="44"/>
      <c r="B11" s="43"/>
      <c r="C11" s="43"/>
      <c r="D11" s="43"/>
      <c r="E11" s="43"/>
      <c r="F11" s="43"/>
      <c r="G11" s="43"/>
      <c r="H11" s="43"/>
      <c r="I11" s="43"/>
      <c r="J11" s="43"/>
      <c r="K11" s="166" t="s">
        <v>97</v>
      </c>
      <c r="L11" s="166"/>
      <c r="M11" s="167"/>
      <c r="N11" s="160" t="s">
        <v>169</v>
      </c>
      <c r="O11" s="161"/>
      <c r="P11" s="43"/>
      <c r="Q11" s="43"/>
      <c r="R11" s="43"/>
    </row>
    <row r="12" spans="1:18" ht="16.5" customHeight="1">
      <c r="A12" s="44"/>
      <c r="B12" s="43"/>
      <c r="C12" s="43"/>
      <c r="D12" s="43"/>
      <c r="E12" s="43"/>
      <c r="F12" s="43"/>
      <c r="G12" s="43"/>
      <c r="H12" s="43"/>
      <c r="I12" s="43"/>
      <c r="J12" s="43"/>
      <c r="K12" s="45"/>
      <c r="L12" s="45"/>
      <c r="M12" s="46" t="s">
        <v>98</v>
      </c>
      <c r="N12" s="47"/>
      <c r="O12" s="48"/>
      <c r="P12" s="43"/>
      <c r="Q12" s="43"/>
      <c r="R12" s="43"/>
    </row>
    <row r="13" spans="1:18" ht="16.5" customHeight="1">
      <c r="A13" s="44"/>
      <c r="B13" s="43"/>
      <c r="C13" s="43"/>
      <c r="D13" s="43"/>
      <c r="E13" s="43"/>
      <c r="F13" s="43"/>
      <c r="G13" s="43"/>
      <c r="H13" s="43"/>
      <c r="I13" s="43"/>
      <c r="J13" s="43"/>
      <c r="K13" s="162" t="s">
        <v>99</v>
      </c>
      <c r="L13" s="162"/>
      <c r="M13" s="163"/>
      <c r="N13" s="164" t="s">
        <v>105</v>
      </c>
      <c r="O13" s="165"/>
      <c r="P13" s="43"/>
      <c r="Q13" s="43"/>
      <c r="R13" s="43"/>
    </row>
    <row r="14" spans="1:18" ht="16.5" customHeight="1">
      <c r="A14" s="44"/>
      <c r="B14" s="43"/>
      <c r="C14" s="43"/>
      <c r="D14" s="43"/>
      <c r="E14" s="43"/>
      <c r="F14" s="43"/>
      <c r="G14" s="43"/>
      <c r="H14" s="43"/>
      <c r="I14" s="43"/>
      <c r="J14" s="43"/>
      <c r="K14" s="162"/>
      <c r="L14" s="162"/>
      <c r="M14" s="163"/>
      <c r="N14" s="164"/>
      <c r="O14" s="165"/>
      <c r="P14" s="43"/>
      <c r="Q14" s="43"/>
      <c r="R14" s="43"/>
    </row>
    <row r="15" spans="1:18" ht="16.5" customHeight="1">
      <c r="A15" s="44"/>
      <c r="B15" s="43"/>
      <c r="C15" s="43"/>
      <c r="D15" s="43"/>
      <c r="E15" s="43"/>
      <c r="F15" s="43"/>
      <c r="G15" s="43"/>
      <c r="H15" s="43"/>
      <c r="I15" s="43"/>
      <c r="J15" s="43"/>
      <c r="K15" s="42"/>
      <c r="L15" s="42"/>
      <c r="M15" s="22"/>
      <c r="N15" s="23"/>
      <c r="O15" s="23"/>
      <c r="P15" s="43"/>
      <c r="Q15" s="43"/>
      <c r="R15" s="43"/>
    </row>
    <row r="16" spans="1:18" ht="16.5" customHeight="1">
      <c r="A16" s="44"/>
      <c r="B16" s="43"/>
      <c r="C16" s="43"/>
      <c r="D16" s="43"/>
      <c r="E16" s="43"/>
      <c r="F16" s="43"/>
      <c r="G16" s="43"/>
      <c r="H16" s="43"/>
      <c r="I16" s="43"/>
      <c r="J16" s="43"/>
      <c r="K16" s="42"/>
      <c r="L16" s="42"/>
      <c r="M16" s="22"/>
      <c r="N16" s="23"/>
      <c r="O16" s="23"/>
      <c r="P16" s="43"/>
      <c r="Q16" s="43"/>
      <c r="R16" s="43"/>
    </row>
    <row r="17" spans="1:18" ht="30" customHeight="1">
      <c r="A17" s="178" t="s">
        <v>108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52"/>
      <c r="Q17" s="52"/>
      <c r="R17" s="52"/>
    </row>
    <row r="18" spans="1:18" ht="108.75" customHeight="1">
      <c r="A18" s="168" t="s">
        <v>176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52"/>
      <c r="Q18" s="52"/>
      <c r="R18" s="52"/>
    </row>
    <row r="19" spans="1:18" ht="74.25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3"/>
      <c r="Q19" s="3"/>
      <c r="R19" s="3"/>
    </row>
    <row r="20" spans="1:18" ht="206.25" customHeight="1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3"/>
      <c r="Q20" s="3"/>
      <c r="R20" s="3"/>
    </row>
    <row r="21" spans="1:18" hidden="1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20"/>
      <c r="L21" s="20"/>
      <c r="M21" s="20"/>
      <c r="N21" s="184"/>
      <c r="O21" s="184"/>
      <c r="P21" s="35"/>
      <c r="Q21" s="35"/>
      <c r="R21" s="35"/>
    </row>
    <row r="22" spans="1:18" ht="18.75" hidden="1" customHeight="1">
      <c r="A22" s="181" t="s">
        <v>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79"/>
      <c r="L22" s="179"/>
      <c r="M22" s="179"/>
      <c r="N22" s="180"/>
      <c r="O22" s="180"/>
      <c r="P22" s="35"/>
      <c r="Q22" s="35"/>
      <c r="R22" s="35"/>
    </row>
    <row r="23" spans="1:18" ht="23.25">
      <c r="A23" s="185" t="s">
        <v>82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79"/>
      <c r="L23" s="179"/>
      <c r="M23" s="179"/>
      <c r="N23" s="180"/>
      <c r="O23" s="180"/>
      <c r="P23" s="35"/>
      <c r="Q23" s="35"/>
      <c r="R23" s="35"/>
    </row>
    <row r="24" spans="1:18" ht="20.25" hidden="1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179"/>
      <c r="L24" s="179"/>
      <c r="M24" s="179"/>
      <c r="N24" s="180"/>
      <c r="O24" s="180"/>
      <c r="P24" s="35"/>
      <c r="Q24" s="35"/>
      <c r="R24" s="35"/>
    </row>
    <row r="25" spans="1:18" ht="18.75" hidden="1" customHeight="1">
      <c r="A25" s="181" t="s">
        <v>5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79"/>
      <c r="L25" s="179"/>
      <c r="M25" s="179"/>
      <c r="N25" s="180"/>
      <c r="O25" s="180"/>
      <c r="P25" s="35"/>
      <c r="Q25" s="35"/>
      <c r="R25" s="35"/>
    </row>
    <row r="26" spans="1:18" ht="18.75" hidden="1" customHeight="1">
      <c r="A26" s="183" t="s">
        <v>121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79"/>
      <c r="L26" s="179"/>
      <c r="M26" s="179"/>
      <c r="N26" s="180"/>
      <c r="O26" s="180"/>
      <c r="P26" s="35"/>
      <c r="Q26" s="35"/>
      <c r="R26" s="35"/>
    </row>
    <row r="27" spans="1:18" ht="18.75" hidden="1" customHeight="1">
      <c r="A27" s="182" t="s">
        <v>109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36"/>
      <c r="L27" s="36"/>
      <c r="M27" s="22"/>
      <c r="N27" s="23"/>
      <c r="O27" s="23"/>
      <c r="P27" s="35"/>
      <c r="Q27" s="35"/>
      <c r="R27" s="35"/>
    </row>
    <row r="28" spans="1:18" hidden="1">
      <c r="A28" s="148" t="s">
        <v>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35"/>
      <c r="Q28" s="35"/>
      <c r="R28" s="35"/>
    </row>
    <row r="29" spans="1:18" ht="42" hidden="1" customHeight="1">
      <c r="A29" s="148" t="s">
        <v>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56" t="s">
        <v>107</v>
      </c>
      <c r="N29" s="117" t="s">
        <v>131</v>
      </c>
      <c r="O29" s="30"/>
      <c r="P29" s="35"/>
      <c r="Q29" s="35"/>
      <c r="R29" s="35"/>
    </row>
    <row r="30" spans="1:18" hidden="1">
      <c r="A30" s="110" t="s">
        <v>81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57"/>
      <c r="N30" s="117"/>
      <c r="O30" s="30"/>
      <c r="P30" s="35"/>
      <c r="Q30" s="35"/>
      <c r="R30" s="35"/>
    </row>
    <row r="31" spans="1:18" ht="90" customHeight="1">
      <c r="A31" s="30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157"/>
      <c r="N31" s="117"/>
      <c r="O31" s="30"/>
      <c r="P31" s="35"/>
      <c r="Q31" s="35"/>
      <c r="R31" s="35"/>
    </row>
    <row r="32" spans="1:18" s="2" customFormat="1" hidden="1">
      <c r="A32" s="159" t="s">
        <v>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5"/>
      <c r="N32" s="25"/>
      <c r="O32" s="35"/>
      <c r="P32" s="35"/>
      <c r="Q32" s="35"/>
      <c r="R32" s="35"/>
    </row>
    <row r="33" spans="1:18" s="2" customFormat="1" hidden="1">
      <c r="A33" s="126" t="s">
        <v>86</v>
      </c>
      <c r="B33" s="126"/>
      <c r="C33" s="126"/>
      <c r="D33" s="126"/>
      <c r="E33" s="126"/>
      <c r="F33" s="126"/>
      <c r="G33" s="126"/>
      <c r="H33" s="126"/>
      <c r="I33" s="126"/>
      <c r="J33" s="126"/>
      <c r="K33" s="35"/>
      <c r="L33" s="35"/>
      <c r="M33" s="35"/>
      <c r="N33" s="25"/>
      <c r="O33" s="35"/>
      <c r="P33" s="35"/>
      <c r="Q33" s="35"/>
      <c r="R33" s="35"/>
    </row>
    <row r="34" spans="1:18" s="2" customFormat="1" ht="93.75" customHeight="1">
      <c r="A34" s="137" t="s">
        <v>10</v>
      </c>
      <c r="B34" s="137" t="s">
        <v>11</v>
      </c>
      <c r="C34" s="137"/>
      <c r="D34" s="137"/>
      <c r="E34" s="137" t="s">
        <v>12</v>
      </c>
      <c r="F34" s="137"/>
      <c r="G34" s="137" t="s">
        <v>13</v>
      </c>
      <c r="H34" s="137"/>
      <c r="I34" s="137"/>
      <c r="J34" s="137" t="s">
        <v>14</v>
      </c>
      <c r="K34" s="137"/>
      <c r="L34" s="137"/>
      <c r="M34" s="104" t="s">
        <v>100</v>
      </c>
      <c r="N34" s="105"/>
      <c r="O34" s="35"/>
      <c r="P34" s="35"/>
      <c r="Q34" s="35"/>
      <c r="R34" s="35"/>
    </row>
    <row r="35" spans="1:18" s="2" customFormat="1" ht="59.25" hidden="1" customHeight="1">
      <c r="A35" s="138"/>
      <c r="B35" s="137"/>
      <c r="C35" s="137"/>
      <c r="D35" s="137"/>
      <c r="E35" s="137"/>
      <c r="F35" s="137"/>
      <c r="G35" s="137" t="s">
        <v>15</v>
      </c>
      <c r="H35" s="137" t="s">
        <v>16</v>
      </c>
      <c r="I35" s="137"/>
      <c r="J35" s="137" t="s">
        <v>170</v>
      </c>
      <c r="K35" s="137" t="s">
        <v>171</v>
      </c>
      <c r="L35" s="137" t="s">
        <v>172</v>
      </c>
      <c r="M35" s="158" t="s">
        <v>101</v>
      </c>
      <c r="N35" s="108" t="s">
        <v>102</v>
      </c>
      <c r="O35" s="35"/>
      <c r="P35" s="35"/>
      <c r="Q35" s="35"/>
      <c r="R35" s="35"/>
    </row>
    <row r="36" spans="1:18" s="2" customFormat="1" ht="112.5" hidden="1">
      <c r="A36" s="138"/>
      <c r="B36" s="34" t="s">
        <v>17</v>
      </c>
      <c r="C36" s="34" t="s">
        <v>18</v>
      </c>
      <c r="D36" s="34" t="s">
        <v>80</v>
      </c>
      <c r="E36" s="34" t="s">
        <v>19</v>
      </c>
      <c r="F36" s="34" t="s">
        <v>20</v>
      </c>
      <c r="G36" s="138"/>
      <c r="H36" s="34" t="s">
        <v>21</v>
      </c>
      <c r="I36" s="34" t="s">
        <v>22</v>
      </c>
      <c r="J36" s="137"/>
      <c r="K36" s="137"/>
      <c r="L36" s="138"/>
      <c r="M36" s="158"/>
      <c r="N36" s="108"/>
      <c r="O36" s="35"/>
      <c r="P36" s="35"/>
      <c r="Q36" s="35"/>
      <c r="R36" s="35"/>
    </row>
    <row r="37" spans="1:18" s="2" customFormat="1" hidden="1">
      <c r="A37" s="15">
        <v>1</v>
      </c>
      <c r="B37" s="15">
        <v>2</v>
      </c>
      <c r="C37" s="15">
        <v>3</v>
      </c>
      <c r="D37" s="15">
        <v>4</v>
      </c>
      <c r="E37" s="15">
        <v>5</v>
      </c>
      <c r="F37" s="15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9">
        <v>13</v>
      </c>
      <c r="N37" s="49">
        <v>14</v>
      </c>
      <c r="O37" s="35"/>
      <c r="P37" s="35"/>
      <c r="Q37" s="35"/>
      <c r="R37" s="35"/>
    </row>
    <row r="38" spans="1:18" ht="75" hidden="1" customHeight="1">
      <c r="A38" s="197" t="s">
        <v>91</v>
      </c>
      <c r="B38" s="114" t="s">
        <v>91</v>
      </c>
      <c r="C38" s="114" t="s">
        <v>91</v>
      </c>
      <c r="D38" s="114" t="s">
        <v>91</v>
      </c>
      <c r="E38" s="114" t="s">
        <v>91</v>
      </c>
      <c r="F38" s="114" t="s">
        <v>20</v>
      </c>
      <c r="G38" s="73" t="s">
        <v>85</v>
      </c>
      <c r="H38" s="10" t="s">
        <v>84</v>
      </c>
      <c r="I38" s="10">
        <v>744</v>
      </c>
      <c r="J38" s="24"/>
      <c r="K38" s="11" t="s">
        <v>20</v>
      </c>
      <c r="L38" s="11" t="s">
        <v>20</v>
      </c>
      <c r="M38" s="49">
        <v>5</v>
      </c>
      <c r="N38" s="49">
        <f>J38*0.05</f>
        <v>0</v>
      </c>
      <c r="O38" s="9"/>
      <c r="P38" s="35"/>
      <c r="Q38" s="35"/>
      <c r="R38" s="35"/>
    </row>
    <row r="39" spans="1:18" ht="94.5">
      <c r="A39" s="198"/>
      <c r="B39" s="115"/>
      <c r="C39" s="115"/>
      <c r="D39" s="115"/>
      <c r="E39" s="115"/>
      <c r="F39" s="123"/>
      <c r="G39" s="74" t="s">
        <v>117</v>
      </c>
      <c r="H39" s="71" t="s">
        <v>84</v>
      </c>
      <c r="I39" s="15">
        <v>744</v>
      </c>
      <c r="J39" s="15">
        <v>90</v>
      </c>
      <c r="K39" s="16">
        <v>90</v>
      </c>
      <c r="L39" s="16">
        <v>90</v>
      </c>
      <c r="M39" s="49">
        <v>10</v>
      </c>
      <c r="N39" s="75">
        <v>10</v>
      </c>
      <c r="O39" s="70"/>
      <c r="P39" s="70"/>
      <c r="Q39" s="70"/>
      <c r="R39" s="70"/>
    </row>
    <row r="40" spans="1:18" ht="94.5">
      <c r="A40" s="198"/>
      <c r="B40" s="115"/>
      <c r="C40" s="115"/>
      <c r="D40" s="115"/>
      <c r="E40" s="115"/>
      <c r="F40" s="123"/>
      <c r="G40" s="74" t="s">
        <v>118</v>
      </c>
      <c r="H40" s="71" t="s">
        <v>84</v>
      </c>
      <c r="I40" s="15">
        <v>744</v>
      </c>
      <c r="J40" s="15">
        <v>95</v>
      </c>
      <c r="K40" s="16">
        <v>95</v>
      </c>
      <c r="L40" s="16">
        <v>95</v>
      </c>
      <c r="M40" s="49">
        <v>10</v>
      </c>
      <c r="N40" s="75">
        <v>10</v>
      </c>
      <c r="O40" s="70"/>
      <c r="P40" s="70"/>
      <c r="Q40" s="70"/>
      <c r="R40" s="70"/>
    </row>
    <row r="41" spans="1:18" s="2" customFormat="1" ht="110.25">
      <c r="A41" s="198"/>
      <c r="B41" s="115"/>
      <c r="C41" s="115"/>
      <c r="D41" s="115"/>
      <c r="E41" s="115"/>
      <c r="F41" s="123"/>
      <c r="G41" s="74" t="s">
        <v>119</v>
      </c>
      <c r="H41" s="71" t="s">
        <v>84</v>
      </c>
      <c r="I41" s="15">
        <v>744</v>
      </c>
      <c r="J41" s="15">
        <v>85</v>
      </c>
      <c r="K41" s="15">
        <v>85</v>
      </c>
      <c r="L41" s="15">
        <v>85</v>
      </c>
      <c r="M41" s="49">
        <v>10</v>
      </c>
      <c r="N41" s="75">
        <v>10</v>
      </c>
      <c r="O41" s="70"/>
      <c r="P41" s="35"/>
      <c r="Q41" s="35"/>
      <c r="R41" s="35"/>
    </row>
    <row r="42" spans="1:18" s="2" customFormat="1" ht="94.5">
      <c r="A42" s="199"/>
      <c r="B42" s="116"/>
      <c r="C42" s="116"/>
      <c r="D42" s="116"/>
      <c r="E42" s="116"/>
      <c r="F42" s="124"/>
      <c r="G42" s="74" t="s">
        <v>120</v>
      </c>
      <c r="H42" s="71" t="s">
        <v>84</v>
      </c>
      <c r="I42" s="15">
        <v>744</v>
      </c>
      <c r="J42" s="15">
        <v>90</v>
      </c>
      <c r="K42" s="15">
        <v>90</v>
      </c>
      <c r="L42" s="15">
        <v>90</v>
      </c>
      <c r="M42" s="49">
        <v>10</v>
      </c>
      <c r="N42" s="75">
        <v>10</v>
      </c>
      <c r="O42" s="35"/>
      <c r="P42" s="35"/>
      <c r="Q42" s="35"/>
      <c r="R42" s="35"/>
    </row>
    <row r="43" spans="1:18" s="2" customFormat="1" ht="18.75" hidden="1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35"/>
      <c r="Q43" s="35"/>
      <c r="R43" s="35"/>
    </row>
    <row r="44" spans="1:18">
      <c r="A44" s="110" t="s">
        <v>87</v>
      </c>
      <c r="B44" s="110"/>
      <c r="C44" s="110"/>
      <c r="D44" s="110"/>
      <c r="E44" s="110"/>
      <c r="F44" s="110"/>
      <c r="G44" s="110"/>
      <c r="H44" s="110"/>
      <c r="I44" s="110"/>
      <c r="J44" s="110"/>
      <c r="K44" s="30"/>
      <c r="L44" s="30"/>
      <c r="M44" s="30"/>
      <c r="N44" s="30"/>
      <c r="O44" s="30"/>
      <c r="P44" s="35"/>
      <c r="Q44" s="35"/>
      <c r="R44" s="35"/>
    </row>
    <row r="45" spans="1:18" ht="114.75" customHeight="1">
      <c r="A45" s="127" t="s">
        <v>10</v>
      </c>
      <c r="B45" s="127" t="s">
        <v>11</v>
      </c>
      <c r="C45" s="127"/>
      <c r="D45" s="127"/>
      <c r="E45" s="127" t="s">
        <v>12</v>
      </c>
      <c r="F45" s="127"/>
      <c r="G45" s="127" t="s">
        <v>23</v>
      </c>
      <c r="H45" s="127"/>
      <c r="I45" s="127"/>
      <c r="J45" s="127" t="s">
        <v>24</v>
      </c>
      <c r="K45" s="127"/>
      <c r="L45" s="127"/>
      <c r="M45" s="127" t="s">
        <v>25</v>
      </c>
      <c r="N45" s="127"/>
      <c r="O45" s="127"/>
      <c r="P45" s="104" t="s">
        <v>106</v>
      </c>
      <c r="Q45" s="105"/>
      <c r="R45" s="35"/>
    </row>
    <row r="46" spans="1:18" ht="55.5" customHeight="1">
      <c r="A46" s="121"/>
      <c r="B46" s="127"/>
      <c r="C46" s="127"/>
      <c r="D46" s="127"/>
      <c r="E46" s="127"/>
      <c r="F46" s="127"/>
      <c r="G46" s="127" t="s">
        <v>94</v>
      </c>
      <c r="H46" s="127" t="s">
        <v>16</v>
      </c>
      <c r="I46" s="127"/>
      <c r="J46" s="137" t="s">
        <v>170</v>
      </c>
      <c r="K46" s="137" t="s">
        <v>171</v>
      </c>
      <c r="L46" s="137" t="s">
        <v>172</v>
      </c>
      <c r="M46" s="137" t="s">
        <v>170</v>
      </c>
      <c r="N46" s="137" t="s">
        <v>171</v>
      </c>
      <c r="O46" s="137" t="s">
        <v>172</v>
      </c>
      <c r="P46" s="106" t="s">
        <v>101</v>
      </c>
      <c r="Q46" s="108" t="s">
        <v>102</v>
      </c>
      <c r="R46" s="35"/>
    </row>
    <row r="47" spans="1:18" ht="112.5">
      <c r="A47" s="121"/>
      <c r="B47" s="31" t="s">
        <v>17</v>
      </c>
      <c r="C47" s="31" t="s">
        <v>18</v>
      </c>
      <c r="D47" s="31" t="s">
        <v>93</v>
      </c>
      <c r="E47" s="31" t="s">
        <v>19</v>
      </c>
      <c r="F47" s="31" t="s">
        <v>20</v>
      </c>
      <c r="G47" s="121"/>
      <c r="H47" s="31" t="s">
        <v>26</v>
      </c>
      <c r="I47" s="31" t="s">
        <v>22</v>
      </c>
      <c r="J47" s="137"/>
      <c r="K47" s="137"/>
      <c r="L47" s="138"/>
      <c r="M47" s="137"/>
      <c r="N47" s="137"/>
      <c r="O47" s="138"/>
      <c r="P47" s="107"/>
      <c r="Q47" s="108"/>
      <c r="R47" s="35"/>
    </row>
    <row r="48" spans="1:18">
      <c r="A48" s="31">
        <v>1</v>
      </c>
      <c r="B48" s="31">
        <v>2</v>
      </c>
      <c r="C48" s="31">
        <v>3</v>
      </c>
      <c r="D48" s="31">
        <v>4</v>
      </c>
      <c r="E48" s="31">
        <v>5</v>
      </c>
      <c r="F48" s="31">
        <v>6</v>
      </c>
      <c r="G48" s="31">
        <v>7</v>
      </c>
      <c r="H48" s="31">
        <v>8</v>
      </c>
      <c r="I48" s="31">
        <v>9</v>
      </c>
      <c r="J48" s="31">
        <v>10</v>
      </c>
      <c r="K48" s="31">
        <v>11</v>
      </c>
      <c r="L48" s="31">
        <v>12</v>
      </c>
      <c r="M48" s="31">
        <v>13</v>
      </c>
      <c r="N48" s="31">
        <v>14</v>
      </c>
      <c r="O48" s="31">
        <v>15</v>
      </c>
      <c r="P48" s="50">
        <v>16</v>
      </c>
      <c r="Q48" s="50">
        <v>17</v>
      </c>
      <c r="R48" s="35"/>
    </row>
    <row r="49" spans="1:21" s="12" customFormat="1">
      <c r="A49" s="100" t="s">
        <v>124</v>
      </c>
      <c r="B49" s="15" t="s">
        <v>27</v>
      </c>
      <c r="C49" s="15" t="s">
        <v>27</v>
      </c>
      <c r="D49" s="15" t="s">
        <v>74</v>
      </c>
      <c r="E49" s="15" t="s">
        <v>28</v>
      </c>
      <c r="F49" s="15" t="s">
        <v>20</v>
      </c>
      <c r="G49" s="15" t="s">
        <v>114</v>
      </c>
      <c r="H49" s="15" t="s">
        <v>92</v>
      </c>
      <c r="I49" s="17" t="s">
        <v>110</v>
      </c>
      <c r="J49" s="37">
        <f>SUM(сютур:цвр!J49)</f>
        <v>168700</v>
      </c>
      <c r="K49" s="37">
        <f>J49</f>
        <v>168700</v>
      </c>
      <c r="L49" s="37">
        <f>J49</f>
        <v>168700</v>
      </c>
      <c r="M49" s="15" t="s">
        <v>20</v>
      </c>
      <c r="N49" s="15" t="s">
        <v>20</v>
      </c>
      <c r="O49" s="15" t="s">
        <v>20</v>
      </c>
      <c r="P49" s="50">
        <v>5</v>
      </c>
      <c r="Q49" s="51">
        <f>J49*0.05</f>
        <v>8435</v>
      </c>
      <c r="R49" s="35"/>
      <c r="S49" s="2"/>
    </row>
    <row r="50" spans="1:21" s="12" customFormat="1" ht="37.5">
      <c r="A50" s="100" t="s">
        <v>126</v>
      </c>
      <c r="B50" s="15" t="s">
        <v>27</v>
      </c>
      <c r="C50" s="15" t="s">
        <v>27</v>
      </c>
      <c r="D50" s="15" t="s">
        <v>75</v>
      </c>
      <c r="E50" s="15" t="s">
        <v>28</v>
      </c>
      <c r="F50" s="15" t="s">
        <v>20</v>
      </c>
      <c r="G50" s="15" t="s">
        <v>114</v>
      </c>
      <c r="H50" s="15" t="s">
        <v>92</v>
      </c>
      <c r="I50" s="17" t="s">
        <v>110</v>
      </c>
      <c r="J50" s="37">
        <f>SUM(сютур:цвр!J50)</f>
        <v>208580</v>
      </c>
      <c r="K50" s="37">
        <f t="shared" ref="K50:K55" si="0">J50</f>
        <v>208580</v>
      </c>
      <c r="L50" s="37">
        <f t="shared" ref="L50:L55" si="1">J50</f>
        <v>208580</v>
      </c>
      <c r="M50" s="15" t="s">
        <v>20</v>
      </c>
      <c r="N50" s="15" t="s">
        <v>20</v>
      </c>
      <c r="O50" s="15" t="s">
        <v>20</v>
      </c>
      <c r="P50" s="50">
        <v>5</v>
      </c>
      <c r="Q50" s="51">
        <f>J50*0.05</f>
        <v>10429</v>
      </c>
      <c r="R50" s="35"/>
      <c r="S50" s="2"/>
    </row>
    <row r="51" spans="1:21" s="12" customFormat="1" ht="37.5">
      <c r="A51" s="100" t="s">
        <v>125</v>
      </c>
      <c r="B51" s="15" t="s">
        <v>27</v>
      </c>
      <c r="C51" s="15" t="s">
        <v>27</v>
      </c>
      <c r="D51" s="15" t="s">
        <v>76</v>
      </c>
      <c r="E51" s="15" t="s">
        <v>28</v>
      </c>
      <c r="F51" s="15" t="s">
        <v>20</v>
      </c>
      <c r="G51" s="15" t="s">
        <v>114</v>
      </c>
      <c r="H51" s="15" t="s">
        <v>92</v>
      </c>
      <c r="I51" s="17" t="s">
        <v>110</v>
      </c>
      <c r="J51" s="37">
        <f>SUM(сютур:цвр!J51)</f>
        <v>118359</v>
      </c>
      <c r="K51" s="37">
        <f t="shared" si="0"/>
        <v>118359</v>
      </c>
      <c r="L51" s="37">
        <f t="shared" si="1"/>
        <v>118359</v>
      </c>
      <c r="M51" s="15" t="s">
        <v>20</v>
      </c>
      <c r="N51" s="15" t="s">
        <v>20</v>
      </c>
      <c r="O51" s="15" t="s">
        <v>20</v>
      </c>
      <c r="P51" s="50">
        <v>10</v>
      </c>
      <c r="Q51" s="51">
        <f>J51*0.1</f>
        <v>11835.900000000001</v>
      </c>
      <c r="R51" s="35"/>
      <c r="S51" s="2"/>
    </row>
    <row r="52" spans="1:21" s="12" customFormat="1">
      <c r="A52" s="100" t="s">
        <v>127</v>
      </c>
      <c r="B52" s="15" t="s">
        <v>27</v>
      </c>
      <c r="C52" s="15" t="s">
        <v>27</v>
      </c>
      <c r="D52" s="15" t="s">
        <v>77</v>
      </c>
      <c r="E52" s="15" t="s">
        <v>28</v>
      </c>
      <c r="F52" s="15" t="s">
        <v>20</v>
      </c>
      <c r="G52" s="15" t="s">
        <v>114</v>
      </c>
      <c r="H52" s="15" t="s">
        <v>92</v>
      </c>
      <c r="I52" s="17" t="s">
        <v>110</v>
      </c>
      <c r="J52" s="37">
        <f>SUM(сютур:цвр!J52)</f>
        <v>416703</v>
      </c>
      <c r="K52" s="37">
        <f t="shared" si="0"/>
        <v>416703</v>
      </c>
      <c r="L52" s="37">
        <f t="shared" si="1"/>
        <v>416703</v>
      </c>
      <c r="M52" s="15" t="s">
        <v>20</v>
      </c>
      <c r="N52" s="15" t="s">
        <v>20</v>
      </c>
      <c r="O52" s="15" t="s">
        <v>20</v>
      </c>
      <c r="P52" s="50">
        <v>10</v>
      </c>
      <c r="Q52" s="51">
        <f>J52*0.1</f>
        <v>41670.300000000003</v>
      </c>
      <c r="R52" s="35"/>
      <c r="S52" s="2"/>
    </row>
    <row r="53" spans="1:21" s="12" customFormat="1" ht="37.5">
      <c r="A53" s="100" t="s">
        <v>128</v>
      </c>
      <c r="B53" s="15" t="s">
        <v>27</v>
      </c>
      <c r="C53" s="15" t="s">
        <v>27</v>
      </c>
      <c r="D53" s="15" t="s">
        <v>78</v>
      </c>
      <c r="E53" s="15" t="s">
        <v>28</v>
      </c>
      <c r="F53" s="15" t="s">
        <v>20</v>
      </c>
      <c r="G53" s="15" t="s">
        <v>114</v>
      </c>
      <c r="H53" s="15" t="s">
        <v>92</v>
      </c>
      <c r="I53" s="17" t="s">
        <v>110</v>
      </c>
      <c r="J53" s="37">
        <f>SUM(сютур:цвр!J53)</f>
        <v>103308</v>
      </c>
      <c r="K53" s="37">
        <f t="shared" si="0"/>
        <v>103308</v>
      </c>
      <c r="L53" s="37">
        <f t="shared" si="1"/>
        <v>103308</v>
      </c>
      <c r="M53" s="15" t="s">
        <v>20</v>
      </c>
      <c r="N53" s="15" t="s">
        <v>20</v>
      </c>
      <c r="O53" s="15" t="s">
        <v>20</v>
      </c>
      <c r="P53" s="50">
        <v>10</v>
      </c>
      <c r="Q53" s="51">
        <f>J53*0.1</f>
        <v>10330.800000000001</v>
      </c>
      <c r="R53" s="35"/>
      <c r="S53" s="2"/>
    </row>
    <row r="54" spans="1:21" s="12" customFormat="1" ht="37.5">
      <c r="A54" s="100" t="s">
        <v>129</v>
      </c>
      <c r="B54" s="15" t="s">
        <v>27</v>
      </c>
      <c r="C54" s="15" t="s">
        <v>27</v>
      </c>
      <c r="D54" s="15" t="s">
        <v>79</v>
      </c>
      <c r="E54" s="15" t="s">
        <v>28</v>
      </c>
      <c r="F54" s="15" t="s">
        <v>20</v>
      </c>
      <c r="G54" s="15" t="s">
        <v>114</v>
      </c>
      <c r="H54" s="15" t="s">
        <v>92</v>
      </c>
      <c r="I54" s="17" t="s">
        <v>110</v>
      </c>
      <c r="J54" s="37">
        <f>SUM(сютур:цвр!J54)</f>
        <v>338719</v>
      </c>
      <c r="K54" s="37">
        <f t="shared" si="0"/>
        <v>338719</v>
      </c>
      <c r="L54" s="37">
        <f t="shared" si="1"/>
        <v>338719</v>
      </c>
      <c r="M54" s="15" t="s">
        <v>20</v>
      </c>
      <c r="N54" s="15" t="s">
        <v>20</v>
      </c>
      <c r="O54" s="15" t="s">
        <v>20</v>
      </c>
      <c r="P54" s="50">
        <v>10</v>
      </c>
      <c r="Q54" s="51">
        <f>J54*0.1</f>
        <v>33871.9</v>
      </c>
      <c r="R54" s="35"/>
      <c r="S54" s="2"/>
    </row>
    <row r="55" spans="1:21" s="12" customFormat="1" ht="86.25" customHeight="1">
      <c r="A55" s="76" t="s">
        <v>130</v>
      </c>
      <c r="B55" s="54" t="s">
        <v>111</v>
      </c>
      <c r="C55" s="54" t="s">
        <v>112</v>
      </c>
      <c r="D55" s="15" t="s">
        <v>76</v>
      </c>
      <c r="E55" s="15" t="s">
        <v>28</v>
      </c>
      <c r="F55" s="15" t="s">
        <v>20</v>
      </c>
      <c r="G55" s="15" t="s">
        <v>114</v>
      </c>
      <c r="H55" s="15" t="s">
        <v>29</v>
      </c>
      <c r="I55" s="17" t="s">
        <v>110</v>
      </c>
      <c r="J55" s="37">
        <f>SUM(сютур:цвр!J55)</f>
        <v>9975</v>
      </c>
      <c r="K55" s="37">
        <f t="shared" si="0"/>
        <v>9975</v>
      </c>
      <c r="L55" s="37">
        <f t="shared" si="1"/>
        <v>9975</v>
      </c>
      <c r="M55" s="15" t="s">
        <v>20</v>
      </c>
      <c r="N55" s="15" t="s">
        <v>20</v>
      </c>
      <c r="O55" s="15" t="s">
        <v>20</v>
      </c>
      <c r="P55" s="50">
        <v>10</v>
      </c>
      <c r="Q55" s="51">
        <f>J55*0.1</f>
        <v>997.5</v>
      </c>
      <c r="R55" s="35"/>
      <c r="S55" s="2"/>
    </row>
    <row r="56" spans="1:21" s="12" customFormat="1" hidden="1">
      <c r="A56" s="14"/>
      <c r="B56" s="15"/>
      <c r="C56" s="15"/>
      <c r="D56" s="15"/>
      <c r="E56" s="15"/>
      <c r="F56" s="16"/>
      <c r="G56" s="15"/>
      <c r="H56" s="15"/>
      <c r="I56" s="17"/>
      <c r="J56" s="37"/>
      <c r="K56" s="37"/>
      <c r="L56" s="37"/>
      <c r="M56" s="15"/>
      <c r="N56" s="15"/>
      <c r="O56" s="15"/>
      <c r="P56" s="50">
        <v>5</v>
      </c>
      <c r="Q56" s="51">
        <f>J56*0.05</f>
        <v>0</v>
      </c>
      <c r="R56" s="35"/>
      <c r="S56" s="2"/>
    </row>
    <row r="57" spans="1:21" s="12" customFormat="1" ht="23.25" customHeight="1">
      <c r="A57" s="14" t="s">
        <v>30</v>
      </c>
      <c r="B57" s="16"/>
      <c r="C57" s="15"/>
      <c r="D57" s="15"/>
      <c r="E57" s="16"/>
      <c r="F57" s="16"/>
      <c r="G57" s="15"/>
      <c r="H57" s="15"/>
      <c r="I57" s="17"/>
      <c r="J57" s="38">
        <f>SUM(J49:J56)</f>
        <v>1364344</v>
      </c>
      <c r="K57" s="38">
        <f>SUM(K49:K56)</f>
        <v>1364344</v>
      </c>
      <c r="L57" s="38">
        <f>SUM(L49:L56)</f>
        <v>1364344</v>
      </c>
      <c r="M57" s="15"/>
      <c r="N57" s="15"/>
      <c r="O57" s="15"/>
      <c r="P57" s="50">
        <v>10</v>
      </c>
      <c r="Q57" s="51">
        <f>J57*0.1</f>
        <v>136434.4</v>
      </c>
      <c r="R57" s="2"/>
      <c r="S57" s="2"/>
      <c r="U57" s="2"/>
    </row>
    <row r="58" spans="1:21" ht="18.75" hidden="1" customHeight="1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35"/>
      <c r="Q58" s="35"/>
      <c r="R58" s="35"/>
    </row>
    <row r="59" spans="1:21" ht="18.75" hidden="1" customHeight="1">
      <c r="A59" s="110" t="s">
        <v>31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35"/>
      <c r="Q59" s="35"/>
      <c r="R59" s="35"/>
    </row>
    <row r="60" spans="1:21" hidden="1">
      <c r="A60" s="127" t="s">
        <v>32</v>
      </c>
      <c r="B60" s="127"/>
      <c r="C60" s="127"/>
      <c r="D60" s="127"/>
      <c r="E60" s="127"/>
      <c r="F60" s="118"/>
      <c r="G60" s="118"/>
      <c r="H60" s="118"/>
      <c r="I60" s="118"/>
      <c r="J60" s="118"/>
      <c r="K60" s="118"/>
      <c r="L60" s="30"/>
      <c r="M60" s="30"/>
      <c r="N60" s="30"/>
      <c r="O60" s="30"/>
      <c r="P60" s="35"/>
      <c r="Q60" s="35"/>
      <c r="R60" s="35"/>
    </row>
    <row r="61" spans="1:21" ht="37.5" hidden="1">
      <c r="A61" s="31" t="s">
        <v>33</v>
      </c>
      <c r="B61" s="39" t="s">
        <v>34</v>
      </c>
      <c r="C61" s="31" t="s">
        <v>35</v>
      </c>
      <c r="D61" s="31" t="s">
        <v>36</v>
      </c>
      <c r="E61" s="127" t="s">
        <v>21</v>
      </c>
      <c r="F61" s="118"/>
      <c r="G61" s="118"/>
      <c r="H61" s="118"/>
      <c r="I61" s="118"/>
      <c r="J61" s="118"/>
      <c r="K61" s="118"/>
      <c r="L61" s="30"/>
      <c r="M61" s="30"/>
      <c r="N61" s="30"/>
      <c r="O61" s="30"/>
      <c r="P61" s="35"/>
      <c r="Q61" s="35"/>
      <c r="R61" s="35"/>
    </row>
    <row r="62" spans="1:21" s="2" customFormat="1" hidden="1">
      <c r="A62" s="31">
        <v>1</v>
      </c>
      <c r="B62" s="31">
        <v>2</v>
      </c>
      <c r="C62" s="31">
        <v>3</v>
      </c>
      <c r="D62" s="31">
        <v>4</v>
      </c>
      <c r="E62" s="127">
        <v>5</v>
      </c>
      <c r="F62" s="118"/>
      <c r="G62" s="118"/>
      <c r="H62" s="118"/>
      <c r="I62" s="118"/>
      <c r="J62" s="118"/>
      <c r="K62" s="118"/>
      <c r="L62" s="30"/>
      <c r="M62" s="30"/>
      <c r="N62" s="30"/>
      <c r="O62" s="30"/>
      <c r="P62" s="35"/>
      <c r="Q62" s="35"/>
      <c r="R62" s="35"/>
    </row>
    <row r="63" spans="1:21" s="2" customFormat="1" hidden="1">
      <c r="A63" s="29" t="s">
        <v>20</v>
      </c>
      <c r="B63" s="29" t="s">
        <v>20</v>
      </c>
      <c r="C63" s="29" t="s">
        <v>20</v>
      </c>
      <c r="D63" s="29" t="s">
        <v>20</v>
      </c>
      <c r="E63" s="120" t="s">
        <v>20</v>
      </c>
      <c r="F63" s="117"/>
      <c r="G63" s="117"/>
      <c r="H63" s="117"/>
      <c r="I63" s="117"/>
      <c r="J63" s="117"/>
      <c r="K63" s="117"/>
      <c r="L63" s="30"/>
      <c r="M63" s="30"/>
      <c r="N63" s="30"/>
      <c r="O63" s="30"/>
      <c r="P63" s="35"/>
      <c r="Q63" s="35"/>
      <c r="R63" s="35"/>
    </row>
    <row r="64" spans="1:21" s="2" customFormat="1" hidden="1">
      <c r="A64" s="110" t="s">
        <v>37</v>
      </c>
      <c r="B64" s="110"/>
      <c r="C64" s="110"/>
      <c r="D64" s="110"/>
      <c r="E64" s="110"/>
      <c r="F64" s="110"/>
      <c r="G64" s="30"/>
      <c r="H64" s="30"/>
      <c r="I64" s="30"/>
      <c r="J64" s="30"/>
      <c r="K64" s="30"/>
      <c r="L64" s="30"/>
      <c r="M64" s="30"/>
      <c r="N64" s="30"/>
      <c r="O64" s="30"/>
      <c r="P64" s="35"/>
      <c r="Q64" s="35"/>
      <c r="R64" s="35"/>
    </row>
    <row r="65" spans="1:23" s="2" customFormat="1" hidden="1">
      <c r="A65" s="145" t="s">
        <v>38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33"/>
      <c r="M65" s="33"/>
      <c r="N65" s="33"/>
      <c r="O65" s="33"/>
      <c r="P65" s="35"/>
      <c r="Q65" s="35"/>
      <c r="R65" s="35"/>
    </row>
    <row r="66" spans="1:23" s="2" customFormat="1" ht="194.25" customHeight="1">
      <c r="A66" s="146" t="s">
        <v>164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33"/>
      <c r="M66" s="33"/>
      <c r="N66" s="33"/>
      <c r="O66" s="33"/>
      <c r="P66" s="35"/>
      <c r="Q66" s="35"/>
      <c r="R66" s="35"/>
    </row>
    <row r="67" spans="1:23" s="2" customFormat="1" ht="16.5" hidden="1" customHeight="1">
      <c r="A67" s="147" t="s">
        <v>39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33"/>
      <c r="M67" s="33"/>
      <c r="N67" s="33"/>
      <c r="O67" s="33"/>
      <c r="P67" s="35"/>
      <c r="Q67" s="35"/>
      <c r="R67" s="35"/>
    </row>
    <row r="68" spans="1:23" s="2" customFormat="1" hidden="1">
      <c r="A68" s="110" t="s">
        <v>40</v>
      </c>
      <c r="B68" s="110"/>
      <c r="C68" s="110"/>
      <c r="D68" s="110"/>
      <c r="E68" s="110"/>
      <c r="F68" s="110"/>
      <c r="G68" s="110"/>
      <c r="H68" s="110"/>
      <c r="I68" s="110"/>
      <c r="J68" s="30"/>
      <c r="K68" s="30"/>
      <c r="L68" s="30"/>
      <c r="M68" s="30"/>
      <c r="N68" s="30"/>
      <c r="O68" s="30"/>
      <c r="P68" s="35"/>
      <c r="Q68" s="35"/>
      <c r="R68" s="35"/>
    </row>
    <row r="69" spans="1:23" s="27" customFormat="1">
      <c r="A69" s="158" t="s">
        <v>41</v>
      </c>
      <c r="B69" s="158"/>
      <c r="C69" s="158"/>
      <c r="D69" s="158"/>
      <c r="E69" s="158" t="s">
        <v>42</v>
      </c>
      <c r="F69" s="158"/>
      <c r="G69" s="158"/>
      <c r="H69" s="158" t="s">
        <v>43</v>
      </c>
      <c r="I69" s="158"/>
      <c r="J69" s="158"/>
      <c r="K69" s="158"/>
      <c r="L69" s="158"/>
      <c r="M69" s="77"/>
      <c r="N69" s="77"/>
      <c r="O69" s="77"/>
      <c r="P69" s="77"/>
    </row>
    <row r="70" spans="1:23" s="27" customFormat="1">
      <c r="A70" s="108">
        <v>1</v>
      </c>
      <c r="B70" s="108"/>
      <c r="C70" s="108"/>
      <c r="D70" s="108"/>
      <c r="E70" s="104">
        <v>2</v>
      </c>
      <c r="F70" s="190"/>
      <c r="G70" s="105"/>
      <c r="H70" s="158">
        <v>3</v>
      </c>
      <c r="I70" s="158"/>
      <c r="J70" s="158"/>
      <c r="K70" s="158"/>
      <c r="L70" s="158"/>
    </row>
    <row r="71" spans="1:23" s="27" customFormat="1" ht="36.75" customHeight="1">
      <c r="A71" s="191" t="s">
        <v>153</v>
      </c>
      <c r="B71" s="192"/>
      <c r="C71" s="192"/>
      <c r="D71" s="193"/>
      <c r="E71" s="104" t="s">
        <v>44</v>
      </c>
      <c r="F71" s="190"/>
      <c r="G71" s="105"/>
      <c r="H71" s="104" t="s">
        <v>45</v>
      </c>
      <c r="I71" s="190"/>
      <c r="J71" s="190"/>
      <c r="K71" s="190"/>
      <c r="L71" s="105"/>
    </row>
    <row r="72" spans="1:23" s="27" customFormat="1" ht="39.75" customHeight="1">
      <c r="A72" s="191" t="s">
        <v>152</v>
      </c>
      <c r="B72" s="192"/>
      <c r="C72" s="192"/>
      <c r="D72" s="193"/>
      <c r="E72" s="104" t="s">
        <v>46</v>
      </c>
      <c r="F72" s="190"/>
      <c r="G72" s="105"/>
      <c r="H72" s="104" t="s">
        <v>47</v>
      </c>
      <c r="I72" s="190"/>
      <c r="J72" s="190"/>
      <c r="K72" s="190"/>
      <c r="L72" s="105"/>
    </row>
    <row r="73" spans="1:23" s="27" customFormat="1" ht="44.25" customHeight="1">
      <c r="A73" s="191" t="s">
        <v>153</v>
      </c>
      <c r="B73" s="192"/>
      <c r="C73" s="192"/>
      <c r="D73" s="193"/>
      <c r="E73" s="104" t="s">
        <v>49</v>
      </c>
      <c r="F73" s="190"/>
      <c r="G73" s="105"/>
      <c r="H73" s="104" t="s">
        <v>45</v>
      </c>
      <c r="I73" s="190"/>
      <c r="J73" s="190"/>
      <c r="K73" s="190"/>
      <c r="L73" s="105"/>
    </row>
    <row r="74" spans="1:23" s="27" customFormat="1" ht="39.75" customHeight="1">
      <c r="A74" s="191" t="s">
        <v>154</v>
      </c>
      <c r="B74" s="192"/>
      <c r="C74" s="192"/>
      <c r="D74" s="193"/>
      <c r="E74" s="104" t="s">
        <v>48</v>
      </c>
      <c r="F74" s="190"/>
      <c r="G74" s="105"/>
      <c r="H74" s="194" t="s">
        <v>103</v>
      </c>
      <c r="I74" s="195"/>
      <c r="J74" s="195"/>
      <c r="K74" s="195"/>
      <c r="L74" s="196"/>
    </row>
    <row r="75" spans="1:23" s="2" customFormat="1" hidden="1">
      <c r="A75" s="20"/>
      <c r="B75" s="20"/>
      <c r="C75" s="20"/>
      <c r="D75" s="20"/>
      <c r="E75" s="20"/>
      <c r="F75" s="20"/>
      <c r="G75" s="20"/>
      <c r="H75" s="20"/>
      <c r="I75" s="20"/>
      <c r="J75" s="30"/>
      <c r="K75" s="30"/>
      <c r="L75" s="30"/>
      <c r="M75" s="30"/>
      <c r="N75" s="30"/>
      <c r="O75" s="30"/>
      <c r="P75" s="35"/>
      <c r="Q75" s="35"/>
      <c r="R75" s="35"/>
    </row>
    <row r="76" spans="1:23" s="12" customFormat="1">
      <c r="A76" s="150" t="s">
        <v>133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78"/>
      <c r="Q76" s="79"/>
      <c r="R76" s="80"/>
      <c r="S76" s="80"/>
      <c r="T76" s="80"/>
      <c r="U76" s="80"/>
      <c r="V76" s="80"/>
      <c r="W76" s="80"/>
    </row>
    <row r="77" spans="1:23" s="12" customForma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78"/>
      <c r="Q77" s="79"/>
      <c r="R77" s="80"/>
      <c r="S77" s="80"/>
      <c r="T77" s="80"/>
      <c r="U77" s="80"/>
      <c r="V77" s="80"/>
      <c r="W77" s="80"/>
    </row>
    <row r="78" spans="1:23" s="27" customFormat="1" ht="32.25" customHeight="1">
      <c r="A78" s="150" t="s">
        <v>134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2" t="s">
        <v>107</v>
      </c>
      <c r="N78" s="154" t="s">
        <v>20</v>
      </c>
      <c r="O78" s="83"/>
      <c r="P78" s="83"/>
      <c r="Q78" s="84"/>
      <c r="R78" s="84"/>
      <c r="S78" s="84"/>
      <c r="T78" s="84"/>
      <c r="U78" s="84"/>
      <c r="V78" s="84"/>
      <c r="W78" s="84"/>
    </row>
    <row r="79" spans="1:23" s="27" customFormat="1">
      <c r="A79" s="134" t="s">
        <v>135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53"/>
      <c r="N79" s="154"/>
      <c r="O79" s="83"/>
      <c r="P79" s="83"/>
      <c r="Q79" s="84"/>
      <c r="R79" s="84"/>
      <c r="S79" s="84"/>
      <c r="T79" s="84"/>
      <c r="U79" s="84"/>
      <c r="V79" s="84"/>
      <c r="W79" s="84"/>
    </row>
    <row r="80" spans="1:23" s="27" customFormat="1" ht="20.25" customHeight="1">
      <c r="A80" s="83" t="s">
        <v>136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153"/>
      <c r="N80" s="154"/>
      <c r="O80" s="83"/>
      <c r="P80" s="83"/>
      <c r="Q80" s="84"/>
      <c r="R80" s="84"/>
      <c r="S80" s="84"/>
      <c r="T80" s="84"/>
      <c r="U80" s="84"/>
      <c r="V80" s="84"/>
      <c r="W80" s="84"/>
    </row>
    <row r="81" spans="1:31" s="27" customFormat="1">
      <c r="A81" s="134" t="s">
        <v>137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83"/>
      <c r="N81" s="78"/>
      <c r="O81" s="83"/>
      <c r="P81" s="83"/>
      <c r="Q81" s="84"/>
      <c r="R81" s="84"/>
      <c r="S81" s="84"/>
      <c r="T81" s="84"/>
      <c r="U81" s="84"/>
      <c r="V81" s="84"/>
      <c r="W81" s="84"/>
    </row>
    <row r="82" spans="1:31" s="27" customFormat="1">
      <c r="A82" s="135" t="s">
        <v>138</v>
      </c>
      <c r="B82" s="135"/>
      <c r="C82" s="135"/>
      <c r="D82" s="135"/>
      <c r="E82" s="135"/>
      <c r="F82" s="135"/>
      <c r="G82" s="135"/>
      <c r="H82" s="135"/>
      <c r="I82" s="135"/>
      <c r="J82" s="135"/>
      <c r="K82" s="83"/>
      <c r="L82" s="83"/>
      <c r="M82" s="83"/>
      <c r="N82" s="78"/>
      <c r="O82" s="83"/>
      <c r="P82" s="83"/>
      <c r="Q82" s="84"/>
      <c r="R82" s="84"/>
      <c r="S82" s="84"/>
      <c r="T82" s="84"/>
      <c r="U82" s="84"/>
      <c r="V82" s="84"/>
      <c r="W82" s="84"/>
    </row>
    <row r="83" spans="1:31" s="12" customFormat="1" ht="96" customHeight="1">
      <c r="A83" s="136" t="s">
        <v>139</v>
      </c>
      <c r="B83" s="136" t="s">
        <v>140</v>
      </c>
      <c r="C83" s="136"/>
      <c r="D83" s="136"/>
      <c r="E83" s="136" t="s">
        <v>141</v>
      </c>
      <c r="F83" s="136"/>
      <c r="G83" s="136" t="s">
        <v>142</v>
      </c>
      <c r="H83" s="136"/>
      <c r="I83" s="136"/>
      <c r="J83" s="136" t="s">
        <v>143</v>
      </c>
      <c r="K83" s="136"/>
      <c r="L83" s="136"/>
      <c r="M83" s="136" t="s">
        <v>144</v>
      </c>
      <c r="N83" s="136"/>
      <c r="O83" s="78"/>
      <c r="P83" s="79"/>
      <c r="Q83" s="80"/>
      <c r="R83" s="80"/>
      <c r="S83" s="80"/>
      <c r="T83" s="80"/>
      <c r="U83" s="80"/>
      <c r="V83" s="80"/>
      <c r="W83" s="80"/>
    </row>
    <row r="84" spans="1:31" s="12" customFormat="1" ht="87.75" customHeight="1">
      <c r="A84" s="136"/>
      <c r="B84" s="143" t="s">
        <v>145</v>
      </c>
      <c r="C84" s="143" t="s">
        <v>145</v>
      </c>
      <c r="D84" s="143" t="s">
        <v>145</v>
      </c>
      <c r="E84" s="143" t="s">
        <v>145</v>
      </c>
      <c r="F84" s="143" t="s">
        <v>145</v>
      </c>
      <c r="G84" s="136" t="s">
        <v>146</v>
      </c>
      <c r="H84" s="136" t="s">
        <v>147</v>
      </c>
      <c r="I84" s="136"/>
      <c r="J84" s="137" t="s">
        <v>170</v>
      </c>
      <c r="K84" s="137" t="s">
        <v>171</v>
      </c>
      <c r="L84" s="137" t="s">
        <v>172</v>
      </c>
      <c r="M84" s="136" t="s">
        <v>101</v>
      </c>
      <c r="N84" s="136" t="s">
        <v>102</v>
      </c>
      <c r="O84" s="78"/>
      <c r="P84" s="79"/>
      <c r="Q84" s="80"/>
      <c r="R84" s="80"/>
      <c r="S84" s="80"/>
      <c r="T84" s="80"/>
      <c r="U84" s="80"/>
      <c r="V84" s="80"/>
      <c r="W84" s="80"/>
    </row>
    <row r="85" spans="1:31" s="12" customFormat="1" ht="58.5" customHeight="1">
      <c r="A85" s="136"/>
      <c r="B85" s="144"/>
      <c r="C85" s="144"/>
      <c r="D85" s="144"/>
      <c r="E85" s="144"/>
      <c r="F85" s="144"/>
      <c r="G85" s="136"/>
      <c r="H85" s="85" t="s">
        <v>21</v>
      </c>
      <c r="I85" s="86" t="s">
        <v>148</v>
      </c>
      <c r="J85" s="137"/>
      <c r="K85" s="137"/>
      <c r="L85" s="138"/>
      <c r="M85" s="136"/>
      <c r="N85" s="136"/>
      <c r="O85" s="78"/>
      <c r="P85" s="79"/>
      <c r="Q85" s="80"/>
      <c r="R85" s="80"/>
      <c r="S85" s="80"/>
      <c r="T85" s="80"/>
      <c r="U85" s="80"/>
      <c r="V85" s="80"/>
      <c r="W85" s="80"/>
    </row>
    <row r="86" spans="1:31" s="12" customFormat="1">
      <c r="A86" s="85">
        <v>1</v>
      </c>
      <c r="B86" s="85">
        <v>2</v>
      </c>
      <c r="C86" s="85">
        <v>3</v>
      </c>
      <c r="D86" s="85">
        <v>4</v>
      </c>
      <c r="E86" s="85">
        <v>5</v>
      </c>
      <c r="F86" s="85">
        <v>6</v>
      </c>
      <c r="G86" s="85">
        <v>7</v>
      </c>
      <c r="H86" s="85">
        <v>8</v>
      </c>
      <c r="I86" s="85">
        <v>9</v>
      </c>
      <c r="J86" s="85">
        <v>10</v>
      </c>
      <c r="K86" s="85">
        <v>11</v>
      </c>
      <c r="L86" s="85">
        <v>12</v>
      </c>
      <c r="M86" s="85">
        <v>13</v>
      </c>
      <c r="N86" s="85">
        <v>14</v>
      </c>
      <c r="O86" s="78"/>
      <c r="P86" s="79"/>
      <c r="Q86" s="80"/>
      <c r="R86" s="80"/>
      <c r="S86" s="80"/>
      <c r="T86" s="80"/>
      <c r="U86" s="80"/>
      <c r="V86" s="80"/>
      <c r="W86" s="80"/>
    </row>
    <row r="87" spans="1:31" s="12" customFormat="1">
      <c r="A87" s="136" t="s">
        <v>20</v>
      </c>
      <c r="B87" s="136" t="s">
        <v>20</v>
      </c>
      <c r="C87" s="136" t="s">
        <v>20</v>
      </c>
      <c r="D87" s="136" t="s">
        <v>20</v>
      </c>
      <c r="E87" s="136" t="s">
        <v>20</v>
      </c>
      <c r="F87" s="136" t="s">
        <v>20</v>
      </c>
      <c r="G87" s="85" t="s">
        <v>20</v>
      </c>
      <c r="H87" s="85" t="s">
        <v>20</v>
      </c>
      <c r="I87" s="85" t="s">
        <v>20</v>
      </c>
      <c r="J87" s="85" t="s">
        <v>20</v>
      </c>
      <c r="K87" s="85" t="s">
        <v>20</v>
      </c>
      <c r="L87" s="85" t="s">
        <v>20</v>
      </c>
      <c r="M87" s="85" t="s">
        <v>20</v>
      </c>
      <c r="N87" s="85" t="s">
        <v>20</v>
      </c>
      <c r="O87" s="78"/>
      <c r="P87" s="79"/>
      <c r="Q87" s="80"/>
      <c r="R87" s="80"/>
      <c r="S87" s="80"/>
      <c r="T87" s="80"/>
      <c r="U87" s="80"/>
      <c r="V87" s="80"/>
      <c r="W87" s="80"/>
    </row>
    <row r="88" spans="1:31" s="12" customFormat="1">
      <c r="A88" s="136"/>
      <c r="B88" s="136"/>
      <c r="C88" s="136"/>
      <c r="D88" s="136"/>
      <c r="E88" s="136"/>
      <c r="F88" s="136"/>
      <c r="G88" s="85" t="s">
        <v>20</v>
      </c>
      <c r="H88" s="85" t="s">
        <v>20</v>
      </c>
      <c r="I88" s="85" t="s">
        <v>20</v>
      </c>
      <c r="J88" s="85" t="s">
        <v>20</v>
      </c>
      <c r="K88" s="85" t="s">
        <v>20</v>
      </c>
      <c r="L88" s="85" t="s">
        <v>20</v>
      </c>
      <c r="M88" s="85" t="s">
        <v>20</v>
      </c>
      <c r="N88" s="85" t="s">
        <v>20</v>
      </c>
      <c r="O88" s="78"/>
      <c r="P88" s="79"/>
      <c r="Q88" s="80"/>
      <c r="R88" s="80"/>
      <c r="S88" s="80"/>
      <c r="T88" s="80"/>
      <c r="U88" s="80"/>
      <c r="V88" s="80"/>
      <c r="W88" s="80"/>
    </row>
    <row r="89" spans="1:31" s="12" customForma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78"/>
      <c r="P89" s="79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</row>
    <row r="90" spans="1:31" s="12" customFormat="1">
      <c r="A90" s="135" t="s">
        <v>149</v>
      </c>
      <c r="B90" s="135"/>
      <c r="C90" s="135"/>
      <c r="D90" s="135"/>
      <c r="E90" s="135"/>
      <c r="F90" s="135"/>
      <c r="G90" s="135"/>
      <c r="H90" s="135"/>
      <c r="I90" s="135"/>
      <c r="J90" s="135"/>
      <c r="K90" s="88"/>
      <c r="L90" s="88"/>
      <c r="M90" s="89"/>
      <c r="N90" s="89"/>
      <c r="O90" s="89"/>
      <c r="P90" s="78"/>
      <c r="Q90" s="79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</row>
    <row r="91" spans="1:31" s="12" customFormat="1" ht="95.25" customHeight="1">
      <c r="A91" s="136" t="s">
        <v>139</v>
      </c>
      <c r="B91" s="136" t="s">
        <v>140</v>
      </c>
      <c r="C91" s="136"/>
      <c r="D91" s="136"/>
      <c r="E91" s="136" t="s">
        <v>141</v>
      </c>
      <c r="F91" s="136"/>
      <c r="G91" s="136" t="s">
        <v>150</v>
      </c>
      <c r="H91" s="136"/>
      <c r="I91" s="136"/>
      <c r="J91" s="187" t="s">
        <v>143</v>
      </c>
      <c r="K91" s="188"/>
      <c r="L91" s="189"/>
      <c r="M91" s="139" t="s">
        <v>151</v>
      </c>
      <c r="N91" s="140"/>
      <c r="O91" s="141"/>
      <c r="P91" s="186" t="s">
        <v>144</v>
      </c>
      <c r="Q91" s="186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</row>
    <row r="92" spans="1:31" s="12" customFormat="1" ht="57.75" customHeight="1">
      <c r="A92" s="136"/>
      <c r="B92" s="143" t="s">
        <v>145</v>
      </c>
      <c r="C92" s="143" t="s">
        <v>145</v>
      </c>
      <c r="D92" s="143" t="s">
        <v>145</v>
      </c>
      <c r="E92" s="143" t="s">
        <v>145</v>
      </c>
      <c r="F92" s="143" t="s">
        <v>145</v>
      </c>
      <c r="G92" s="143" t="s">
        <v>146</v>
      </c>
      <c r="H92" s="186" t="s">
        <v>147</v>
      </c>
      <c r="I92" s="186"/>
      <c r="J92" s="137" t="s">
        <v>170</v>
      </c>
      <c r="K92" s="137" t="s">
        <v>171</v>
      </c>
      <c r="L92" s="137" t="s">
        <v>172</v>
      </c>
      <c r="M92" s="137" t="s">
        <v>170</v>
      </c>
      <c r="N92" s="137" t="s">
        <v>171</v>
      </c>
      <c r="O92" s="137" t="s">
        <v>172</v>
      </c>
      <c r="P92" s="136" t="s">
        <v>101</v>
      </c>
      <c r="Q92" s="136" t="s">
        <v>102</v>
      </c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</row>
    <row r="93" spans="1:31" s="12" customFormat="1" ht="75">
      <c r="A93" s="136"/>
      <c r="B93" s="144"/>
      <c r="C93" s="144"/>
      <c r="D93" s="144"/>
      <c r="E93" s="144"/>
      <c r="F93" s="144"/>
      <c r="G93" s="144"/>
      <c r="H93" s="90" t="s">
        <v>21</v>
      </c>
      <c r="I93" s="86" t="s">
        <v>148</v>
      </c>
      <c r="J93" s="137"/>
      <c r="K93" s="137"/>
      <c r="L93" s="138"/>
      <c r="M93" s="137"/>
      <c r="N93" s="137"/>
      <c r="O93" s="138"/>
      <c r="P93" s="136"/>
      <c r="Q93" s="136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</row>
    <row r="94" spans="1:31" s="12" customFormat="1">
      <c r="A94" s="85">
        <v>1</v>
      </c>
      <c r="B94" s="85">
        <v>2</v>
      </c>
      <c r="C94" s="85">
        <v>3</v>
      </c>
      <c r="D94" s="91">
        <v>4</v>
      </c>
      <c r="E94" s="85">
        <v>5</v>
      </c>
      <c r="F94" s="85">
        <v>6</v>
      </c>
      <c r="G94" s="92">
        <v>7</v>
      </c>
      <c r="H94" s="85">
        <v>8</v>
      </c>
      <c r="I94" s="85">
        <v>9</v>
      </c>
      <c r="J94" s="85">
        <v>10</v>
      </c>
      <c r="K94" s="85">
        <v>11</v>
      </c>
      <c r="L94" s="85">
        <v>12</v>
      </c>
      <c r="M94" s="85">
        <v>13</v>
      </c>
      <c r="N94" s="85">
        <v>14</v>
      </c>
      <c r="O94" s="85">
        <v>15</v>
      </c>
      <c r="P94" s="85">
        <v>16</v>
      </c>
      <c r="Q94" s="85">
        <v>17</v>
      </c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</row>
    <row r="95" spans="1:31" s="12" customFormat="1">
      <c r="A95" s="142" t="s">
        <v>20</v>
      </c>
      <c r="B95" s="142" t="s">
        <v>20</v>
      </c>
      <c r="C95" s="142" t="s">
        <v>20</v>
      </c>
      <c r="D95" s="143" t="s">
        <v>20</v>
      </c>
      <c r="E95" s="143" t="s">
        <v>20</v>
      </c>
      <c r="F95" s="136" t="s">
        <v>20</v>
      </c>
      <c r="G95" s="85" t="s">
        <v>20</v>
      </c>
      <c r="H95" s="85" t="s">
        <v>20</v>
      </c>
      <c r="I95" s="85" t="s">
        <v>20</v>
      </c>
      <c r="J95" s="85" t="s">
        <v>20</v>
      </c>
      <c r="K95" s="85" t="s">
        <v>20</v>
      </c>
      <c r="L95" s="85" t="s">
        <v>20</v>
      </c>
      <c r="M95" s="85" t="s">
        <v>20</v>
      </c>
      <c r="N95" s="85" t="s">
        <v>20</v>
      </c>
      <c r="O95" s="85" t="s">
        <v>20</v>
      </c>
      <c r="P95" s="85" t="s">
        <v>20</v>
      </c>
      <c r="Q95" s="85" t="s">
        <v>20</v>
      </c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</row>
    <row r="96" spans="1:31" s="12" customFormat="1">
      <c r="A96" s="142"/>
      <c r="B96" s="142"/>
      <c r="C96" s="142"/>
      <c r="D96" s="144"/>
      <c r="E96" s="144"/>
      <c r="F96" s="136"/>
      <c r="G96" s="85" t="s">
        <v>20</v>
      </c>
      <c r="H96" s="85" t="s">
        <v>20</v>
      </c>
      <c r="I96" s="85" t="s">
        <v>20</v>
      </c>
      <c r="J96" s="85" t="s">
        <v>20</v>
      </c>
      <c r="K96" s="85" t="s">
        <v>20</v>
      </c>
      <c r="L96" s="85" t="s">
        <v>20</v>
      </c>
      <c r="M96" s="85" t="s">
        <v>20</v>
      </c>
      <c r="N96" s="85" t="s">
        <v>20</v>
      </c>
      <c r="O96" s="85" t="s">
        <v>20</v>
      </c>
      <c r="P96" s="85" t="s">
        <v>20</v>
      </c>
      <c r="Q96" s="85" t="s">
        <v>20</v>
      </c>
      <c r="R96" s="27"/>
      <c r="S96" s="27"/>
      <c r="T96" s="27"/>
      <c r="U96" s="27"/>
      <c r="V96" s="27"/>
      <c r="W96" s="27"/>
      <c r="X96" s="80"/>
      <c r="Y96" s="80"/>
      <c r="Z96" s="80"/>
      <c r="AA96" s="80"/>
      <c r="AB96" s="80"/>
      <c r="AC96" s="80"/>
      <c r="AD96" s="80"/>
      <c r="AE96" s="80"/>
    </row>
    <row r="97" spans="1:31" s="12" customFormat="1">
      <c r="A97" s="87"/>
      <c r="B97" s="87"/>
      <c r="C97" s="87"/>
      <c r="D97" s="93"/>
      <c r="E97" s="87"/>
      <c r="F97" s="87"/>
      <c r="G97" s="94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27"/>
      <c r="S97" s="27"/>
      <c r="T97" s="27"/>
      <c r="U97" s="27"/>
      <c r="V97" s="27"/>
      <c r="W97" s="27"/>
      <c r="X97" s="80"/>
      <c r="Y97" s="80"/>
      <c r="Z97" s="80"/>
      <c r="AA97" s="80"/>
      <c r="AB97" s="80"/>
      <c r="AC97" s="80"/>
      <c r="AD97" s="80"/>
      <c r="AE97" s="80"/>
    </row>
    <row r="98" spans="1:31" s="2" customFormat="1" ht="18.75" hidden="1" customHeight="1">
      <c r="A98" s="148" t="s">
        <v>132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35"/>
      <c r="Q98" s="35"/>
      <c r="R98" s="35"/>
    </row>
    <row r="99" spans="1:31" s="2" customFormat="1" ht="18.75" hidden="1" customHeight="1">
      <c r="A99" s="110" t="s">
        <v>50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35"/>
      <c r="Q99" s="35"/>
      <c r="R99" s="35"/>
    </row>
    <row r="100" spans="1:31" s="2" customFormat="1" hidden="1">
      <c r="A100" s="128" t="s">
        <v>51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30"/>
      <c r="N100" s="30"/>
      <c r="O100" s="30"/>
      <c r="P100" s="35"/>
      <c r="Q100" s="35"/>
      <c r="R100" s="35"/>
    </row>
    <row r="101" spans="1:31" s="2" customFormat="1" hidden="1">
      <c r="A101" s="128" t="s">
        <v>52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30"/>
      <c r="N101" s="30"/>
      <c r="O101" s="30"/>
      <c r="P101" s="35"/>
      <c r="Q101" s="35"/>
      <c r="R101" s="35"/>
    </row>
    <row r="102" spans="1:31" s="2" customFormat="1" ht="16.5" hidden="1" customHeight="1">
      <c r="A102" s="128" t="s">
        <v>53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30"/>
      <c r="N102" s="30"/>
      <c r="O102" s="30"/>
      <c r="P102" s="35"/>
      <c r="Q102" s="35"/>
      <c r="R102" s="35"/>
    </row>
    <row r="103" spans="1:31" s="2" customFormat="1" hidden="1">
      <c r="A103" s="128" t="s">
        <v>54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30"/>
      <c r="N103" s="30"/>
      <c r="O103" s="30"/>
      <c r="P103" s="35"/>
      <c r="Q103" s="35"/>
      <c r="R103" s="35"/>
    </row>
    <row r="104" spans="1:31" s="2" customFormat="1" hidden="1">
      <c r="A104" s="128" t="s">
        <v>55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30"/>
      <c r="N104" s="30"/>
      <c r="O104" s="30"/>
      <c r="P104" s="35"/>
      <c r="Q104" s="35"/>
      <c r="R104" s="35"/>
    </row>
    <row r="105" spans="1:31" s="2" customFormat="1" hidden="1">
      <c r="A105" s="128" t="s">
        <v>56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30"/>
      <c r="N105" s="30"/>
      <c r="O105" s="30"/>
      <c r="P105" s="35"/>
      <c r="Q105" s="35"/>
      <c r="R105" s="35"/>
    </row>
    <row r="106" spans="1:31" s="2" customFormat="1" hidden="1">
      <c r="A106" s="128" t="s">
        <v>57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30"/>
      <c r="N106" s="30"/>
      <c r="O106" s="30"/>
      <c r="P106" s="35"/>
      <c r="Q106" s="35"/>
      <c r="R106" s="35"/>
    </row>
    <row r="107" spans="1:31" s="2" customFormat="1" ht="18.75" hidden="1" customHeight="1">
      <c r="A107" s="129" t="s">
        <v>58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35"/>
      <c r="Q107" s="35"/>
      <c r="R107" s="35"/>
    </row>
    <row r="108" spans="1:31" s="27" customFormat="1" ht="60.75" customHeight="1">
      <c r="A108" s="130" t="s">
        <v>163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</row>
    <row r="109" spans="1:31" s="27" customFormat="1" ht="60.75" hidden="1" customHeight="1">
      <c r="A109" s="130" t="s">
        <v>90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</row>
    <row r="110" spans="1:31" s="2" customFormat="1" ht="18.75" hidden="1" customHeight="1">
      <c r="A110" s="110" t="s">
        <v>59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35"/>
      <c r="Q110" s="35"/>
      <c r="R110" s="35"/>
    </row>
    <row r="111" spans="1:31" s="2" customFormat="1" hidden="1">
      <c r="A111" s="31" t="s">
        <v>60</v>
      </c>
      <c r="B111" s="127" t="s">
        <v>61</v>
      </c>
      <c r="C111" s="118"/>
      <c r="D111" s="118"/>
      <c r="E111" s="131" t="s">
        <v>113</v>
      </c>
      <c r="F111" s="132"/>
      <c r="G111" s="132"/>
      <c r="H111" s="132"/>
      <c r="I111" s="132"/>
      <c r="J111" s="132"/>
      <c r="K111" s="132"/>
      <c r="L111" s="133"/>
      <c r="M111" s="30"/>
      <c r="N111" s="30"/>
      <c r="O111" s="30"/>
      <c r="P111" s="35"/>
      <c r="Q111" s="35"/>
      <c r="R111" s="35"/>
    </row>
    <row r="112" spans="1:31" s="2" customFormat="1" hidden="1">
      <c r="A112" s="31">
        <v>1</v>
      </c>
      <c r="B112" s="127">
        <v>2</v>
      </c>
      <c r="C112" s="118"/>
      <c r="D112" s="118"/>
      <c r="E112" s="117">
        <v>3</v>
      </c>
      <c r="F112" s="117"/>
      <c r="G112" s="117"/>
      <c r="H112" s="117"/>
      <c r="I112" s="117"/>
      <c r="J112" s="117"/>
      <c r="K112" s="118"/>
      <c r="L112" s="118"/>
      <c r="M112" s="30"/>
      <c r="N112" s="30"/>
      <c r="O112" s="30"/>
      <c r="P112" s="35"/>
      <c r="Q112" s="35"/>
      <c r="R112" s="35"/>
    </row>
    <row r="113" spans="1:18" s="2" customFormat="1" ht="40.5" hidden="1" customHeight="1">
      <c r="A113" s="31" t="s">
        <v>62</v>
      </c>
      <c r="B113" s="108" t="s">
        <v>122</v>
      </c>
      <c r="C113" s="119"/>
      <c r="D113" s="119"/>
      <c r="E113" s="117" t="s">
        <v>63</v>
      </c>
      <c r="F113" s="117"/>
      <c r="G113" s="117"/>
      <c r="H113" s="117"/>
      <c r="I113" s="117"/>
      <c r="J113" s="117"/>
      <c r="K113" s="117"/>
      <c r="L113" s="117"/>
      <c r="M113" s="30"/>
      <c r="N113" s="30"/>
      <c r="O113" s="30"/>
      <c r="P113" s="35"/>
      <c r="Q113" s="35"/>
      <c r="R113" s="35"/>
    </row>
    <row r="114" spans="1:18" s="2" customFormat="1" ht="42.75" hidden="1" customHeight="1">
      <c r="A114" s="29" t="s">
        <v>64</v>
      </c>
      <c r="B114" s="120" t="s">
        <v>65</v>
      </c>
      <c r="C114" s="121"/>
      <c r="D114" s="121"/>
      <c r="E114" s="117" t="s">
        <v>63</v>
      </c>
      <c r="F114" s="117"/>
      <c r="G114" s="117"/>
      <c r="H114" s="117"/>
      <c r="I114" s="117"/>
      <c r="J114" s="117"/>
      <c r="K114" s="117"/>
      <c r="L114" s="117"/>
      <c r="M114" s="30"/>
      <c r="N114" s="30"/>
      <c r="O114" s="30"/>
      <c r="P114" s="35"/>
      <c r="Q114" s="35"/>
      <c r="R114" s="35"/>
    </row>
    <row r="115" spans="1:18" s="2" customFormat="1" ht="42" hidden="1" customHeight="1">
      <c r="A115" s="29" t="s">
        <v>66</v>
      </c>
      <c r="B115" s="120" t="s">
        <v>115</v>
      </c>
      <c r="C115" s="118"/>
      <c r="D115" s="118"/>
      <c r="E115" s="117" t="s">
        <v>63</v>
      </c>
      <c r="F115" s="117"/>
      <c r="G115" s="117"/>
      <c r="H115" s="117"/>
      <c r="I115" s="117"/>
      <c r="J115" s="117"/>
      <c r="K115" s="117"/>
      <c r="L115" s="117"/>
      <c r="M115" s="30"/>
      <c r="N115" s="30"/>
      <c r="O115" s="30"/>
      <c r="P115" s="35"/>
      <c r="Q115" s="35"/>
      <c r="R115" s="35"/>
    </row>
    <row r="116" spans="1:18" s="2" customFormat="1" ht="18.75" hidden="1" customHeight="1">
      <c r="A116" s="110" t="s">
        <v>67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35"/>
      <c r="Q116" s="35"/>
      <c r="R116" s="35"/>
    </row>
    <row r="117" spans="1:18" s="2" customFormat="1" ht="18.75" hidden="1" customHeight="1">
      <c r="A117" s="110" t="s">
        <v>68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35"/>
      <c r="Q117" s="35"/>
      <c r="R117" s="35"/>
    </row>
    <row r="118" spans="1:18" s="2" customFormat="1" ht="18.75" hidden="1" customHeight="1">
      <c r="A118" s="110" t="s">
        <v>69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35"/>
      <c r="Q118" s="35"/>
      <c r="R118" s="35"/>
    </row>
    <row r="119" spans="1:18" s="27" customFormat="1">
      <c r="A119" s="122" t="s">
        <v>104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</row>
    <row r="120" spans="1:18" s="2" customFormat="1" ht="21" hidden="1" customHeight="1">
      <c r="A120" s="125" t="s">
        <v>70</v>
      </c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35"/>
      <c r="Q120" s="35"/>
      <c r="R120" s="35"/>
    </row>
    <row r="121" spans="1:18" s="2" customFormat="1" ht="62.25" hidden="1" customHeight="1">
      <c r="A121" s="12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35"/>
      <c r="Q121" s="35"/>
      <c r="R121" s="35"/>
    </row>
    <row r="122" spans="1:18" s="2" customFormat="1" ht="18.75" hidden="1" customHeight="1">
      <c r="A122" s="126" t="s">
        <v>72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35"/>
      <c r="Q122" s="35"/>
      <c r="R122" s="35"/>
    </row>
    <row r="123" spans="1:18" s="2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5"/>
      <c r="Q123" s="35"/>
      <c r="R123" s="35"/>
    </row>
    <row r="124" spans="1:18" s="2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5"/>
      <c r="Q124" s="35"/>
      <c r="R124" s="35"/>
    </row>
    <row r="125" spans="1:18" s="2" customFormat="1">
      <c r="A125" s="40" t="s">
        <v>95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 t="s">
        <v>73</v>
      </c>
      <c r="L125" s="30"/>
      <c r="M125" s="30"/>
      <c r="N125" s="30"/>
      <c r="O125" s="30"/>
      <c r="P125" s="35"/>
      <c r="Q125" s="35"/>
      <c r="R125" s="35"/>
    </row>
    <row r="126" spans="1:18" s="2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5"/>
      <c r="Q126" s="35"/>
      <c r="R126" s="35"/>
    </row>
    <row r="127" spans="1:18" s="2" customFormat="1">
      <c r="A127" s="53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5"/>
      <c r="Q127" s="35"/>
      <c r="R127" s="35"/>
    </row>
  </sheetData>
  <mergeCells count="198">
    <mergeCell ref="A73:D73"/>
    <mergeCell ref="E73:G73"/>
    <mergeCell ref="H73:L73"/>
    <mergeCell ref="A74:D74"/>
    <mergeCell ref="E74:G74"/>
    <mergeCell ref="H74:L74"/>
    <mergeCell ref="F95:F96"/>
    <mergeCell ref="A69:D69"/>
    <mergeCell ref="E69:G69"/>
    <mergeCell ref="H69:L69"/>
    <mergeCell ref="A70:D70"/>
    <mergeCell ref="E70:G70"/>
    <mergeCell ref="H70:L70"/>
    <mergeCell ref="A71:D71"/>
    <mergeCell ref="E71:G71"/>
    <mergeCell ref="H71:L71"/>
    <mergeCell ref="A90:J90"/>
    <mergeCell ref="B83:D83"/>
    <mergeCell ref="E83:F83"/>
    <mergeCell ref="G83:I83"/>
    <mergeCell ref="J83:L83"/>
    <mergeCell ref="P91:Q91"/>
    <mergeCell ref="B92:B93"/>
    <mergeCell ref="C92:C93"/>
    <mergeCell ref="D92:D93"/>
    <mergeCell ref="E92:E93"/>
    <mergeCell ref="F92:F93"/>
    <mergeCell ref="G92:G93"/>
    <mergeCell ref="H92:I92"/>
    <mergeCell ref="J92:J93"/>
    <mergeCell ref="B91:D91"/>
    <mergeCell ref="E91:F91"/>
    <mergeCell ref="G91:I91"/>
    <mergeCell ref="J91:L91"/>
    <mergeCell ref="K92:K93"/>
    <mergeCell ref="L92:L93"/>
    <mergeCell ref="M92:M93"/>
    <mergeCell ref="N92:N93"/>
    <mergeCell ref="O92:O93"/>
    <mergeCell ref="P92:P93"/>
    <mergeCell ref="Q92:Q93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A32:L32"/>
    <mergeCell ref="A33:J33"/>
    <mergeCell ref="O46:O47"/>
    <mergeCell ref="A45:A47"/>
    <mergeCell ref="B45:D46"/>
    <mergeCell ref="E45:F46"/>
    <mergeCell ref="G45:I45"/>
    <mergeCell ref="J45:L45"/>
    <mergeCell ref="M45:O45"/>
    <mergeCell ref="G46:G47"/>
    <mergeCell ref="H46:I46"/>
    <mergeCell ref="N35:N36"/>
    <mergeCell ref="A59:O59"/>
    <mergeCell ref="A60:K60"/>
    <mergeCell ref="E61:K61"/>
    <mergeCell ref="E62:K62"/>
    <mergeCell ref="E63:K63"/>
    <mergeCell ref="J46:J47"/>
    <mergeCell ref="K46:K47"/>
    <mergeCell ref="L46:L47"/>
    <mergeCell ref="M46:M47"/>
    <mergeCell ref="N46:N47"/>
    <mergeCell ref="A58:O58"/>
    <mergeCell ref="A64:F64"/>
    <mergeCell ref="A65:K65"/>
    <mergeCell ref="A66:K66"/>
    <mergeCell ref="A67:K67"/>
    <mergeCell ref="A68:I68"/>
    <mergeCell ref="A72:D72"/>
    <mergeCell ref="E72:G72"/>
    <mergeCell ref="H72:L72"/>
    <mergeCell ref="A98:O98"/>
    <mergeCell ref="A76:O76"/>
    <mergeCell ref="A78:L78"/>
    <mergeCell ref="M78:M80"/>
    <mergeCell ref="N78:N80"/>
    <mergeCell ref="M83:N83"/>
    <mergeCell ref="B84:B85"/>
    <mergeCell ref="C84:C85"/>
    <mergeCell ref="D84:D85"/>
    <mergeCell ref="E84:E85"/>
    <mergeCell ref="N84:N85"/>
    <mergeCell ref="A87:A88"/>
    <mergeCell ref="B87:B88"/>
    <mergeCell ref="C87:C88"/>
    <mergeCell ref="D87:D88"/>
    <mergeCell ref="E87:E88"/>
    <mergeCell ref="A99:O99"/>
    <mergeCell ref="A79:L79"/>
    <mergeCell ref="A81:L81"/>
    <mergeCell ref="A82:J82"/>
    <mergeCell ref="A83:A85"/>
    <mergeCell ref="A100:L100"/>
    <mergeCell ref="A101:L101"/>
    <mergeCell ref="A102:L102"/>
    <mergeCell ref="A103:L103"/>
    <mergeCell ref="F87:F88"/>
    <mergeCell ref="F84:F85"/>
    <mergeCell ref="G84:G85"/>
    <mergeCell ref="H84:I84"/>
    <mergeCell ref="J84:J85"/>
    <mergeCell ref="K84:K85"/>
    <mergeCell ref="M84:M85"/>
    <mergeCell ref="L84:L85"/>
    <mergeCell ref="M91:O91"/>
    <mergeCell ref="A95:A96"/>
    <mergeCell ref="B95:B96"/>
    <mergeCell ref="C95:C96"/>
    <mergeCell ref="D95:D96"/>
    <mergeCell ref="E95:E96"/>
    <mergeCell ref="A91:A93"/>
    <mergeCell ref="A108:O108"/>
    <mergeCell ref="A109:O109"/>
    <mergeCell ref="A110:O110"/>
    <mergeCell ref="A117:O117"/>
    <mergeCell ref="A119:O119"/>
    <mergeCell ref="B111:D111"/>
    <mergeCell ref="E111:L111"/>
    <mergeCell ref="B112:D112"/>
    <mergeCell ref="E112:L112"/>
    <mergeCell ref="B113:D113"/>
    <mergeCell ref="E113:L113"/>
    <mergeCell ref="A118:O118"/>
    <mergeCell ref="A120:O120"/>
    <mergeCell ref="A121:O121"/>
    <mergeCell ref="A122:O122"/>
    <mergeCell ref="B114:D114"/>
    <mergeCell ref="E114:L114"/>
    <mergeCell ref="B115:D115"/>
    <mergeCell ref="E115:L115"/>
    <mergeCell ref="A116:O116"/>
    <mergeCell ref="G34:I34"/>
    <mergeCell ref="J34:L34"/>
    <mergeCell ref="G35:G36"/>
    <mergeCell ref="H35:I35"/>
    <mergeCell ref="J35:J36"/>
    <mergeCell ref="M35:M36"/>
    <mergeCell ref="D38:D42"/>
    <mergeCell ref="E38:E42"/>
    <mergeCell ref="F38:F42"/>
    <mergeCell ref="A34:A36"/>
    <mergeCell ref="B34:D35"/>
    <mergeCell ref="E34:F35"/>
    <mergeCell ref="A104:L104"/>
    <mergeCell ref="A105:L105"/>
    <mergeCell ref="A106:L106"/>
    <mergeCell ref="A107:O107"/>
    <mergeCell ref="P45:Q45"/>
    <mergeCell ref="P46:P47"/>
    <mergeCell ref="Q46:Q47"/>
    <mergeCell ref="A43:O43"/>
    <mergeCell ref="A44:J44"/>
    <mergeCell ref="K35:K36"/>
    <mergeCell ref="L35:L36"/>
    <mergeCell ref="A38:A42"/>
    <mergeCell ref="B38:B42"/>
    <mergeCell ref="C38:C42"/>
  </mergeCells>
  <hyperlinks>
    <hyperlink ref="M91" location="sub_777" display="sub_777"/>
    <hyperlink ref="P91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3:O92"/>
  <sheetViews>
    <sheetView workbookViewId="0">
      <selection activeCell="L3" sqref="L3"/>
    </sheetView>
  </sheetViews>
  <sheetFormatPr defaultRowHeight="15"/>
  <sheetData>
    <row r="3" spans="1:14">
      <c r="L3" t="s">
        <v>173</v>
      </c>
    </row>
    <row r="4" spans="1:14">
      <c r="L4" t="s">
        <v>179</v>
      </c>
    </row>
    <row r="5" spans="1:14">
      <c r="A5" t="s">
        <v>174</v>
      </c>
    </row>
    <row r="6" spans="1:14" ht="325.5">
      <c r="A6" s="95" t="s">
        <v>168</v>
      </c>
    </row>
    <row r="10" spans="1:14">
      <c r="N10" s="96">
        <v>44165</v>
      </c>
    </row>
    <row r="11" spans="1:14">
      <c r="N11" s="96">
        <v>44196</v>
      </c>
    </row>
    <row r="18" spans="1:1" ht="409.5">
      <c r="A18" s="99" t="s">
        <v>176</v>
      </c>
    </row>
    <row r="35" spans="10:15" ht="150">
      <c r="J35" s="97" t="s">
        <v>170</v>
      </c>
      <c r="K35" s="97" t="s">
        <v>171</v>
      </c>
      <c r="L35" s="98" t="s">
        <v>172</v>
      </c>
    </row>
    <row r="46" spans="10:15" ht="150">
      <c r="J46" s="97" t="s">
        <v>170</v>
      </c>
      <c r="K46" s="97" t="s">
        <v>171</v>
      </c>
      <c r="L46" s="98" t="s">
        <v>172</v>
      </c>
      <c r="M46" s="97" t="s">
        <v>170</v>
      </c>
      <c r="N46" s="97" t="s">
        <v>171</v>
      </c>
      <c r="O46" s="98" t="s">
        <v>172</v>
      </c>
    </row>
    <row r="49" spans="1:1" ht="18.75">
      <c r="A49" s="101"/>
    </row>
    <row r="50" spans="1:1" ht="18.75">
      <c r="A50" s="101"/>
    </row>
    <row r="51" spans="1:1" ht="18.75">
      <c r="A51" s="101"/>
    </row>
    <row r="52" spans="1:1" ht="18.75">
      <c r="A52" s="101"/>
    </row>
    <row r="53" spans="1:1" ht="18.75">
      <c r="A53" s="101"/>
    </row>
    <row r="54" spans="1:1" ht="18.75">
      <c r="A54" s="101"/>
    </row>
    <row r="84" spans="10:15" ht="150">
      <c r="J84" s="97" t="s">
        <v>170</v>
      </c>
      <c r="K84" s="97" t="s">
        <v>171</v>
      </c>
      <c r="L84" s="98" t="s">
        <v>172</v>
      </c>
    </row>
    <row r="92" spans="10:15" ht="150">
      <c r="J92" s="97" t="s">
        <v>170</v>
      </c>
      <c r="K92" s="97" t="s">
        <v>171</v>
      </c>
      <c r="L92" s="98" t="s">
        <v>172</v>
      </c>
      <c r="M92" s="97" t="s">
        <v>170</v>
      </c>
      <c r="N92" s="97" t="s">
        <v>171</v>
      </c>
      <c r="O92" s="98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3:O92"/>
  <sheetViews>
    <sheetView workbookViewId="0">
      <selection activeCell="L3" sqref="L3"/>
    </sheetView>
  </sheetViews>
  <sheetFormatPr defaultRowHeight="15"/>
  <sheetData>
    <row r="3" spans="1:14">
      <c r="L3" t="s">
        <v>173</v>
      </c>
    </row>
    <row r="4" spans="1:14">
      <c r="L4" t="s">
        <v>179</v>
      </c>
    </row>
    <row r="5" spans="1:14">
      <c r="A5" t="s">
        <v>174</v>
      </c>
    </row>
    <row r="10" spans="1:14">
      <c r="N10" s="96">
        <v>44165</v>
      </c>
    </row>
    <row r="18" spans="1:1" ht="409.5">
      <c r="A18" s="99" t="s">
        <v>176</v>
      </c>
    </row>
    <row r="35" spans="10:15" ht="150">
      <c r="J35" s="97" t="s">
        <v>170</v>
      </c>
      <c r="K35" s="97" t="s">
        <v>171</v>
      </c>
      <c r="L35" s="98" t="s">
        <v>172</v>
      </c>
    </row>
    <row r="46" spans="10:15" ht="150">
      <c r="J46" s="97" t="s">
        <v>170</v>
      </c>
      <c r="K46" s="97" t="s">
        <v>171</v>
      </c>
      <c r="L46" s="98" t="s">
        <v>172</v>
      </c>
      <c r="M46" s="97" t="s">
        <v>170</v>
      </c>
      <c r="N46" s="97" t="s">
        <v>171</v>
      </c>
      <c r="O46" s="98" t="s">
        <v>172</v>
      </c>
    </row>
    <row r="49" spans="1:1" ht="18.75">
      <c r="A49" s="101"/>
    </row>
    <row r="50" spans="1:1" ht="18.75">
      <c r="A50" s="101"/>
    </row>
    <row r="51" spans="1:1" ht="18.75">
      <c r="A51" s="101"/>
    </row>
    <row r="52" spans="1:1" ht="18.75">
      <c r="A52" s="101"/>
    </row>
    <row r="53" spans="1:1" ht="18.75">
      <c r="A53" s="101"/>
    </row>
    <row r="54" spans="1:1" ht="18.75">
      <c r="A54" s="101"/>
    </row>
    <row r="84" spans="10:15" ht="150">
      <c r="J84" s="97" t="s">
        <v>170</v>
      </c>
      <c r="K84" s="97" t="s">
        <v>171</v>
      </c>
      <c r="L84" s="98" t="s">
        <v>172</v>
      </c>
    </row>
    <row r="92" spans="10:15" ht="150">
      <c r="J92" s="97" t="s">
        <v>170</v>
      </c>
      <c r="K92" s="97" t="s">
        <v>171</v>
      </c>
      <c r="L92" s="98" t="s">
        <v>172</v>
      </c>
      <c r="M92" s="97" t="s">
        <v>170</v>
      </c>
      <c r="N92" s="97" t="s">
        <v>171</v>
      </c>
      <c r="O92" s="98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сютур</vt:lpstr>
      <vt:lpstr>сюнат</vt:lpstr>
      <vt:lpstr>ддт</vt:lpstr>
      <vt:lpstr>цтт</vt:lpstr>
      <vt:lpstr>цвр</vt:lpstr>
      <vt:lpstr>свод</vt:lpstr>
      <vt:lpstr>Лист1</vt:lpstr>
      <vt:lpstr>Лист2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2020-12-25T06:51:29Z</dcterms:modified>
</cp:coreProperties>
</file>