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tabRatio="783" firstSheet="23" activeTab="32"/>
  </bookViews>
  <sheets>
    <sheet name="МАДОУ 1" sheetId="70" r:id="rId1"/>
    <sheet name="МБДОУ 2" sheetId="10" r:id="rId2"/>
    <sheet name="МБДОУ 3" sheetId="66" r:id="rId3"/>
    <sheet name="МБДОУ 5" sheetId="11" r:id="rId4"/>
    <sheet name="МАДОУ 7" sheetId="12" r:id="rId5"/>
    <sheet name="МБДОУ 9" sheetId="13" r:id="rId6"/>
    <sheet name="МБДОУ 10" sheetId="14" r:id="rId7"/>
    <sheet name="МБДОУ 12" sheetId="15" r:id="rId8"/>
    <sheet name="МБДОУ 15" sheetId="68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69" r:id="rId24"/>
    <sheet name="МБДОУ 46" sheetId="31" r:id="rId25"/>
    <sheet name="МБДОУ 48" sheetId="33" r:id="rId26"/>
    <sheet name="МБДОУ 51" sheetId="34" r:id="rId27"/>
    <sheet name="МБДОУ 52" sheetId="35" r:id="rId28"/>
    <sheet name="МБДОУ 55" sheetId="36" r:id="rId29"/>
    <sheet name="МБДОУ 59" sheetId="37" r:id="rId30"/>
    <sheet name="МБДОУ 62" sheetId="38" r:id="rId31"/>
    <sheet name="МБДОУ 63" sheetId="39" r:id="rId32"/>
    <sheet name="МБДОУ 64" sheetId="64" r:id="rId33"/>
    <sheet name="МБДОУ 65" sheetId="41" r:id="rId34"/>
    <sheet name="МАДОУ 66" sheetId="42" r:id="rId35"/>
    <sheet name="МБДОУ 67" sheetId="43" r:id="rId36"/>
    <sheet name="МАДОУ 68" sheetId="44" r:id="rId37"/>
    <sheet name="МБДОУ 71" sheetId="45" r:id="rId38"/>
    <sheet name="МБДОУ 73" sheetId="46" r:id="rId39"/>
    <sheet name="МБДОУ 76" sheetId="47" r:id="rId40"/>
    <sheet name="МБДОУ 77" sheetId="48" r:id="rId41"/>
    <sheet name="МБДОУ 78" sheetId="49" r:id="rId42"/>
    <sheet name="МБДОУ 80" sheetId="50" r:id="rId43"/>
    <sheet name="МБДОУ 83" sheetId="51" r:id="rId44"/>
    <sheet name="МБДОУ 84" sheetId="52" r:id="rId45"/>
    <sheet name="МБДОУ 86" sheetId="53" r:id="rId46"/>
    <sheet name="МБДОУ 92" sheetId="54" r:id="rId47"/>
    <sheet name="МБДОУ 93" sheetId="55" r:id="rId48"/>
    <sheet name="МБДОУ 94" sheetId="56" r:id="rId49"/>
    <sheet name="МБДОУ 95" sheetId="57" r:id="rId50"/>
    <sheet name="МБДОУ 97" sheetId="58" r:id="rId51"/>
    <sheet name="МБДОУ 99" sheetId="59" r:id="rId52"/>
    <sheet name="МБДОУ 100" sheetId="60" r:id="rId53"/>
    <sheet name="МБДОУ 101" sheetId="61" r:id="rId54"/>
    <sheet name="МБДОУ 102" sheetId="62" r:id="rId55"/>
    <sheet name="свод" sheetId="65" r:id="rId56"/>
    <sheet name="дети" sheetId="67" r:id="rId57"/>
  </sheets>
  <definedNames>
    <definedName name="_xlnm.Print_Area" localSheetId="0">'МАДОУ 1'!$A$1:$Q$180</definedName>
    <definedName name="_xlnm.Print_Area" localSheetId="34">'МАДОУ 66'!$A$1:$Q$180</definedName>
    <definedName name="_xlnm.Print_Area" localSheetId="36">'МАДОУ 68'!$A$1:$Q$180</definedName>
    <definedName name="_xlnm.Print_Area" localSheetId="4">'МАДОУ 7'!$A$1:$Q$178</definedName>
    <definedName name="_xlnm.Print_Area" localSheetId="6">'МБДОУ 10'!$A$1:$Q$180</definedName>
    <definedName name="_xlnm.Print_Area" localSheetId="52">'МБДОУ 100'!$A$1:$Q$180</definedName>
    <definedName name="_xlnm.Print_Area" localSheetId="53">'МБДОУ 101'!$A$1:$Q$180</definedName>
    <definedName name="_xlnm.Print_Area" localSheetId="54">'МБДОУ 102'!$A$1:$Q$180</definedName>
    <definedName name="_xlnm.Print_Area" localSheetId="7">'МБДОУ 12'!$A$1:$Q$178</definedName>
    <definedName name="_xlnm.Print_Area" localSheetId="8">'МБДОУ 15'!$A$1:$Q$180</definedName>
    <definedName name="_xlnm.Print_Area" localSheetId="9">'МБДОУ 17'!$A$1:$Q$178</definedName>
    <definedName name="_xlnm.Print_Area" localSheetId="1">'МБДОУ 2'!$A$1:$Q$180</definedName>
    <definedName name="_xlnm.Print_Area" localSheetId="10">'МБДОУ 20'!$A$1:$Q$177</definedName>
    <definedName name="_xlnm.Print_Area" localSheetId="11">'МБДОУ 24'!$A$1:$Q$180</definedName>
    <definedName name="_xlnm.Print_Area" localSheetId="12">'МБДОУ 25'!$A$1:$Q$180</definedName>
    <definedName name="_xlnm.Print_Area" localSheetId="13">'МБДОУ 29'!$A$1:$Q$180</definedName>
    <definedName name="_xlnm.Print_Area" localSheetId="2">'МБДОУ 3'!$A$1:$Q$180</definedName>
    <definedName name="_xlnm.Print_Area" localSheetId="14">'МБДОУ 31'!$A$1:$Q$180</definedName>
    <definedName name="_xlnm.Print_Area" localSheetId="15">'МБДОУ 32'!$A$1:$Q$180</definedName>
    <definedName name="_xlnm.Print_Area" localSheetId="16">'МБДОУ 36'!$A$1:$Q$178</definedName>
    <definedName name="_xlnm.Print_Area" localSheetId="17">'МБДОУ 37'!$A$1:$Q$178</definedName>
    <definedName name="_xlnm.Print_Area" localSheetId="18">'МБДОУ 38'!$A$1:$Q$180</definedName>
    <definedName name="_xlnm.Print_Area" localSheetId="19">'МБДОУ 39'!$A$1:$Q$180</definedName>
    <definedName name="_xlnm.Print_Area" localSheetId="20">'МБДОУ 41'!$A$1:$Q$180</definedName>
    <definedName name="_xlnm.Print_Area" localSheetId="21">'МБДОУ 43'!$A$1:$Q$180</definedName>
    <definedName name="_xlnm.Print_Area" localSheetId="22">'МБДОУ 44'!$A$1:$Q$180</definedName>
    <definedName name="_xlnm.Print_Area" localSheetId="23">'МБДОУ 45'!$A$1:$Q$180</definedName>
    <definedName name="_xlnm.Print_Area" localSheetId="24">'МБДОУ 46'!$A$1:$Q$180</definedName>
    <definedName name="_xlnm.Print_Area" localSheetId="25">'МБДОУ 48'!$A$1:$Q$180</definedName>
    <definedName name="_xlnm.Print_Area" localSheetId="3">'МБДОУ 5'!$A$1:$Q$179</definedName>
    <definedName name="_xlnm.Print_Area" localSheetId="26">'МБДОУ 51'!$A$1:$Q$180</definedName>
    <definedName name="_xlnm.Print_Area" localSheetId="27">'МБДОУ 52'!$A$1:$Q$180</definedName>
    <definedName name="_xlnm.Print_Area" localSheetId="28">'МБДОУ 55'!$A$1:$Q$180</definedName>
    <definedName name="_xlnm.Print_Area" localSheetId="29">'МБДОУ 59'!$A$1:$Q$180</definedName>
    <definedName name="_xlnm.Print_Area" localSheetId="30">'МБДОУ 62'!$A$1:$Q$180</definedName>
    <definedName name="_xlnm.Print_Area" localSheetId="31">'МБДОУ 63'!$A$1:$Q$180</definedName>
    <definedName name="_xlnm.Print_Area" localSheetId="32">'МБДОУ 64'!$A$1:$Q$180</definedName>
    <definedName name="_xlnm.Print_Area" localSheetId="33">'МБДОУ 65'!$A$1:$Q$180</definedName>
    <definedName name="_xlnm.Print_Area" localSheetId="35">'МБДОУ 67'!$A$1:$Q$180</definedName>
    <definedName name="_xlnm.Print_Area" localSheetId="37">'МБДОУ 71'!$A$1:$Q$180</definedName>
    <definedName name="_xlnm.Print_Area" localSheetId="38">'МБДОУ 73'!$A$1:$Q$178</definedName>
    <definedName name="_xlnm.Print_Area" localSheetId="39">'МБДОУ 76'!$A$1:$Q$180</definedName>
    <definedName name="_xlnm.Print_Area" localSheetId="40">'МБДОУ 77'!$A$1:$Q$180</definedName>
    <definedName name="_xlnm.Print_Area" localSheetId="41">'МБДОУ 78'!$A$1:$Q$180</definedName>
    <definedName name="_xlnm.Print_Area" localSheetId="42">'МБДОУ 80'!$A$1:$Q$180</definedName>
    <definedName name="_xlnm.Print_Area" localSheetId="43">'МБДОУ 83'!$A$1:$Q$180</definedName>
    <definedName name="_xlnm.Print_Area" localSheetId="44">'МБДОУ 84'!$A$1:$Q$180</definedName>
    <definedName name="_xlnm.Print_Area" localSheetId="45">'МБДОУ 86'!$A$1:$Q$180</definedName>
    <definedName name="_xlnm.Print_Area" localSheetId="5">'МБДОУ 9'!$A$1:$Q$178</definedName>
    <definedName name="_xlnm.Print_Area" localSheetId="46">'МБДОУ 92'!$A$1:$Q$180</definedName>
    <definedName name="_xlnm.Print_Area" localSheetId="47">'МБДОУ 93'!$A$1:$Q$180</definedName>
    <definedName name="_xlnm.Print_Area" localSheetId="48">'МБДОУ 94'!$A$1:$Q$180</definedName>
    <definedName name="_xlnm.Print_Area" localSheetId="49">'МБДОУ 95'!$A$1:$Q$180</definedName>
    <definedName name="_xlnm.Print_Area" localSheetId="50">'МБДОУ 97'!$A$1:$Q$180</definedName>
    <definedName name="_xlnm.Print_Area" localSheetId="51">'МБДОУ 99'!$A$1:$Q$180</definedName>
    <definedName name="_xlnm.Print_Area" localSheetId="55">свод!$A$1:$O$180</definedName>
  </definedNames>
  <calcPr calcId="125725" fullPrecision="0"/>
</workbook>
</file>

<file path=xl/calcChain.xml><?xml version="1.0" encoding="utf-8"?>
<calcChain xmlns="http://schemas.openxmlformats.org/spreadsheetml/2006/main">
  <c r="B60" i="67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9"/>
  <c r="B8"/>
  <c r="B7"/>
  <c r="B6"/>
  <c r="B4"/>
  <c r="B3"/>
  <c r="B2"/>
  <c r="J109" i="70" l="1"/>
  <c r="Q109" s="1"/>
  <c r="Q108"/>
  <c r="Q107"/>
  <c r="L107"/>
  <c r="K107"/>
  <c r="Q106"/>
  <c r="L106"/>
  <c r="K106"/>
  <c r="Q105"/>
  <c r="L105"/>
  <c r="K105"/>
  <c r="Q104"/>
  <c r="L104"/>
  <c r="K104"/>
  <c r="Q103"/>
  <c r="L103"/>
  <c r="K103"/>
  <c r="Q102"/>
  <c r="L102"/>
  <c r="K102"/>
  <c r="Q101"/>
  <c r="L101"/>
  <c r="K101"/>
  <c r="Q100"/>
  <c r="L100"/>
  <c r="K100"/>
  <c r="Q99"/>
  <c r="L99"/>
  <c r="K99"/>
  <c r="Q98"/>
  <c r="L98"/>
  <c r="K98"/>
  <c r="Q97"/>
  <c r="L97"/>
  <c r="K97"/>
  <c r="Q96"/>
  <c r="L96"/>
  <c r="K96"/>
  <c r="Q95"/>
  <c r="L95"/>
  <c r="K95"/>
  <c r="Q94"/>
  <c r="L94"/>
  <c r="K94"/>
  <c r="Q93"/>
  <c r="L93"/>
  <c r="K93"/>
  <c r="Q92"/>
  <c r="L92"/>
  <c r="K92"/>
  <c r="Q91"/>
  <c r="L91"/>
  <c r="K91"/>
  <c r="Q90"/>
  <c r="L90"/>
  <c r="K90"/>
  <c r="Q89"/>
  <c r="L89"/>
  <c r="K89"/>
  <c r="Q88"/>
  <c r="L88"/>
  <c r="K88"/>
  <c r="Q51"/>
  <c r="Q50"/>
  <c r="L50"/>
  <c r="K50"/>
  <c r="Q49"/>
  <c r="L49"/>
  <c r="K49"/>
  <c r="L48"/>
  <c r="Q47"/>
  <c r="L47"/>
  <c r="K47"/>
  <c r="Q46"/>
  <c r="L46"/>
  <c r="K46"/>
  <c r="Q45"/>
  <c r="L45"/>
  <c r="K45"/>
  <c r="Q44"/>
  <c r="L44"/>
  <c r="K44"/>
  <c r="Q43"/>
  <c r="L43"/>
  <c r="L52" s="1"/>
  <c r="K43"/>
  <c r="L36"/>
  <c r="K36"/>
  <c r="L35"/>
  <c r="K35"/>
  <c r="L109" l="1"/>
  <c r="K109"/>
  <c r="K48"/>
  <c r="K52" s="1"/>
  <c r="Q48"/>
  <c r="J52"/>
  <c r="Q52" s="1"/>
  <c r="J109" i="69"/>
  <c r="Q109" s="1"/>
  <c r="Q108"/>
  <c r="Q107"/>
  <c r="L107"/>
  <c r="K107"/>
  <c r="Q106"/>
  <c r="L106"/>
  <c r="K106"/>
  <c r="Q105"/>
  <c r="L105"/>
  <c r="K105"/>
  <c r="Q104"/>
  <c r="L104"/>
  <c r="K104"/>
  <c r="Q103"/>
  <c r="L103"/>
  <c r="K103"/>
  <c r="Q102"/>
  <c r="L102"/>
  <c r="K102"/>
  <c r="Q101"/>
  <c r="L101"/>
  <c r="K101"/>
  <c r="Q100"/>
  <c r="L100"/>
  <c r="K100"/>
  <c r="Q99"/>
  <c r="L99"/>
  <c r="K99"/>
  <c r="Q98"/>
  <c r="L98"/>
  <c r="K98"/>
  <c r="Q97"/>
  <c r="L97"/>
  <c r="K97"/>
  <c r="Q96"/>
  <c r="L96"/>
  <c r="K96"/>
  <c r="Q95"/>
  <c r="L95"/>
  <c r="K95"/>
  <c r="Q94"/>
  <c r="L94"/>
  <c r="K94"/>
  <c r="Q93"/>
  <c r="L93"/>
  <c r="K93"/>
  <c r="Q92"/>
  <c r="L92"/>
  <c r="K92"/>
  <c r="Q91"/>
  <c r="L91"/>
  <c r="K91"/>
  <c r="Q90"/>
  <c r="L90"/>
  <c r="K90"/>
  <c r="Q89"/>
  <c r="L89"/>
  <c r="K89"/>
  <c r="Q88"/>
  <c r="L88"/>
  <c r="L109" s="1"/>
  <c r="K88"/>
  <c r="K109" s="1"/>
  <c r="J52"/>
  <c r="Q52" s="1"/>
  <c r="Q51"/>
  <c r="Q50"/>
  <c r="L50"/>
  <c r="K50"/>
  <c r="Q49"/>
  <c r="L49"/>
  <c r="K49"/>
  <c r="Q48"/>
  <c r="L48"/>
  <c r="K48"/>
  <c r="Q47"/>
  <c r="L47"/>
  <c r="K47"/>
  <c r="Q46"/>
  <c r="L46"/>
  <c r="K46"/>
  <c r="Q45"/>
  <c r="L45"/>
  <c r="K45"/>
  <c r="Q44"/>
  <c r="L44"/>
  <c r="K44"/>
  <c r="Q43"/>
  <c r="L43"/>
  <c r="L52" s="1"/>
  <c r="K43"/>
  <c r="L36"/>
  <c r="K36"/>
  <c r="L35"/>
  <c r="K35"/>
  <c r="J109" i="68"/>
  <c r="Q109" s="1"/>
  <c r="Q108"/>
  <c r="Q107"/>
  <c r="L107"/>
  <c r="K107"/>
  <c r="Q106"/>
  <c r="L106"/>
  <c r="K106"/>
  <c r="Q105"/>
  <c r="L105"/>
  <c r="K105"/>
  <c r="Q104"/>
  <c r="L104"/>
  <c r="K104"/>
  <c r="Q103"/>
  <c r="L103"/>
  <c r="K103"/>
  <c r="Q102"/>
  <c r="L102"/>
  <c r="K102"/>
  <c r="Q101"/>
  <c r="L101"/>
  <c r="K101"/>
  <c r="Q100"/>
  <c r="L100"/>
  <c r="K100"/>
  <c r="Q99"/>
  <c r="L99"/>
  <c r="K99"/>
  <c r="Q98"/>
  <c r="L98"/>
  <c r="K98"/>
  <c r="Q97"/>
  <c r="L97"/>
  <c r="K97"/>
  <c r="Q96"/>
  <c r="L96"/>
  <c r="K96"/>
  <c r="Q95"/>
  <c r="L95"/>
  <c r="K95"/>
  <c r="Q94"/>
  <c r="L94"/>
  <c r="K94"/>
  <c r="Q93"/>
  <c r="L93"/>
  <c r="K93"/>
  <c r="Q92"/>
  <c r="L92"/>
  <c r="K92"/>
  <c r="Q91"/>
  <c r="L91"/>
  <c r="K91"/>
  <c r="Q90"/>
  <c r="L90"/>
  <c r="K90"/>
  <c r="Q89"/>
  <c r="L89"/>
  <c r="K89"/>
  <c r="Q88"/>
  <c r="L88"/>
  <c r="L109" s="1"/>
  <c r="K88"/>
  <c r="K109" s="1"/>
  <c r="Q52"/>
  <c r="J52"/>
  <c r="Q51"/>
  <c r="Q50"/>
  <c r="L50"/>
  <c r="K50"/>
  <c r="Q49"/>
  <c r="L49"/>
  <c r="K49"/>
  <c r="Q48"/>
  <c r="L48"/>
  <c r="K48"/>
  <c r="Q47"/>
  <c r="L47"/>
  <c r="K47"/>
  <c r="Q46"/>
  <c r="L46"/>
  <c r="K46"/>
  <c r="Q45"/>
  <c r="L45"/>
  <c r="K45"/>
  <c r="Q44"/>
  <c r="L44"/>
  <c r="K44"/>
  <c r="Q43"/>
  <c r="L43"/>
  <c r="K43"/>
  <c r="K52" s="1"/>
  <c r="L36"/>
  <c r="K36"/>
  <c r="L35"/>
  <c r="K35"/>
  <c r="K52" i="69" l="1"/>
  <c r="L52" i="68"/>
  <c r="Q100" i="57"/>
  <c r="Q47" i="62"/>
  <c r="Q43"/>
  <c r="Q91" i="1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6"/>
  <c r="Q92"/>
  <c r="Q93"/>
  <c r="Q94"/>
  <c r="Q95"/>
  <c r="Q96"/>
  <c r="Q97"/>
  <c r="Q98"/>
  <c r="Q99"/>
  <c r="Q100"/>
  <c r="Q101"/>
  <c r="Q102"/>
  <c r="Q103"/>
  <c r="Q104"/>
  <c r="Q105"/>
  <c r="Q106"/>
  <c r="Q107"/>
  <c r="Q109"/>
  <c r="Q91" i="1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7"/>
  <c r="Q92"/>
  <c r="Q93"/>
  <c r="Q94"/>
  <c r="Q95"/>
  <c r="Q96"/>
  <c r="Q97"/>
  <c r="Q98"/>
  <c r="Q99"/>
  <c r="Q101"/>
  <c r="Q102"/>
  <c r="Q103"/>
  <c r="Q104"/>
  <c r="Q105"/>
  <c r="Q106"/>
  <c r="Q107"/>
  <c r="Q108"/>
  <c r="Q91" i="5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2"/>
  <c r="Q92"/>
  <c r="Q93"/>
  <c r="Q94"/>
  <c r="Q95"/>
  <c r="Q96"/>
  <c r="Q97"/>
  <c r="Q98"/>
  <c r="Q99"/>
  <c r="Q100"/>
  <c r="Q101"/>
  <c r="Q102"/>
  <c r="Q103"/>
  <c r="Q104"/>
  <c r="Q105"/>
  <c r="Q106"/>
  <c r="Q107"/>
  <c r="Q108"/>
  <c r="Q108" i="65"/>
  <c r="Q88" i="10"/>
  <c r="Q89"/>
  <c r="Q88" i="66"/>
  <c r="Q89"/>
  <c r="Q88" i="11"/>
  <c r="Q89"/>
  <c r="Q88" i="12"/>
  <c r="Q89"/>
  <c r="Q88" i="13"/>
  <c r="Q89"/>
  <c r="Q88" i="14"/>
  <c r="Q89"/>
  <c r="Q88" i="15"/>
  <c r="Q89"/>
  <c r="Q88" i="17"/>
  <c r="Q89"/>
  <c r="Q88" i="18"/>
  <c r="Q89"/>
  <c r="Q88" i="19"/>
  <c r="Q89"/>
  <c r="Q88" i="20"/>
  <c r="Q89"/>
  <c r="Q88" i="21"/>
  <c r="Q89"/>
  <c r="Q88" i="9"/>
  <c r="Q89"/>
  <c r="Q88" i="22"/>
  <c r="Q89"/>
  <c r="Q88" i="23"/>
  <c r="Q89"/>
  <c r="Q88" i="24"/>
  <c r="Q89"/>
  <c r="Q88" i="25"/>
  <c r="Q89"/>
  <c r="Q88" i="26"/>
  <c r="Q89"/>
  <c r="Q88" i="27"/>
  <c r="Q89"/>
  <c r="Q88" i="63"/>
  <c r="Q89"/>
  <c r="Q88" i="29"/>
  <c r="Q89"/>
  <c r="Q88" i="31"/>
  <c r="Q89"/>
  <c r="Q88" i="33"/>
  <c r="Q89"/>
  <c r="Q88" i="34"/>
  <c r="Q89"/>
  <c r="Q88" i="35"/>
  <c r="Q89"/>
  <c r="Q88" i="36"/>
  <c r="Q89"/>
  <c r="Q88" i="37"/>
  <c r="Q89"/>
  <c r="Q88" i="38"/>
  <c r="Q89"/>
  <c r="Q88" i="39"/>
  <c r="Q89"/>
  <c r="Q88" i="64"/>
  <c r="Q89"/>
  <c r="Q88" i="41"/>
  <c r="Q89"/>
  <c r="Q88" i="42"/>
  <c r="Q89"/>
  <c r="Q88" i="43"/>
  <c r="Q89"/>
  <c r="Q88" i="44"/>
  <c r="Q89"/>
  <c r="Q88" i="45"/>
  <c r="Q89"/>
  <c r="Q88" i="46"/>
  <c r="Q89"/>
  <c r="Q88" i="47"/>
  <c r="Q89"/>
  <c r="Q88" i="48"/>
  <c r="Q89"/>
  <c r="Q88" i="49"/>
  <c r="Q89"/>
  <c r="Q88" i="50"/>
  <c r="Q89"/>
  <c r="Q88" i="51"/>
  <c r="Q89"/>
  <c r="Q88" i="52"/>
  <c r="Q89"/>
  <c r="Q88" i="53"/>
  <c r="Q89"/>
  <c r="Q88" i="54"/>
  <c r="Q89"/>
  <c r="Q88" i="55"/>
  <c r="Q89"/>
  <c r="Q88" i="56"/>
  <c r="Q89"/>
  <c r="Q88" i="57"/>
  <c r="Q89"/>
  <c r="Q88" i="58"/>
  <c r="Q89"/>
  <c r="Q88" i="59"/>
  <c r="Q89"/>
  <c r="Q88" i="60"/>
  <c r="Q89"/>
  <c r="Q88" i="61"/>
  <c r="Q89"/>
  <c r="Q88" i="62"/>
  <c r="Q89"/>
  <c r="Q90" i="10"/>
  <c r="Q90" i="66"/>
  <c r="Q90" i="11"/>
  <c r="Q90" i="12"/>
  <c r="Q90" i="13"/>
  <c r="Q90" i="14"/>
  <c r="Q90" i="15"/>
  <c r="Q90" i="17"/>
  <c r="Q90" i="18"/>
  <c r="Q90" i="19"/>
  <c r="Q90" i="20"/>
  <c r="Q90" i="21"/>
  <c r="Q90" i="9"/>
  <c r="Q90" i="22"/>
  <c r="Q90" i="23"/>
  <c r="Q90" i="24"/>
  <c r="Q90" i="25"/>
  <c r="Q90" i="26"/>
  <c r="Q90" i="27"/>
  <c r="Q90" i="63"/>
  <c r="Q90" i="29"/>
  <c r="Q90" i="31"/>
  <c r="Q90" i="33"/>
  <c r="Q90" i="34"/>
  <c r="Q90" i="35"/>
  <c r="Q90" i="36"/>
  <c r="Q90" i="37"/>
  <c r="Q90" i="38"/>
  <c r="Q90" i="39"/>
  <c r="Q90" i="64"/>
  <c r="Q90" i="41"/>
  <c r="Q90" i="42"/>
  <c r="Q90" i="43"/>
  <c r="Q90" i="44"/>
  <c r="Q90" i="45"/>
  <c r="Q90" i="46"/>
  <c r="Q90" i="47"/>
  <c r="Q90" i="48"/>
  <c r="Q90" i="49"/>
  <c r="Q90" i="50"/>
  <c r="Q90" i="51"/>
  <c r="Q90" i="52"/>
  <c r="Q90" i="53"/>
  <c r="Q90" i="54"/>
  <c r="Q90" i="55"/>
  <c r="Q90" i="56"/>
  <c r="Q90" i="57"/>
  <c r="Q90" i="58"/>
  <c r="Q90" i="59"/>
  <c r="Q90" i="60"/>
  <c r="Q90" i="61"/>
  <c r="Q90" i="62"/>
  <c r="Q45" i="10"/>
  <c r="Q46"/>
  <c r="Q47"/>
  <c r="Q49"/>
  <c r="Q50"/>
  <c r="Q51"/>
  <c r="Q45" i="66"/>
  <c r="Q46"/>
  <c r="Q47"/>
  <c r="Q48"/>
  <c r="Q49"/>
  <c r="Q50"/>
  <c r="Q51"/>
  <c r="Q45" i="11"/>
  <c r="Q46"/>
  <c r="Q47"/>
  <c r="Q48"/>
  <c r="Q49"/>
  <c r="Q50"/>
  <c r="Q51"/>
  <c r="Q45" i="12"/>
  <c r="Q46"/>
  <c r="Q47"/>
  <c r="Q48"/>
  <c r="Q49"/>
  <c r="Q50"/>
  <c r="Q51"/>
  <c r="Q45" i="13"/>
  <c r="Q46"/>
  <c r="Q47"/>
  <c r="Q48"/>
  <c r="Q49"/>
  <c r="Q50"/>
  <c r="Q51"/>
  <c r="Q45" i="14"/>
  <c r="Q46"/>
  <c r="Q47"/>
  <c r="Q48"/>
  <c r="Q49"/>
  <c r="Q50"/>
  <c r="Q51"/>
  <c r="Q45" i="15"/>
  <c r="Q46"/>
  <c r="Q47"/>
  <c r="Q48"/>
  <c r="Q49"/>
  <c r="Q50"/>
  <c r="Q51"/>
  <c r="Q45" i="17"/>
  <c r="Q46"/>
  <c r="Q47"/>
  <c r="Q48"/>
  <c r="Q49"/>
  <c r="Q50"/>
  <c r="Q51"/>
  <c r="Q45" i="18"/>
  <c r="Q46"/>
  <c r="Q47"/>
  <c r="Q48"/>
  <c r="Q49"/>
  <c r="Q50"/>
  <c r="Q51"/>
  <c r="Q45" i="19"/>
  <c r="Q46"/>
  <c r="Q47"/>
  <c r="Q48"/>
  <c r="Q49"/>
  <c r="Q50"/>
  <c r="Q51"/>
  <c r="Q45" i="20"/>
  <c r="Q46"/>
  <c r="Q47"/>
  <c r="Q48"/>
  <c r="Q49"/>
  <c r="Q50"/>
  <c r="Q51"/>
  <c r="Q45" i="21"/>
  <c r="Q46"/>
  <c r="Q47"/>
  <c r="Q48"/>
  <c r="Q49"/>
  <c r="Q50"/>
  <c r="Q51"/>
  <c r="Q45" i="9"/>
  <c r="Q46"/>
  <c r="Q47"/>
  <c r="Q48"/>
  <c r="Q49"/>
  <c r="Q50"/>
  <c r="Q51"/>
  <c r="Q45" i="22"/>
  <c r="Q46"/>
  <c r="Q47"/>
  <c r="Q48"/>
  <c r="Q49"/>
  <c r="Q50"/>
  <c r="Q51"/>
  <c r="Q45" i="23"/>
  <c r="Q46"/>
  <c r="Q47"/>
  <c r="Q48"/>
  <c r="Q49"/>
  <c r="Q50"/>
  <c r="Q51"/>
  <c r="Q45" i="24"/>
  <c r="Q46"/>
  <c r="Q47"/>
  <c r="Q48"/>
  <c r="Q49"/>
  <c r="Q50"/>
  <c r="Q51"/>
  <c r="Q45" i="25"/>
  <c r="Q46"/>
  <c r="Q47"/>
  <c r="Q48"/>
  <c r="Q49"/>
  <c r="Q50"/>
  <c r="Q51"/>
  <c r="Q45" i="26"/>
  <c r="Q46"/>
  <c r="Q47"/>
  <c r="Q48"/>
  <c r="Q49"/>
  <c r="Q50"/>
  <c r="Q51"/>
  <c r="Q45" i="27"/>
  <c r="Q46"/>
  <c r="Q47"/>
  <c r="Q48"/>
  <c r="Q49"/>
  <c r="Q50"/>
  <c r="Q51"/>
  <c r="Q45" i="63"/>
  <c r="Q46"/>
  <c r="Q47"/>
  <c r="Q49"/>
  <c r="Q50"/>
  <c r="Q51"/>
  <c r="Q45" i="29"/>
  <c r="Q46"/>
  <c r="Q47"/>
  <c r="Q48"/>
  <c r="Q49"/>
  <c r="Q50"/>
  <c r="Q51"/>
  <c r="Q45" i="31"/>
  <c r="Q46"/>
  <c r="Q47"/>
  <c r="Q49"/>
  <c r="Q50"/>
  <c r="Q51"/>
  <c r="Q45" i="33"/>
  <c r="Q46"/>
  <c r="Q47"/>
  <c r="Q48"/>
  <c r="Q49"/>
  <c r="Q50"/>
  <c r="Q51"/>
  <c r="Q45" i="34"/>
  <c r="Q46"/>
  <c r="Q47"/>
  <c r="Q49"/>
  <c r="Q50"/>
  <c r="Q51"/>
  <c r="Q45" i="35"/>
  <c r="Q46"/>
  <c r="Q47"/>
  <c r="Q49"/>
  <c r="Q50"/>
  <c r="Q51"/>
  <c r="Q45" i="36"/>
  <c r="Q46"/>
  <c r="Q47"/>
  <c r="Q48"/>
  <c r="Q49"/>
  <c r="Q50"/>
  <c r="Q51"/>
  <c r="Q45" i="37"/>
  <c r="Q46"/>
  <c r="Q47"/>
  <c r="Q48"/>
  <c r="Q49"/>
  <c r="Q50"/>
  <c r="Q51"/>
  <c r="Q45" i="38"/>
  <c r="Q46"/>
  <c r="Q47"/>
  <c r="Q48"/>
  <c r="Q49"/>
  <c r="Q50"/>
  <c r="Q51"/>
  <c r="Q45" i="39"/>
  <c r="Q46"/>
  <c r="Q47"/>
  <c r="Q49"/>
  <c r="Q50"/>
  <c r="Q51"/>
  <c r="Q45" i="64"/>
  <c r="Q46"/>
  <c r="Q47"/>
  <c r="Q49"/>
  <c r="Q50"/>
  <c r="Q51"/>
  <c r="Q45" i="41"/>
  <c r="Q46"/>
  <c r="Q47"/>
  <c r="Q48"/>
  <c r="Q49"/>
  <c r="Q50"/>
  <c r="Q51"/>
  <c r="Q45" i="42"/>
  <c r="Q46"/>
  <c r="Q47"/>
  <c r="Q48"/>
  <c r="Q49"/>
  <c r="Q50"/>
  <c r="Q51"/>
  <c r="Q45" i="43"/>
  <c r="Q46"/>
  <c r="Q47"/>
  <c r="Q49"/>
  <c r="Q50"/>
  <c r="Q51"/>
  <c r="Q45" i="44"/>
  <c r="Q46"/>
  <c r="Q47"/>
  <c r="Q48"/>
  <c r="Q49"/>
  <c r="Q50"/>
  <c r="Q51"/>
  <c r="Q45" i="45"/>
  <c r="Q46"/>
  <c r="Q47"/>
  <c r="Q48"/>
  <c r="Q49"/>
  <c r="Q50"/>
  <c r="Q51"/>
  <c r="Q45" i="46"/>
  <c r="Q46"/>
  <c r="Q47"/>
  <c r="Q48"/>
  <c r="Q49"/>
  <c r="Q50"/>
  <c r="Q51"/>
  <c r="Q45" i="47"/>
  <c r="Q46"/>
  <c r="Q47"/>
  <c r="Q48"/>
  <c r="Q49"/>
  <c r="Q50"/>
  <c r="Q51"/>
  <c r="Q45" i="48"/>
  <c r="Q46"/>
  <c r="Q47"/>
  <c r="Q48"/>
  <c r="Q49"/>
  <c r="Q50"/>
  <c r="Q51"/>
  <c r="Q45" i="49"/>
  <c r="Q46"/>
  <c r="Q47"/>
  <c r="Q48"/>
  <c r="Q49"/>
  <c r="Q50"/>
  <c r="Q51"/>
  <c r="Q45" i="50"/>
  <c r="Q46"/>
  <c r="Q47"/>
  <c r="Q48"/>
  <c r="Q49"/>
  <c r="Q50"/>
  <c r="Q51"/>
  <c r="Q45" i="51"/>
  <c r="Q46"/>
  <c r="Q47"/>
  <c r="Q48"/>
  <c r="Q49"/>
  <c r="Q50"/>
  <c r="Q51"/>
  <c r="Q45" i="52"/>
  <c r="Q46"/>
  <c r="Q47"/>
  <c r="Q48"/>
  <c r="Q49"/>
  <c r="Q50"/>
  <c r="Q51"/>
  <c r="Q45" i="53"/>
  <c r="Q46"/>
  <c r="Q47"/>
  <c r="Q49"/>
  <c r="Q50"/>
  <c r="Q51"/>
  <c r="Q45" i="54"/>
  <c r="Q46"/>
  <c r="Q47"/>
  <c r="Q49"/>
  <c r="Q50"/>
  <c r="Q51"/>
  <c r="Q45" i="55"/>
  <c r="Q46"/>
  <c r="Q47"/>
  <c r="Q48"/>
  <c r="Q49"/>
  <c r="Q50"/>
  <c r="Q51"/>
  <c r="Q45" i="56"/>
  <c r="Q46"/>
  <c r="Q47"/>
  <c r="Q48"/>
  <c r="Q49"/>
  <c r="Q50"/>
  <c r="Q51"/>
  <c r="Q45" i="57"/>
  <c r="Q46"/>
  <c r="Q47"/>
  <c r="Q49"/>
  <c r="Q50"/>
  <c r="Q51"/>
  <c r="Q45" i="58"/>
  <c r="Q46"/>
  <c r="Q47"/>
  <c r="Q48"/>
  <c r="Q49"/>
  <c r="Q50"/>
  <c r="Q51"/>
  <c r="Q45" i="59"/>
  <c r="Q46"/>
  <c r="Q47"/>
  <c r="Q48"/>
  <c r="Q49"/>
  <c r="Q50"/>
  <c r="Q51"/>
  <c r="Q45" i="60"/>
  <c r="Q46"/>
  <c r="Q47"/>
  <c r="Q49"/>
  <c r="Q50"/>
  <c r="Q51"/>
  <c r="Q45" i="61"/>
  <c r="Q46"/>
  <c r="Q47"/>
  <c r="Q49"/>
  <c r="Q50"/>
  <c r="Q51"/>
  <c r="Q45" i="62"/>
  <c r="Q46"/>
  <c r="Q49"/>
  <c r="Q50"/>
  <c r="Q51"/>
  <c r="Q51" i="65"/>
  <c r="Q44" i="10"/>
  <c r="Q44" i="66"/>
  <c r="Q44" i="11"/>
  <c r="Q44" i="12"/>
  <c r="Q44" i="13"/>
  <c r="Q44" i="14"/>
  <c r="Q44" i="15"/>
  <c r="Q44" i="17"/>
  <c r="Q44" i="18"/>
  <c r="Q44" i="19"/>
  <c r="Q44" i="20"/>
  <c r="Q44" i="21"/>
  <c r="Q44" i="9"/>
  <c r="Q44" i="22"/>
  <c r="Q44" i="23"/>
  <c r="Q44" i="24"/>
  <c r="Q44" i="25"/>
  <c r="Q44" i="26"/>
  <c r="Q44" i="27"/>
  <c r="Q44" i="63"/>
  <c r="Q44" i="29"/>
  <c r="Q44" i="31"/>
  <c r="Q44" i="33"/>
  <c r="Q44" i="34"/>
  <c r="Q44" i="35"/>
  <c r="Q44" i="36"/>
  <c r="Q44" i="37"/>
  <c r="Q44" i="38"/>
  <c r="Q44" i="39"/>
  <c r="Q44" i="64"/>
  <c r="Q44" i="41"/>
  <c r="Q44" i="42"/>
  <c r="Q44" i="43"/>
  <c r="Q44" i="44"/>
  <c r="Q44" i="45"/>
  <c r="Q44" i="46"/>
  <c r="Q44" i="47"/>
  <c r="Q44" i="48"/>
  <c r="Q44" i="49"/>
  <c r="Q44" i="50"/>
  <c r="Q44" i="51"/>
  <c r="Q44" i="52"/>
  <c r="Q44" i="53"/>
  <c r="Q44" i="54"/>
  <c r="Q44" i="55"/>
  <c r="Q44" i="56"/>
  <c r="Q44" i="57"/>
  <c r="Q44" i="58"/>
  <c r="Q44" i="59"/>
  <c r="Q44" i="60"/>
  <c r="Q44" i="61"/>
  <c r="Q44" i="62"/>
  <c r="Q43" i="10"/>
  <c r="Q43" i="66"/>
  <c r="Q43" i="11"/>
  <c r="Q43" i="12"/>
  <c r="Q43" i="13"/>
  <c r="Q43" i="14"/>
  <c r="Q43" i="15"/>
  <c r="Q43" i="17"/>
  <c r="Q43" i="18"/>
  <c r="Q43" i="19"/>
  <c r="Q43" i="20"/>
  <c r="Q43" i="21"/>
  <c r="Q43" i="9"/>
  <c r="Q43" i="22"/>
  <c r="Q43" i="23"/>
  <c r="Q43" i="24"/>
  <c r="Q43" i="25"/>
  <c r="Q43" i="26"/>
  <c r="Q43" i="27"/>
  <c r="Q43" i="63"/>
  <c r="Q43" i="29"/>
  <c r="Q43" i="31"/>
  <c r="Q43" i="33"/>
  <c r="Q43" i="34"/>
  <c r="Q43" i="35"/>
  <c r="Q43" i="36"/>
  <c r="Q43" i="37"/>
  <c r="Q43" i="38"/>
  <c r="Q43" i="39"/>
  <c r="Q43" i="64"/>
  <c r="Q43" i="41"/>
  <c r="Q43" i="42"/>
  <c r="Q43" i="43"/>
  <c r="Q43" i="44"/>
  <c r="Q43" i="45"/>
  <c r="Q43" i="46"/>
  <c r="Q43" i="47"/>
  <c r="Q43" i="48"/>
  <c r="Q43" i="49"/>
  <c r="Q43" i="50"/>
  <c r="Q43" i="51"/>
  <c r="Q43" i="52"/>
  <c r="Q43" i="53"/>
  <c r="Q43" i="54"/>
  <c r="Q43" i="55"/>
  <c r="Q43" i="56"/>
  <c r="Q43" i="57"/>
  <c r="Q43" i="58"/>
  <c r="Q43" i="59"/>
  <c r="Q43" i="60"/>
  <c r="Q43" i="61"/>
  <c r="J109" i="43"/>
  <c r="Q109" s="1"/>
  <c r="J109" i="20"/>
  <c r="Q109" s="1"/>
  <c r="J108" i="66"/>
  <c r="Q108" s="1"/>
  <c r="J109" i="10"/>
  <c r="Q109" s="1"/>
  <c r="Q48" i="62"/>
  <c r="J48" i="61"/>
  <c r="Q48" s="1"/>
  <c r="J48" i="60"/>
  <c r="Q48" s="1"/>
  <c r="J48" i="57"/>
  <c r="Q48" s="1"/>
  <c r="Q48" i="54"/>
  <c r="J48" i="53"/>
  <c r="Q48" s="1"/>
  <c r="J48" i="43"/>
  <c r="Q48" s="1"/>
  <c r="Q48" i="64"/>
  <c r="Q48" i="39"/>
  <c r="Q48" i="35"/>
  <c r="Q48" i="34"/>
  <c r="Q48" i="31"/>
  <c r="Q48" i="63"/>
  <c r="J48" i="10"/>
  <c r="Q48" s="1"/>
  <c r="J89" i="65"/>
  <c r="Q89" s="1"/>
  <c r="J90"/>
  <c r="Q90" s="1"/>
  <c r="J91"/>
  <c r="Q91" s="1"/>
  <c r="J92"/>
  <c r="Q92" s="1"/>
  <c r="J93"/>
  <c r="Q93" s="1"/>
  <c r="J94"/>
  <c r="Q94" s="1"/>
  <c r="J95"/>
  <c r="Q95" s="1"/>
  <c r="J96"/>
  <c r="Q96" s="1"/>
  <c r="J97"/>
  <c r="Q97" s="1"/>
  <c r="J98"/>
  <c r="Q98" s="1"/>
  <c r="J99"/>
  <c r="Q99" s="1"/>
  <c r="J100"/>
  <c r="Q100" s="1"/>
  <c r="J101"/>
  <c r="Q101" s="1"/>
  <c r="J102"/>
  <c r="Q102" s="1"/>
  <c r="J103"/>
  <c r="Q103" s="1"/>
  <c r="J104"/>
  <c r="Q104" s="1"/>
  <c r="J105"/>
  <c r="Q105" s="1"/>
  <c r="J106"/>
  <c r="Q106" s="1"/>
  <c r="J107"/>
  <c r="Q107" s="1"/>
  <c r="J49"/>
  <c r="Q49" s="1"/>
  <c r="J50"/>
  <c r="Q50" s="1"/>
  <c r="J46"/>
  <c r="Q46" s="1"/>
  <c r="J47"/>
  <c r="Q47" s="1"/>
  <c r="J43"/>
  <c r="Q43" s="1"/>
  <c r="J48" l="1"/>
  <c r="Q48" s="1"/>
  <c r="J109" i="12"/>
  <c r="Q109" s="1"/>
  <c r="J109" i="13"/>
  <c r="Q109" s="1"/>
  <c r="J109" i="14"/>
  <c r="Q109" s="1"/>
  <c r="J109" i="15"/>
  <c r="Q109" s="1"/>
  <c r="J109" i="17"/>
  <c r="Q109" s="1"/>
  <c r="J109" i="18"/>
  <c r="Q109" s="1"/>
  <c r="J109" i="19"/>
  <c r="Q109" s="1"/>
  <c r="J109" i="21"/>
  <c r="Q109" s="1"/>
  <c r="J109" i="9"/>
  <c r="Q109" s="1"/>
  <c r="J109" i="22"/>
  <c r="Q109" s="1"/>
  <c r="J109" i="23"/>
  <c r="Q109" s="1"/>
  <c r="J109" i="24"/>
  <c r="Q109" s="1"/>
  <c r="J109" i="25"/>
  <c r="Q109" s="1"/>
  <c r="J109" i="26"/>
  <c r="Q109" s="1"/>
  <c r="J109" i="63"/>
  <c r="Q109" s="1"/>
  <c r="J109" i="29"/>
  <c r="Q109" s="1"/>
  <c r="J109" i="31"/>
  <c r="Q109" s="1"/>
  <c r="J109" i="33"/>
  <c r="Q109" s="1"/>
  <c r="J109" i="34"/>
  <c r="Q109" s="1"/>
  <c r="J109" i="35"/>
  <c r="Q109" s="1"/>
  <c r="J109" i="36"/>
  <c r="Q109" s="1"/>
  <c r="J109" i="37"/>
  <c r="Q109" s="1"/>
  <c r="J109" i="38"/>
  <c r="Q109" s="1"/>
  <c r="J109" i="39"/>
  <c r="Q109" s="1"/>
  <c r="J109" i="64"/>
  <c r="Q109" s="1"/>
  <c r="J109" i="41"/>
  <c r="Q109" s="1"/>
  <c r="J109" i="42"/>
  <c r="Q109" s="1"/>
  <c r="J109" i="44"/>
  <c r="Q109" s="1"/>
  <c r="J109" i="45"/>
  <c r="Q109" s="1"/>
  <c r="J109" i="46"/>
  <c r="Q109" s="1"/>
  <c r="J109" i="47"/>
  <c r="Q109" s="1"/>
  <c r="J109" i="48"/>
  <c r="Q109" s="1"/>
  <c r="J109" i="49"/>
  <c r="Q109" s="1"/>
  <c r="J109" i="50"/>
  <c r="Q109" s="1"/>
  <c r="J109" i="51"/>
  <c r="Q109" s="1"/>
  <c r="J109" i="52"/>
  <c r="Q109" s="1"/>
  <c r="J109" i="53"/>
  <c r="Q109" s="1"/>
  <c r="J109" i="54"/>
  <c r="Q109" s="1"/>
  <c r="J109" i="55"/>
  <c r="Q109" s="1"/>
  <c r="J109" i="56"/>
  <c r="Q109" s="1"/>
  <c r="J109" i="57"/>
  <c r="Q109" s="1"/>
  <c r="J109" i="58"/>
  <c r="Q109" s="1"/>
  <c r="J109" i="59"/>
  <c r="Q109" s="1"/>
  <c r="J109" i="60"/>
  <c r="Q109" s="1"/>
  <c r="J109" i="61"/>
  <c r="Q109" s="1"/>
  <c r="J109" i="62"/>
  <c r="Q109" s="1"/>
  <c r="J109" i="27"/>
  <c r="Q109" s="1"/>
  <c r="L107" i="66" l="1"/>
  <c r="K107"/>
  <c r="L106"/>
  <c r="K106"/>
  <c r="L105"/>
  <c r="K105"/>
  <c r="L104"/>
  <c r="K104"/>
  <c r="L103"/>
  <c r="K103"/>
  <c r="L102"/>
  <c r="K102"/>
  <c r="L101"/>
  <c r="K101"/>
  <c r="L100"/>
  <c r="K100"/>
  <c r="L99"/>
  <c r="K99"/>
  <c r="L98"/>
  <c r="K98"/>
  <c r="L97"/>
  <c r="K97"/>
  <c r="L96"/>
  <c r="K96"/>
  <c r="L95"/>
  <c r="K95"/>
  <c r="L94"/>
  <c r="K94"/>
  <c r="L93"/>
  <c r="K93"/>
  <c r="L92"/>
  <c r="K92"/>
  <c r="L91"/>
  <c r="K91"/>
  <c r="L90"/>
  <c r="K90"/>
  <c r="L89"/>
  <c r="K89"/>
  <c r="L88"/>
  <c r="L108" s="1"/>
  <c r="K88"/>
  <c r="K108" s="1"/>
  <c r="J52"/>
  <c r="Q52" s="1"/>
  <c r="L50"/>
  <c r="K50"/>
  <c r="L49"/>
  <c r="K49"/>
  <c r="L48"/>
  <c r="K48"/>
  <c r="L47"/>
  <c r="K47"/>
  <c r="L46"/>
  <c r="K46"/>
  <c r="L45"/>
  <c r="K45"/>
  <c r="L44"/>
  <c r="K44"/>
  <c r="L43"/>
  <c r="K43"/>
  <c r="L36"/>
  <c r="K36"/>
  <c r="L35"/>
  <c r="K35"/>
  <c r="K52" l="1"/>
  <c r="L52"/>
  <c r="J44" i="65" l="1"/>
  <c r="Q44" s="1"/>
  <c r="J45"/>
  <c r="Q45" s="1"/>
  <c r="K50" l="1"/>
  <c r="K48"/>
  <c r="K46"/>
  <c r="K44"/>
  <c r="K49"/>
  <c r="K47"/>
  <c r="K45"/>
  <c r="K49" i="48"/>
  <c r="L49"/>
  <c r="K50"/>
  <c r="L50"/>
  <c r="L98" i="11" l="1"/>
  <c r="L99"/>
  <c r="L100"/>
  <c r="L101"/>
  <c r="L102"/>
  <c r="L103"/>
  <c r="L104"/>
  <c r="L105"/>
  <c r="L106"/>
  <c r="L107"/>
  <c r="L98" i="12"/>
  <c r="L99"/>
  <c r="L100"/>
  <c r="L101"/>
  <c r="L102"/>
  <c r="L103"/>
  <c r="L104"/>
  <c r="L105"/>
  <c r="L106"/>
  <c r="L107"/>
  <c r="L98" i="13"/>
  <c r="L99"/>
  <c r="L100"/>
  <c r="L101"/>
  <c r="L102"/>
  <c r="L103"/>
  <c r="L104"/>
  <c r="L105"/>
  <c r="L106"/>
  <c r="L107"/>
  <c r="L98" i="14"/>
  <c r="L99"/>
  <c r="L100"/>
  <c r="L101"/>
  <c r="L102"/>
  <c r="L103"/>
  <c r="L104"/>
  <c r="L105"/>
  <c r="L106"/>
  <c r="L107"/>
  <c r="L98" i="15"/>
  <c r="L99"/>
  <c r="L100"/>
  <c r="L101"/>
  <c r="L102"/>
  <c r="L103"/>
  <c r="L104"/>
  <c r="L105"/>
  <c r="L106"/>
  <c r="L107"/>
  <c r="L98" i="17"/>
  <c r="L99"/>
  <c r="L100"/>
  <c r="L101"/>
  <c r="L102"/>
  <c r="L103"/>
  <c r="L104"/>
  <c r="L105"/>
  <c r="L106"/>
  <c r="L107"/>
  <c r="L98" i="18"/>
  <c r="L99"/>
  <c r="L100"/>
  <c r="L101"/>
  <c r="L102"/>
  <c r="L103"/>
  <c r="L104"/>
  <c r="L105"/>
  <c r="L106"/>
  <c r="L107"/>
  <c r="L98" i="19"/>
  <c r="L99"/>
  <c r="L100"/>
  <c r="L101"/>
  <c r="L102"/>
  <c r="L103"/>
  <c r="L104"/>
  <c r="L105"/>
  <c r="L106"/>
  <c r="L107"/>
  <c r="L98" i="20"/>
  <c r="L99"/>
  <c r="L100"/>
  <c r="L101"/>
  <c r="L102"/>
  <c r="L103"/>
  <c r="L104"/>
  <c r="L105"/>
  <c r="L106"/>
  <c r="L107"/>
  <c r="L98" i="21"/>
  <c r="L99"/>
  <c r="L100"/>
  <c r="L101"/>
  <c r="L102"/>
  <c r="L103"/>
  <c r="L104"/>
  <c r="L105"/>
  <c r="L106"/>
  <c r="L107"/>
  <c r="L98" i="9"/>
  <c r="L99"/>
  <c r="L100"/>
  <c r="L101"/>
  <c r="L102"/>
  <c r="L103"/>
  <c r="L104"/>
  <c r="L105"/>
  <c r="L106"/>
  <c r="L107"/>
  <c r="L98" i="22"/>
  <c r="L99"/>
  <c r="L100"/>
  <c r="L101"/>
  <c r="L102"/>
  <c r="L103"/>
  <c r="L104"/>
  <c r="L105"/>
  <c r="L106"/>
  <c r="L107"/>
  <c r="L98" i="23"/>
  <c r="L99"/>
  <c r="L100"/>
  <c r="L101"/>
  <c r="L102"/>
  <c r="L103"/>
  <c r="L104"/>
  <c r="L105"/>
  <c r="L106"/>
  <c r="L107"/>
  <c r="L98" i="24"/>
  <c r="L99"/>
  <c r="L100"/>
  <c r="L101"/>
  <c r="L102"/>
  <c r="L103"/>
  <c r="L104"/>
  <c r="L105"/>
  <c r="L106"/>
  <c r="L107"/>
  <c r="L98" i="25"/>
  <c r="L99"/>
  <c r="L100"/>
  <c r="L101"/>
  <c r="L102"/>
  <c r="L103"/>
  <c r="L104"/>
  <c r="L105"/>
  <c r="L106"/>
  <c r="L107"/>
  <c r="L98" i="26"/>
  <c r="L99"/>
  <c r="L100"/>
  <c r="L101"/>
  <c r="L102"/>
  <c r="L103"/>
  <c r="L104"/>
  <c r="L105"/>
  <c r="L106"/>
  <c r="L107"/>
  <c r="L98" i="27"/>
  <c r="L99"/>
  <c r="L100"/>
  <c r="L101"/>
  <c r="L102"/>
  <c r="L103"/>
  <c r="L104"/>
  <c r="L105"/>
  <c r="L106"/>
  <c r="L107"/>
  <c r="L98" i="63"/>
  <c r="L99"/>
  <c r="L100"/>
  <c r="L101"/>
  <c r="L102"/>
  <c r="L103"/>
  <c r="L104"/>
  <c r="L105"/>
  <c r="L106"/>
  <c r="L107"/>
  <c r="L98" i="29"/>
  <c r="L99"/>
  <c r="L100"/>
  <c r="L101"/>
  <c r="L102"/>
  <c r="L103"/>
  <c r="L104"/>
  <c r="L105"/>
  <c r="L106"/>
  <c r="L107"/>
  <c r="L98" i="31"/>
  <c r="L99"/>
  <c r="L100"/>
  <c r="L101"/>
  <c r="L102"/>
  <c r="L103"/>
  <c r="L104"/>
  <c r="L105"/>
  <c r="L106"/>
  <c r="L107"/>
  <c r="L98" i="33"/>
  <c r="L99"/>
  <c r="L100"/>
  <c r="L101"/>
  <c r="L102"/>
  <c r="L103"/>
  <c r="L104"/>
  <c r="L105"/>
  <c r="L106"/>
  <c r="L107"/>
  <c r="L98" i="34"/>
  <c r="L99"/>
  <c r="L100"/>
  <c r="L101"/>
  <c r="L102"/>
  <c r="L103"/>
  <c r="L104"/>
  <c r="L105"/>
  <c r="L106"/>
  <c r="L107"/>
  <c r="L98" i="35"/>
  <c r="L99"/>
  <c r="L100"/>
  <c r="L101"/>
  <c r="L102"/>
  <c r="L103"/>
  <c r="L104"/>
  <c r="L105"/>
  <c r="L106"/>
  <c r="L107"/>
  <c r="L98" i="36"/>
  <c r="L99"/>
  <c r="L100"/>
  <c r="L101"/>
  <c r="L102"/>
  <c r="L103"/>
  <c r="L104"/>
  <c r="L105"/>
  <c r="L106"/>
  <c r="L107"/>
  <c r="L98" i="37"/>
  <c r="L99"/>
  <c r="L100"/>
  <c r="L101"/>
  <c r="L102"/>
  <c r="L103"/>
  <c r="L104"/>
  <c r="L105"/>
  <c r="L106"/>
  <c r="L107"/>
  <c r="L98" i="38"/>
  <c r="L99"/>
  <c r="L100"/>
  <c r="L101"/>
  <c r="L102"/>
  <c r="L103"/>
  <c r="L104"/>
  <c r="L105"/>
  <c r="L106"/>
  <c r="L107"/>
  <c r="L98" i="39"/>
  <c r="L99"/>
  <c r="L100"/>
  <c r="L101"/>
  <c r="L102"/>
  <c r="L103"/>
  <c r="L104"/>
  <c r="L105"/>
  <c r="L106"/>
  <c r="L107"/>
  <c r="L98" i="64"/>
  <c r="L99"/>
  <c r="L100"/>
  <c r="L101"/>
  <c r="L102"/>
  <c r="L103"/>
  <c r="L104"/>
  <c r="L105"/>
  <c r="L106"/>
  <c r="L107"/>
  <c r="L98" i="41"/>
  <c r="L99"/>
  <c r="L100"/>
  <c r="L101"/>
  <c r="L102"/>
  <c r="L103"/>
  <c r="L104"/>
  <c r="L105"/>
  <c r="L106"/>
  <c r="L107"/>
  <c r="L98" i="42"/>
  <c r="L99"/>
  <c r="L100"/>
  <c r="L101"/>
  <c r="L102"/>
  <c r="L103"/>
  <c r="L104"/>
  <c r="L105"/>
  <c r="L106"/>
  <c r="L107"/>
  <c r="L98" i="43"/>
  <c r="L99"/>
  <c r="L100"/>
  <c r="L101"/>
  <c r="L102"/>
  <c r="L103"/>
  <c r="L104"/>
  <c r="L105"/>
  <c r="L106"/>
  <c r="L107"/>
  <c r="L98" i="44"/>
  <c r="L99"/>
  <c r="L100"/>
  <c r="L101"/>
  <c r="L102"/>
  <c r="L103"/>
  <c r="L104"/>
  <c r="L105"/>
  <c r="L106"/>
  <c r="L107"/>
  <c r="L98" i="45"/>
  <c r="L99"/>
  <c r="L100"/>
  <c r="L101"/>
  <c r="L102"/>
  <c r="L103"/>
  <c r="L104"/>
  <c r="L105"/>
  <c r="L106"/>
  <c r="L107"/>
  <c r="L98" i="46"/>
  <c r="L99"/>
  <c r="L100"/>
  <c r="L101"/>
  <c r="L102"/>
  <c r="L103"/>
  <c r="L104"/>
  <c r="L105"/>
  <c r="L106"/>
  <c r="L107"/>
  <c r="L98" i="47"/>
  <c r="L99"/>
  <c r="L100"/>
  <c r="L101"/>
  <c r="L102"/>
  <c r="L103"/>
  <c r="L104"/>
  <c r="L105"/>
  <c r="L106"/>
  <c r="L107"/>
  <c r="L98" i="48"/>
  <c r="L99"/>
  <c r="L100"/>
  <c r="L101"/>
  <c r="L102"/>
  <c r="L103"/>
  <c r="L104"/>
  <c r="L105"/>
  <c r="L106"/>
  <c r="L107"/>
  <c r="L98" i="49"/>
  <c r="L99"/>
  <c r="L100"/>
  <c r="L101"/>
  <c r="L102"/>
  <c r="L103"/>
  <c r="L104"/>
  <c r="L105"/>
  <c r="L106"/>
  <c r="L107"/>
  <c r="L98" i="50"/>
  <c r="L99"/>
  <c r="L100"/>
  <c r="L101"/>
  <c r="L102"/>
  <c r="L103"/>
  <c r="L104"/>
  <c r="L105"/>
  <c r="L106"/>
  <c r="L107"/>
  <c r="L98" i="51"/>
  <c r="L99"/>
  <c r="L100"/>
  <c r="L101"/>
  <c r="L102"/>
  <c r="L103"/>
  <c r="L104"/>
  <c r="L105"/>
  <c r="L106"/>
  <c r="L107"/>
  <c r="L98" i="52"/>
  <c r="L99"/>
  <c r="L100"/>
  <c r="L101"/>
  <c r="L102"/>
  <c r="L103"/>
  <c r="L104"/>
  <c r="L105"/>
  <c r="L106"/>
  <c r="L107"/>
  <c r="L98" i="53"/>
  <c r="L99"/>
  <c r="L100"/>
  <c r="L101"/>
  <c r="L102"/>
  <c r="L103"/>
  <c r="L104"/>
  <c r="L105"/>
  <c r="L106"/>
  <c r="L107"/>
  <c r="L98" i="54"/>
  <c r="L99"/>
  <c r="L100"/>
  <c r="L101"/>
  <c r="L102"/>
  <c r="L103"/>
  <c r="L104"/>
  <c r="L105"/>
  <c r="L106"/>
  <c r="L107"/>
  <c r="L98" i="55"/>
  <c r="L99"/>
  <c r="L100"/>
  <c r="L101"/>
  <c r="L102"/>
  <c r="L103"/>
  <c r="L104"/>
  <c r="L105"/>
  <c r="L106"/>
  <c r="L107"/>
  <c r="L98" i="56"/>
  <c r="L99"/>
  <c r="L100"/>
  <c r="L101"/>
  <c r="L102"/>
  <c r="L103"/>
  <c r="L104"/>
  <c r="L105"/>
  <c r="L106"/>
  <c r="L107"/>
  <c r="L98" i="57"/>
  <c r="L99"/>
  <c r="L100"/>
  <c r="L101"/>
  <c r="L102"/>
  <c r="L103"/>
  <c r="L104"/>
  <c r="L105"/>
  <c r="L106"/>
  <c r="L107"/>
  <c r="L98" i="58"/>
  <c r="L99"/>
  <c r="L100"/>
  <c r="L101"/>
  <c r="L102"/>
  <c r="L103"/>
  <c r="L104"/>
  <c r="L105"/>
  <c r="L106"/>
  <c r="L107"/>
  <c r="L98" i="59"/>
  <c r="L99"/>
  <c r="L100"/>
  <c r="L101"/>
  <c r="L102"/>
  <c r="L103"/>
  <c r="L104"/>
  <c r="L105"/>
  <c r="L106"/>
  <c r="L107"/>
  <c r="L98" i="60"/>
  <c r="L99"/>
  <c r="L100"/>
  <c r="L101"/>
  <c r="L102"/>
  <c r="L103"/>
  <c r="L104"/>
  <c r="L105"/>
  <c r="L106"/>
  <c r="L107"/>
  <c r="L98" i="61"/>
  <c r="L99"/>
  <c r="L100"/>
  <c r="L101"/>
  <c r="L102"/>
  <c r="L103"/>
  <c r="L104"/>
  <c r="L105"/>
  <c r="L106"/>
  <c r="L107"/>
  <c r="L98" i="62"/>
  <c r="L99"/>
  <c r="L100"/>
  <c r="L101"/>
  <c r="L102"/>
  <c r="L103"/>
  <c r="L104"/>
  <c r="L105"/>
  <c r="L106"/>
  <c r="L107"/>
  <c r="L98" i="65"/>
  <c r="L99"/>
  <c r="L100"/>
  <c r="L101"/>
  <c r="L102"/>
  <c r="L103"/>
  <c r="L104"/>
  <c r="L105"/>
  <c r="L106"/>
  <c r="L107"/>
  <c r="L98" i="10"/>
  <c r="L99"/>
  <c r="L100"/>
  <c r="L101"/>
  <c r="L102"/>
  <c r="L103"/>
  <c r="L104"/>
  <c r="L105"/>
  <c r="L106"/>
  <c r="L107"/>
  <c r="K98" i="11"/>
  <c r="K99"/>
  <c r="K100"/>
  <c r="K101"/>
  <c r="K102"/>
  <c r="K103"/>
  <c r="K104"/>
  <c r="K105"/>
  <c r="K106"/>
  <c r="K107"/>
  <c r="K98" i="12"/>
  <c r="K99"/>
  <c r="K100"/>
  <c r="K101"/>
  <c r="K102"/>
  <c r="K103"/>
  <c r="K104"/>
  <c r="K105"/>
  <c r="K106"/>
  <c r="K107"/>
  <c r="K98" i="13"/>
  <c r="K99"/>
  <c r="K100"/>
  <c r="K101"/>
  <c r="K102"/>
  <c r="K103"/>
  <c r="K104"/>
  <c r="K105"/>
  <c r="K106"/>
  <c r="K107"/>
  <c r="K98" i="14"/>
  <c r="K99"/>
  <c r="K100"/>
  <c r="K101"/>
  <c r="K102"/>
  <c r="K103"/>
  <c r="K104"/>
  <c r="K105"/>
  <c r="K106"/>
  <c r="K107"/>
  <c r="K98" i="15"/>
  <c r="K99"/>
  <c r="K100"/>
  <c r="K101"/>
  <c r="K102"/>
  <c r="K103"/>
  <c r="K104"/>
  <c r="K105"/>
  <c r="K106"/>
  <c r="K107"/>
  <c r="K98" i="17"/>
  <c r="K99"/>
  <c r="K100"/>
  <c r="K101"/>
  <c r="K102"/>
  <c r="K103"/>
  <c r="K104"/>
  <c r="K105"/>
  <c r="K106"/>
  <c r="K107"/>
  <c r="K98" i="18"/>
  <c r="K99"/>
  <c r="K100"/>
  <c r="K101"/>
  <c r="K102"/>
  <c r="K103"/>
  <c r="K104"/>
  <c r="K105"/>
  <c r="K106"/>
  <c r="K107"/>
  <c r="K98" i="19"/>
  <c r="K99"/>
  <c r="K100"/>
  <c r="K101"/>
  <c r="K102"/>
  <c r="K103"/>
  <c r="K104"/>
  <c r="K105"/>
  <c r="K106"/>
  <c r="K107"/>
  <c r="K98" i="20"/>
  <c r="K99"/>
  <c r="K100"/>
  <c r="K101"/>
  <c r="K102"/>
  <c r="K103"/>
  <c r="K104"/>
  <c r="K105"/>
  <c r="K106"/>
  <c r="K107"/>
  <c r="K98" i="21"/>
  <c r="K99"/>
  <c r="K100"/>
  <c r="K101"/>
  <c r="K102"/>
  <c r="K103"/>
  <c r="K104"/>
  <c r="K105"/>
  <c r="K106"/>
  <c r="K107"/>
  <c r="K98" i="9"/>
  <c r="K99"/>
  <c r="K100"/>
  <c r="K101"/>
  <c r="K102"/>
  <c r="K103"/>
  <c r="K104"/>
  <c r="K105"/>
  <c r="K106"/>
  <c r="K107"/>
  <c r="K98" i="22"/>
  <c r="K99"/>
  <c r="K100"/>
  <c r="K101"/>
  <c r="K102"/>
  <c r="K103"/>
  <c r="K104"/>
  <c r="K105"/>
  <c r="K106"/>
  <c r="K107"/>
  <c r="K98" i="23"/>
  <c r="K99"/>
  <c r="K100"/>
  <c r="K101"/>
  <c r="K102"/>
  <c r="K103"/>
  <c r="K104"/>
  <c r="K105"/>
  <c r="K106"/>
  <c r="K107"/>
  <c r="K98" i="24"/>
  <c r="K99"/>
  <c r="K100"/>
  <c r="K101"/>
  <c r="K102"/>
  <c r="K103"/>
  <c r="K104"/>
  <c r="K105"/>
  <c r="K106"/>
  <c r="K107"/>
  <c r="K98" i="25"/>
  <c r="K99"/>
  <c r="K100"/>
  <c r="K101"/>
  <c r="K102"/>
  <c r="K103"/>
  <c r="K104"/>
  <c r="K105"/>
  <c r="K106"/>
  <c r="K107"/>
  <c r="K98" i="26"/>
  <c r="K99"/>
  <c r="K100"/>
  <c r="K101"/>
  <c r="K102"/>
  <c r="K103"/>
  <c r="K104"/>
  <c r="K105"/>
  <c r="K106"/>
  <c r="K107"/>
  <c r="K98" i="27"/>
  <c r="K99"/>
  <c r="K100"/>
  <c r="K101"/>
  <c r="K102"/>
  <c r="K103"/>
  <c r="K104"/>
  <c r="K105"/>
  <c r="K106"/>
  <c r="K107"/>
  <c r="K98" i="63"/>
  <c r="K99"/>
  <c r="K100"/>
  <c r="K101"/>
  <c r="K102"/>
  <c r="K103"/>
  <c r="K104"/>
  <c r="K105"/>
  <c r="K106"/>
  <c r="K107"/>
  <c r="K98" i="29"/>
  <c r="K99"/>
  <c r="K100"/>
  <c r="K101"/>
  <c r="K102"/>
  <c r="K103"/>
  <c r="K104"/>
  <c r="K105"/>
  <c r="K106"/>
  <c r="K107"/>
  <c r="K98" i="31"/>
  <c r="K99"/>
  <c r="K100"/>
  <c r="K101"/>
  <c r="K102"/>
  <c r="K103"/>
  <c r="K104"/>
  <c r="K105"/>
  <c r="K106"/>
  <c r="K107"/>
  <c r="K98" i="33"/>
  <c r="K99"/>
  <c r="K100"/>
  <c r="K101"/>
  <c r="K102"/>
  <c r="K103"/>
  <c r="K104"/>
  <c r="K105"/>
  <c r="K106"/>
  <c r="K107"/>
  <c r="K98" i="34"/>
  <c r="K99"/>
  <c r="K100"/>
  <c r="K101"/>
  <c r="K102"/>
  <c r="K103"/>
  <c r="K104"/>
  <c r="K105"/>
  <c r="K106"/>
  <c r="K107"/>
  <c r="K98" i="35"/>
  <c r="K99"/>
  <c r="K100"/>
  <c r="K101"/>
  <c r="K102"/>
  <c r="K103"/>
  <c r="K104"/>
  <c r="K105"/>
  <c r="K106"/>
  <c r="K107"/>
  <c r="K98" i="36"/>
  <c r="K99"/>
  <c r="K100"/>
  <c r="K101"/>
  <c r="K102"/>
  <c r="K103"/>
  <c r="K104"/>
  <c r="K105"/>
  <c r="K106"/>
  <c r="K107"/>
  <c r="K98" i="37"/>
  <c r="K99"/>
  <c r="K100"/>
  <c r="K101"/>
  <c r="K102"/>
  <c r="K103"/>
  <c r="K104"/>
  <c r="K105"/>
  <c r="K106"/>
  <c r="K107"/>
  <c r="K98" i="38"/>
  <c r="K99"/>
  <c r="K100"/>
  <c r="K101"/>
  <c r="K102"/>
  <c r="K103"/>
  <c r="K104"/>
  <c r="K105"/>
  <c r="K106"/>
  <c r="K107"/>
  <c r="K98" i="39"/>
  <c r="K99"/>
  <c r="K100"/>
  <c r="K101"/>
  <c r="K102"/>
  <c r="K103"/>
  <c r="K104"/>
  <c r="K105"/>
  <c r="K106"/>
  <c r="K107"/>
  <c r="K98" i="64"/>
  <c r="K99"/>
  <c r="K100"/>
  <c r="K101"/>
  <c r="K102"/>
  <c r="K103"/>
  <c r="K104"/>
  <c r="K105"/>
  <c r="K106"/>
  <c r="K107"/>
  <c r="K98" i="41"/>
  <c r="K99"/>
  <c r="K100"/>
  <c r="K101"/>
  <c r="K102"/>
  <c r="K103"/>
  <c r="K104"/>
  <c r="K105"/>
  <c r="K106"/>
  <c r="K107"/>
  <c r="K98" i="42"/>
  <c r="K99"/>
  <c r="K100"/>
  <c r="K101"/>
  <c r="K102"/>
  <c r="K103"/>
  <c r="K104"/>
  <c r="K105"/>
  <c r="K106"/>
  <c r="K107"/>
  <c r="K98" i="43"/>
  <c r="K99"/>
  <c r="K100"/>
  <c r="K101"/>
  <c r="K102"/>
  <c r="K103"/>
  <c r="K104"/>
  <c r="K105"/>
  <c r="K106"/>
  <c r="K107"/>
  <c r="K98" i="44"/>
  <c r="K99"/>
  <c r="K100"/>
  <c r="K101"/>
  <c r="K102"/>
  <c r="K103"/>
  <c r="K104"/>
  <c r="K105"/>
  <c r="K106"/>
  <c r="K107"/>
  <c r="K98" i="45"/>
  <c r="K99"/>
  <c r="K100"/>
  <c r="K101"/>
  <c r="K102"/>
  <c r="K103"/>
  <c r="K104"/>
  <c r="K105"/>
  <c r="K106"/>
  <c r="K107"/>
  <c r="K98" i="46"/>
  <c r="K99"/>
  <c r="K100"/>
  <c r="K101"/>
  <c r="K102"/>
  <c r="K103"/>
  <c r="K104"/>
  <c r="K105"/>
  <c r="K106"/>
  <c r="K107"/>
  <c r="K98" i="47"/>
  <c r="K99"/>
  <c r="K100"/>
  <c r="K101"/>
  <c r="K102"/>
  <c r="K103"/>
  <c r="K104"/>
  <c r="K105"/>
  <c r="K106"/>
  <c r="K107"/>
  <c r="K98" i="48"/>
  <c r="K99"/>
  <c r="K100"/>
  <c r="K101"/>
  <c r="K102"/>
  <c r="K103"/>
  <c r="K104"/>
  <c r="K105"/>
  <c r="K106"/>
  <c r="K107"/>
  <c r="K98" i="49"/>
  <c r="K99"/>
  <c r="K100"/>
  <c r="K101"/>
  <c r="K102"/>
  <c r="K103"/>
  <c r="K104"/>
  <c r="K105"/>
  <c r="K106"/>
  <c r="K107"/>
  <c r="K98" i="50"/>
  <c r="K99"/>
  <c r="K100"/>
  <c r="K101"/>
  <c r="K102"/>
  <c r="K103"/>
  <c r="K104"/>
  <c r="K105"/>
  <c r="K106"/>
  <c r="K107"/>
  <c r="K98" i="51"/>
  <c r="K99"/>
  <c r="K100"/>
  <c r="K101"/>
  <c r="K102"/>
  <c r="K103"/>
  <c r="K104"/>
  <c r="K105"/>
  <c r="K106"/>
  <c r="K107"/>
  <c r="K98" i="52"/>
  <c r="K99"/>
  <c r="K100"/>
  <c r="K101"/>
  <c r="K102"/>
  <c r="K103"/>
  <c r="K104"/>
  <c r="K105"/>
  <c r="K106"/>
  <c r="K107"/>
  <c r="K98" i="53"/>
  <c r="K99"/>
  <c r="K100"/>
  <c r="K101"/>
  <c r="K102"/>
  <c r="K103"/>
  <c r="K104"/>
  <c r="K105"/>
  <c r="K106"/>
  <c r="K107"/>
  <c r="K98" i="54"/>
  <c r="K99"/>
  <c r="K100"/>
  <c r="K101"/>
  <c r="K102"/>
  <c r="K103"/>
  <c r="K104"/>
  <c r="K105"/>
  <c r="K106"/>
  <c r="K107"/>
  <c r="K98" i="55"/>
  <c r="K99"/>
  <c r="K100"/>
  <c r="K101"/>
  <c r="K102"/>
  <c r="K103"/>
  <c r="K104"/>
  <c r="K105"/>
  <c r="K106"/>
  <c r="K107"/>
  <c r="K98" i="56"/>
  <c r="K99"/>
  <c r="K100"/>
  <c r="K101"/>
  <c r="K102"/>
  <c r="K103"/>
  <c r="K104"/>
  <c r="K105"/>
  <c r="K106"/>
  <c r="K107"/>
  <c r="K98" i="57"/>
  <c r="K99"/>
  <c r="K100"/>
  <c r="K101"/>
  <c r="K102"/>
  <c r="K103"/>
  <c r="K104"/>
  <c r="K105"/>
  <c r="K106"/>
  <c r="K107"/>
  <c r="K98" i="58"/>
  <c r="K99"/>
  <c r="K100"/>
  <c r="K101"/>
  <c r="K102"/>
  <c r="K103"/>
  <c r="K104"/>
  <c r="K105"/>
  <c r="K106"/>
  <c r="K107"/>
  <c r="K98" i="59"/>
  <c r="K99"/>
  <c r="K100"/>
  <c r="K101"/>
  <c r="K102"/>
  <c r="K103"/>
  <c r="K104"/>
  <c r="K105"/>
  <c r="K106"/>
  <c r="K107"/>
  <c r="K98" i="60"/>
  <c r="K99"/>
  <c r="K100"/>
  <c r="K101"/>
  <c r="K102"/>
  <c r="K103"/>
  <c r="K104"/>
  <c r="K105"/>
  <c r="K106"/>
  <c r="K107"/>
  <c r="K98" i="61"/>
  <c r="K99"/>
  <c r="K100"/>
  <c r="K101"/>
  <c r="K102"/>
  <c r="K103"/>
  <c r="K104"/>
  <c r="K105"/>
  <c r="K106"/>
  <c r="K107"/>
  <c r="K98" i="62"/>
  <c r="K99"/>
  <c r="K100"/>
  <c r="K101"/>
  <c r="K102"/>
  <c r="K103"/>
  <c r="K104"/>
  <c r="K105"/>
  <c r="K106"/>
  <c r="K107"/>
  <c r="K98" i="65"/>
  <c r="K99"/>
  <c r="K100"/>
  <c r="K101"/>
  <c r="K102"/>
  <c r="K103"/>
  <c r="K104"/>
  <c r="K105"/>
  <c r="K106"/>
  <c r="K107"/>
  <c r="K98" i="10"/>
  <c r="K99"/>
  <c r="K100"/>
  <c r="K101"/>
  <c r="K102"/>
  <c r="K103"/>
  <c r="K104"/>
  <c r="K105"/>
  <c r="K106"/>
  <c r="K107"/>
  <c r="L89" i="11"/>
  <c r="L90"/>
  <c r="L91"/>
  <c r="L92"/>
  <c r="L93"/>
  <c r="L94"/>
  <c r="L95"/>
  <c r="L96"/>
  <c r="L97"/>
  <c r="L89" i="12"/>
  <c r="L90"/>
  <c r="L91"/>
  <c r="L92"/>
  <c r="L93"/>
  <c r="L94"/>
  <c r="L95"/>
  <c r="L96"/>
  <c r="L97"/>
  <c r="L89" i="13"/>
  <c r="L90"/>
  <c r="L91"/>
  <c r="L92"/>
  <c r="L93"/>
  <c r="L94"/>
  <c r="L95"/>
  <c r="L96"/>
  <c r="L97"/>
  <c r="L89" i="14"/>
  <c r="L90"/>
  <c r="L91"/>
  <c r="L92"/>
  <c r="L93"/>
  <c r="L94"/>
  <c r="L95"/>
  <c r="L96"/>
  <c r="L97"/>
  <c r="L89" i="15"/>
  <c r="L90"/>
  <c r="L91"/>
  <c r="L92"/>
  <c r="L93"/>
  <c r="L94"/>
  <c r="L95"/>
  <c r="L96"/>
  <c r="L97"/>
  <c r="L89" i="17"/>
  <c r="L90"/>
  <c r="L91"/>
  <c r="L92"/>
  <c r="L93"/>
  <c r="L94"/>
  <c r="L95"/>
  <c r="L96"/>
  <c r="L97"/>
  <c r="L89" i="18"/>
  <c r="L90"/>
  <c r="L91"/>
  <c r="L92"/>
  <c r="L93"/>
  <c r="L94"/>
  <c r="L95"/>
  <c r="L96"/>
  <c r="L97"/>
  <c r="L89" i="19"/>
  <c r="L90"/>
  <c r="L91"/>
  <c r="L92"/>
  <c r="L93"/>
  <c r="L94"/>
  <c r="L95"/>
  <c r="L97"/>
  <c r="L89" i="20"/>
  <c r="L90"/>
  <c r="L91"/>
  <c r="L92"/>
  <c r="L93"/>
  <c r="L94"/>
  <c r="L95"/>
  <c r="L96"/>
  <c r="L97"/>
  <c r="L89" i="21"/>
  <c r="L90"/>
  <c r="L91"/>
  <c r="L92"/>
  <c r="L93"/>
  <c r="L94"/>
  <c r="L95"/>
  <c r="L97"/>
  <c r="L89" i="9"/>
  <c r="L90"/>
  <c r="L91"/>
  <c r="L92"/>
  <c r="L93"/>
  <c r="L94"/>
  <c r="L95"/>
  <c r="L97"/>
  <c r="L89" i="22"/>
  <c r="L90"/>
  <c r="L91"/>
  <c r="L92"/>
  <c r="L93"/>
  <c r="L94"/>
  <c r="L95"/>
  <c r="L97"/>
  <c r="L89" i="23"/>
  <c r="L90"/>
  <c r="L91"/>
  <c r="L92"/>
  <c r="L93"/>
  <c r="L94"/>
  <c r="L95"/>
  <c r="L96"/>
  <c r="L97"/>
  <c r="L89" i="24"/>
  <c r="L90"/>
  <c r="L91"/>
  <c r="L92"/>
  <c r="L93"/>
  <c r="L94"/>
  <c r="L95"/>
  <c r="L96"/>
  <c r="L97"/>
  <c r="L89" i="25"/>
  <c r="L90"/>
  <c r="L91"/>
  <c r="L92"/>
  <c r="L93"/>
  <c r="L94"/>
  <c r="L95"/>
  <c r="L97"/>
  <c r="L89" i="26"/>
  <c r="L90"/>
  <c r="L91"/>
  <c r="L92"/>
  <c r="L93"/>
  <c r="L94"/>
  <c r="L95"/>
  <c r="L96"/>
  <c r="L97"/>
  <c r="L89" i="27"/>
  <c r="L90"/>
  <c r="L91"/>
  <c r="L92"/>
  <c r="L93"/>
  <c r="L94"/>
  <c r="L95"/>
  <c r="L97"/>
  <c r="L89" i="63"/>
  <c r="L90"/>
  <c r="L91"/>
  <c r="L92"/>
  <c r="L93"/>
  <c r="L94"/>
  <c r="L95"/>
  <c r="L96"/>
  <c r="L97"/>
  <c r="L89" i="29"/>
  <c r="L90"/>
  <c r="L91"/>
  <c r="L92"/>
  <c r="L93"/>
  <c r="L94"/>
  <c r="L95"/>
  <c r="L97"/>
  <c r="L89" i="31"/>
  <c r="L90"/>
  <c r="L91"/>
  <c r="L92"/>
  <c r="L93"/>
  <c r="L94"/>
  <c r="L95"/>
  <c r="L96"/>
  <c r="L97"/>
  <c r="L89" i="33"/>
  <c r="L90"/>
  <c r="L91"/>
  <c r="L92"/>
  <c r="L93"/>
  <c r="L94"/>
  <c r="L95"/>
  <c r="L97"/>
  <c r="L89" i="34"/>
  <c r="L90"/>
  <c r="L91"/>
  <c r="L92"/>
  <c r="L93"/>
  <c r="L94"/>
  <c r="L95"/>
  <c r="L96"/>
  <c r="L97"/>
  <c r="L89" i="35"/>
  <c r="L90"/>
  <c r="L91"/>
  <c r="L92"/>
  <c r="L93"/>
  <c r="L94"/>
  <c r="L95"/>
  <c r="L97"/>
  <c r="L89" i="36"/>
  <c r="L90"/>
  <c r="L91"/>
  <c r="L92"/>
  <c r="L93"/>
  <c r="L94"/>
  <c r="L95"/>
  <c r="L97"/>
  <c r="L89" i="37"/>
  <c r="L90"/>
  <c r="L91"/>
  <c r="L92"/>
  <c r="L93"/>
  <c r="L94"/>
  <c r="L95"/>
  <c r="L97"/>
  <c r="L89" i="38"/>
  <c r="L90"/>
  <c r="L91"/>
  <c r="L92"/>
  <c r="L93"/>
  <c r="L94"/>
  <c r="L95"/>
  <c r="L97"/>
  <c r="L89" i="39"/>
  <c r="L90"/>
  <c r="L91"/>
  <c r="L92"/>
  <c r="L93"/>
  <c r="L94"/>
  <c r="L95"/>
  <c r="L97"/>
  <c r="L89" i="64"/>
  <c r="L90"/>
  <c r="L91"/>
  <c r="L92"/>
  <c r="L93"/>
  <c r="L94"/>
  <c r="L95"/>
  <c r="L97"/>
  <c r="L89" i="41"/>
  <c r="L90"/>
  <c r="L91"/>
  <c r="L92"/>
  <c r="L93"/>
  <c r="L94"/>
  <c r="L95"/>
  <c r="L97"/>
  <c r="L89" i="42"/>
  <c r="L90"/>
  <c r="L91"/>
  <c r="L92"/>
  <c r="L93"/>
  <c r="L94"/>
  <c r="L95"/>
  <c r="L97"/>
  <c r="L89" i="43"/>
  <c r="L90"/>
  <c r="L91"/>
  <c r="L92"/>
  <c r="L93"/>
  <c r="L94"/>
  <c r="L95"/>
  <c r="L96"/>
  <c r="L97"/>
  <c r="L89" i="44"/>
  <c r="L90"/>
  <c r="L91"/>
  <c r="L92"/>
  <c r="L93"/>
  <c r="L94"/>
  <c r="L95"/>
  <c r="L96"/>
  <c r="L97"/>
  <c r="L89" i="45"/>
  <c r="L90"/>
  <c r="L91"/>
  <c r="L92"/>
  <c r="L93"/>
  <c r="L94"/>
  <c r="L95"/>
  <c r="L96"/>
  <c r="L97"/>
  <c r="L89" i="46"/>
  <c r="L90"/>
  <c r="L91"/>
  <c r="L92"/>
  <c r="L93"/>
  <c r="L94"/>
  <c r="L95"/>
  <c r="L96"/>
  <c r="L97"/>
  <c r="L89" i="47"/>
  <c r="L90"/>
  <c r="L91"/>
  <c r="L92"/>
  <c r="L93"/>
  <c r="L94"/>
  <c r="L95"/>
  <c r="L97"/>
  <c r="L89" i="48"/>
  <c r="L90"/>
  <c r="L91"/>
  <c r="L92"/>
  <c r="L93"/>
  <c r="L94"/>
  <c r="L95"/>
  <c r="L97"/>
  <c r="L89" i="49"/>
  <c r="L90"/>
  <c r="L91"/>
  <c r="L92"/>
  <c r="L93"/>
  <c r="L94"/>
  <c r="L95"/>
  <c r="L97"/>
  <c r="L89" i="50"/>
  <c r="L90"/>
  <c r="L91"/>
  <c r="L92"/>
  <c r="L93"/>
  <c r="L94"/>
  <c r="L95"/>
  <c r="L96"/>
  <c r="L97"/>
  <c r="L89" i="51"/>
  <c r="L90"/>
  <c r="L91"/>
  <c r="L92"/>
  <c r="L93"/>
  <c r="L94"/>
  <c r="L95"/>
  <c r="L97"/>
  <c r="L89" i="52"/>
  <c r="L90"/>
  <c r="L91"/>
  <c r="L92"/>
  <c r="L93"/>
  <c r="L94"/>
  <c r="L95"/>
  <c r="L97"/>
  <c r="L89" i="53"/>
  <c r="L90"/>
  <c r="L91"/>
  <c r="L92"/>
  <c r="L93"/>
  <c r="L94"/>
  <c r="L95"/>
  <c r="L96"/>
  <c r="L97"/>
  <c r="L89" i="54"/>
  <c r="L90"/>
  <c r="L91"/>
  <c r="L92"/>
  <c r="L93"/>
  <c r="L94"/>
  <c r="L95"/>
  <c r="L97"/>
  <c r="L89" i="55"/>
  <c r="L90"/>
  <c r="L91"/>
  <c r="L93"/>
  <c r="L94"/>
  <c r="L95"/>
  <c r="L96"/>
  <c r="L97"/>
  <c r="L89" i="56"/>
  <c r="L90"/>
  <c r="L91"/>
  <c r="L92"/>
  <c r="L93"/>
  <c r="L94"/>
  <c r="L95"/>
  <c r="L97"/>
  <c r="L89" i="57"/>
  <c r="L90"/>
  <c r="L91"/>
  <c r="L92"/>
  <c r="L93"/>
  <c r="L94"/>
  <c r="L95"/>
  <c r="L97"/>
  <c r="L89" i="58"/>
  <c r="L90"/>
  <c r="L91"/>
  <c r="L92"/>
  <c r="L93"/>
  <c r="L94"/>
  <c r="L95"/>
  <c r="L97"/>
  <c r="L89" i="59"/>
  <c r="L90"/>
  <c r="L91"/>
  <c r="L92"/>
  <c r="L93"/>
  <c r="L94"/>
  <c r="L95"/>
  <c r="L96"/>
  <c r="L97"/>
  <c r="L89" i="60"/>
  <c r="L90"/>
  <c r="L91"/>
  <c r="L92"/>
  <c r="L93"/>
  <c r="L94"/>
  <c r="L95"/>
  <c r="L96"/>
  <c r="L97"/>
  <c r="L89" i="61"/>
  <c r="L90"/>
  <c r="L91"/>
  <c r="L92"/>
  <c r="L93"/>
  <c r="L94"/>
  <c r="L95"/>
  <c r="L96"/>
  <c r="L97"/>
  <c r="L89" i="62"/>
  <c r="L90"/>
  <c r="L91"/>
  <c r="L92"/>
  <c r="L93"/>
  <c r="L94"/>
  <c r="L95"/>
  <c r="L96"/>
  <c r="L97"/>
  <c r="L89" i="10"/>
  <c r="L90"/>
  <c r="L91"/>
  <c r="L92"/>
  <c r="L93"/>
  <c r="L94"/>
  <c r="L95"/>
  <c r="L96"/>
  <c r="L97"/>
  <c r="L88" i="11"/>
  <c r="L88" i="12"/>
  <c r="L88" i="13"/>
  <c r="L88" i="14"/>
  <c r="L88" i="15"/>
  <c r="L88" i="17"/>
  <c r="L88" i="18"/>
  <c r="L88" i="19"/>
  <c r="L88" i="20"/>
  <c r="L88" i="21"/>
  <c r="L88" i="9"/>
  <c r="L88" i="22"/>
  <c r="L88" i="23"/>
  <c r="L88" i="24"/>
  <c r="L88" i="25"/>
  <c r="L88" i="26"/>
  <c r="L88" i="27"/>
  <c r="L88" i="63"/>
  <c r="L88" i="29"/>
  <c r="L88" i="31"/>
  <c r="L88" i="33"/>
  <c r="L88" i="34"/>
  <c r="L88" i="35"/>
  <c r="L88" i="36"/>
  <c r="L88" i="37"/>
  <c r="L88" i="38"/>
  <c r="L88" i="39"/>
  <c r="L88" i="64"/>
  <c r="L88" i="41"/>
  <c r="L88" i="42"/>
  <c r="L88" i="43"/>
  <c r="L88" i="44"/>
  <c r="L88" i="45"/>
  <c r="L88" i="46"/>
  <c r="L88" i="47"/>
  <c r="L88" i="48"/>
  <c r="L88" i="49"/>
  <c r="L88" i="50"/>
  <c r="L88" i="51"/>
  <c r="L88" i="52"/>
  <c r="L88" i="53"/>
  <c r="L88" i="54"/>
  <c r="L88" i="55"/>
  <c r="L88" i="56"/>
  <c r="L88" i="57"/>
  <c r="L88" i="58"/>
  <c r="L88" i="59"/>
  <c r="L88" i="60"/>
  <c r="L88" i="61"/>
  <c r="L88" i="62"/>
  <c r="L88" i="10"/>
  <c r="K89" i="11"/>
  <c r="K90"/>
  <c r="K91"/>
  <c r="K92"/>
  <c r="K93"/>
  <c r="K94"/>
  <c r="K95"/>
  <c r="K96"/>
  <c r="K97"/>
  <c r="K89" i="12"/>
  <c r="K90"/>
  <c r="K91"/>
  <c r="K92"/>
  <c r="K93"/>
  <c r="K94"/>
  <c r="K95"/>
  <c r="K96"/>
  <c r="K97"/>
  <c r="K89" i="13"/>
  <c r="K90"/>
  <c r="K91"/>
  <c r="K92"/>
  <c r="K93"/>
  <c r="K94"/>
  <c r="K95"/>
  <c r="K96"/>
  <c r="K97"/>
  <c r="K89" i="14"/>
  <c r="K90"/>
  <c r="K91"/>
  <c r="K92"/>
  <c r="K93"/>
  <c r="K94"/>
  <c r="K95"/>
  <c r="K96"/>
  <c r="K97"/>
  <c r="K89" i="15"/>
  <c r="K90"/>
  <c r="K91"/>
  <c r="K92"/>
  <c r="K93"/>
  <c r="K94"/>
  <c r="K95"/>
  <c r="K96"/>
  <c r="K97"/>
  <c r="K89" i="17"/>
  <c r="K90"/>
  <c r="K91"/>
  <c r="K92"/>
  <c r="K93"/>
  <c r="K94"/>
  <c r="K95"/>
  <c r="K96"/>
  <c r="K97"/>
  <c r="K89" i="18"/>
  <c r="K90"/>
  <c r="K91"/>
  <c r="K92"/>
  <c r="K93"/>
  <c r="K94"/>
  <c r="K95"/>
  <c r="K96"/>
  <c r="K97"/>
  <c r="K89" i="19"/>
  <c r="K90"/>
  <c r="K91"/>
  <c r="K92"/>
  <c r="K93"/>
  <c r="K94"/>
  <c r="K95"/>
  <c r="K97"/>
  <c r="K89" i="20"/>
  <c r="K90"/>
  <c r="K91"/>
  <c r="K92"/>
  <c r="K93"/>
  <c r="K94"/>
  <c r="K95"/>
  <c r="K96"/>
  <c r="K97"/>
  <c r="K89" i="21"/>
  <c r="K90"/>
  <c r="K91"/>
  <c r="K92"/>
  <c r="K93"/>
  <c r="K94"/>
  <c r="K95"/>
  <c r="K97"/>
  <c r="K89" i="9"/>
  <c r="K90"/>
  <c r="K91"/>
  <c r="K92"/>
  <c r="K93"/>
  <c r="K94"/>
  <c r="K95"/>
  <c r="K97"/>
  <c r="K89" i="22"/>
  <c r="K90"/>
  <c r="K91"/>
  <c r="K92"/>
  <c r="K93"/>
  <c r="K94"/>
  <c r="K95"/>
  <c r="K97"/>
  <c r="K89" i="23"/>
  <c r="K90"/>
  <c r="K91"/>
  <c r="K92"/>
  <c r="K93"/>
  <c r="K94"/>
  <c r="K95"/>
  <c r="K96"/>
  <c r="K97"/>
  <c r="K89" i="24"/>
  <c r="K90"/>
  <c r="K91"/>
  <c r="K92"/>
  <c r="K93"/>
  <c r="K94"/>
  <c r="K95"/>
  <c r="K96"/>
  <c r="K97"/>
  <c r="K89" i="25"/>
  <c r="K90"/>
  <c r="K91"/>
  <c r="K92"/>
  <c r="K93"/>
  <c r="K94"/>
  <c r="K95"/>
  <c r="K97"/>
  <c r="K89" i="26"/>
  <c r="K90"/>
  <c r="K91"/>
  <c r="K92"/>
  <c r="K93"/>
  <c r="K94"/>
  <c r="K95"/>
  <c r="K96"/>
  <c r="K97"/>
  <c r="K89" i="27"/>
  <c r="K90"/>
  <c r="K91"/>
  <c r="K92"/>
  <c r="K93"/>
  <c r="K94"/>
  <c r="K95"/>
  <c r="K97"/>
  <c r="K89" i="63"/>
  <c r="K90"/>
  <c r="K91"/>
  <c r="K92"/>
  <c r="K93"/>
  <c r="K94"/>
  <c r="K95"/>
  <c r="K96"/>
  <c r="K97"/>
  <c r="K89" i="29"/>
  <c r="K90"/>
  <c r="K91"/>
  <c r="K92"/>
  <c r="K93"/>
  <c r="K94"/>
  <c r="K95"/>
  <c r="K97"/>
  <c r="K89" i="31"/>
  <c r="K90"/>
  <c r="K91"/>
  <c r="K92"/>
  <c r="K93"/>
  <c r="K94"/>
  <c r="K95"/>
  <c r="K96"/>
  <c r="K97"/>
  <c r="K89" i="33"/>
  <c r="K90"/>
  <c r="K91"/>
  <c r="K92"/>
  <c r="K93"/>
  <c r="K94"/>
  <c r="K95"/>
  <c r="K97"/>
  <c r="K89" i="34"/>
  <c r="K90"/>
  <c r="K91"/>
  <c r="K92"/>
  <c r="K93"/>
  <c r="K94"/>
  <c r="K95"/>
  <c r="K96"/>
  <c r="K97"/>
  <c r="K89" i="35"/>
  <c r="K90"/>
  <c r="K91"/>
  <c r="K92"/>
  <c r="K93"/>
  <c r="K94"/>
  <c r="K95"/>
  <c r="K97"/>
  <c r="K89" i="36"/>
  <c r="K90"/>
  <c r="K91"/>
  <c r="K92"/>
  <c r="K93"/>
  <c r="K94"/>
  <c r="K95"/>
  <c r="K97"/>
  <c r="K89" i="37"/>
  <c r="K90"/>
  <c r="K91"/>
  <c r="K92"/>
  <c r="K93"/>
  <c r="K94"/>
  <c r="K95"/>
  <c r="K97"/>
  <c r="K89" i="38"/>
  <c r="K90"/>
  <c r="K91"/>
  <c r="K92"/>
  <c r="K93"/>
  <c r="K94"/>
  <c r="K95"/>
  <c r="K97"/>
  <c r="K89" i="39"/>
  <c r="K90"/>
  <c r="K91"/>
  <c r="K92"/>
  <c r="K93"/>
  <c r="K94"/>
  <c r="K95"/>
  <c r="K97"/>
  <c r="K89" i="64"/>
  <c r="K90"/>
  <c r="K91"/>
  <c r="K92"/>
  <c r="K93"/>
  <c r="K94"/>
  <c r="K95"/>
  <c r="K97"/>
  <c r="K89" i="41"/>
  <c r="K90"/>
  <c r="K91"/>
  <c r="K92"/>
  <c r="K93"/>
  <c r="K94"/>
  <c r="K95"/>
  <c r="K97"/>
  <c r="K89" i="42"/>
  <c r="K90"/>
  <c r="K91"/>
  <c r="K92"/>
  <c r="K93"/>
  <c r="K94"/>
  <c r="K95"/>
  <c r="K97"/>
  <c r="K89" i="43"/>
  <c r="K90"/>
  <c r="K91"/>
  <c r="K92"/>
  <c r="K93"/>
  <c r="K94"/>
  <c r="K95"/>
  <c r="K96"/>
  <c r="K97"/>
  <c r="K89" i="44"/>
  <c r="K90"/>
  <c r="K91"/>
  <c r="K92"/>
  <c r="K93"/>
  <c r="K94"/>
  <c r="K95"/>
  <c r="K96"/>
  <c r="K97"/>
  <c r="K89" i="45"/>
  <c r="K90"/>
  <c r="K91"/>
  <c r="K92"/>
  <c r="K93"/>
  <c r="K94"/>
  <c r="K95"/>
  <c r="K96"/>
  <c r="K97"/>
  <c r="K89" i="46"/>
  <c r="K90"/>
  <c r="K91"/>
  <c r="K92"/>
  <c r="K93"/>
  <c r="K94"/>
  <c r="K95"/>
  <c r="K96"/>
  <c r="K97"/>
  <c r="K89" i="47"/>
  <c r="K90"/>
  <c r="K91"/>
  <c r="K92"/>
  <c r="K93"/>
  <c r="K94"/>
  <c r="K95"/>
  <c r="K97"/>
  <c r="K89" i="48"/>
  <c r="K90"/>
  <c r="K91"/>
  <c r="K92"/>
  <c r="K93"/>
  <c r="K94"/>
  <c r="K95"/>
  <c r="K97"/>
  <c r="K89" i="49"/>
  <c r="K90"/>
  <c r="K91"/>
  <c r="K92"/>
  <c r="K93"/>
  <c r="K94"/>
  <c r="K95"/>
  <c r="K97"/>
  <c r="K89" i="50"/>
  <c r="K90"/>
  <c r="K91"/>
  <c r="K92"/>
  <c r="K93"/>
  <c r="K94"/>
  <c r="K95"/>
  <c r="K96"/>
  <c r="K97"/>
  <c r="K89" i="51"/>
  <c r="K90"/>
  <c r="K91"/>
  <c r="K92"/>
  <c r="K93"/>
  <c r="K94"/>
  <c r="K95"/>
  <c r="K97"/>
  <c r="K89" i="52"/>
  <c r="K90"/>
  <c r="K91"/>
  <c r="K92"/>
  <c r="K93"/>
  <c r="K94"/>
  <c r="K95"/>
  <c r="K97"/>
  <c r="K89" i="53"/>
  <c r="K90"/>
  <c r="K91"/>
  <c r="K92"/>
  <c r="K93"/>
  <c r="K94"/>
  <c r="K95"/>
  <c r="K96"/>
  <c r="K97"/>
  <c r="K89" i="54"/>
  <c r="K90"/>
  <c r="K91"/>
  <c r="K92"/>
  <c r="K93"/>
  <c r="K94"/>
  <c r="K95"/>
  <c r="K97"/>
  <c r="K89" i="55"/>
  <c r="K90"/>
  <c r="K91"/>
  <c r="K93"/>
  <c r="K94"/>
  <c r="K95"/>
  <c r="K96"/>
  <c r="K97"/>
  <c r="K89" i="56"/>
  <c r="K90"/>
  <c r="K91"/>
  <c r="K92"/>
  <c r="K93"/>
  <c r="K94"/>
  <c r="K95"/>
  <c r="K97"/>
  <c r="K89" i="57"/>
  <c r="K90"/>
  <c r="K91"/>
  <c r="K92"/>
  <c r="K93"/>
  <c r="K94"/>
  <c r="K95"/>
  <c r="K97"/>
  <c r="K89" i="58"/>
  <c r="K90"/>
  <c r="K91"/>
  <c r="K92"/>
  <c r="K93"/>
  <c r="K94"/>
  <c r="K95"/>
  <c r="K97"/>
  <c r="K89" i="59"/>
  <c r="K90"/>
  <c r="K91"/>
  <c r="K92"/>
  <c r="K93"/>
  <c r="K94"/>
  <c r="K95"/>
  <c r="K96"/>
  <c r="K97"/>
  <c r="K89" i="60"/>
  <c r="K90"/>
  <c r="K91"/>
  <c r="K92"/>
  <c r="K93"/>
  <c r="K94"/>
  <c r="K95"/>
  <c r="K96"/>
  <c r="K97"/>
  <c r="K89" i="61"/>
  <c r="K90"/>
  <c r="K91"/>
  <c r="K92"/>
  <c r="K93"/>
  <c r="K94"/>
  <c r="K95"/>
  <c r="K96"/>
  <c r="K97"/>
  <c r="K89" i="62"/>
  <c r="K90"/>
  <c r="K91"/>
  <c r="K92"/>
  <c r="K93"/>
  <c r="K94"/>
  <c r="K95"/>
  <c r="K96"/>
  <c r="K97"/>
  <c r="K89" i="10"/>
  <c r="K90"/>
  <c r="K91"/>
  <c r="K92"/>
  <c r="K93"/>
  <c r="K94"/>
  <c r="K95"/>
  <c r="K96"/>
  <c r="K97"/>
  <c r="K88" i="11"/>
  <c r="K88" i="12"/>
  <c r="K88" i="13"/>
  <c r="K88" i="14"/>
  <c r="K88" i="15"/>
  <c r="K88" i="17"/>
  <c r="K88" i="18"/>
  <c r="K88" i="19"/>
  <c r="K88" i="20"/>
  <c r="K88" i="21"/>
  <c r="K88" i="9"/>
  <c r="K88" i="22"/>
  <c r="K88" i="23"/>
  <c r="K88" i="24"/>
  <c r="K88" i="25"/>
  <c r="K88" i="26"/>
  <c r="K88" i="27"/>
  <c r="K88" i="63"/>
  <c r="K88" i="29"/>
  <c r="K88" i="31"/>
  <c r="K88" i="33"/>
  <c r="K88" i="34"/>
  <c r="K88" i="35"/>
  <c r="K88" i="36"/>
  <c r="K88" i="37"/>
  <c r="K88" i="38"/>
  <c r="K88" i="39"/>
  <c r="K88" i="64"/>
  <c r="K88" i="41"/>
  <c r="K88" i="42"/>
  <c r="K88" i="43"/>
  <c r="K88" i="44"/>
  <c r="K88" i="45"/>
  <c r="K88" i="46"/>
  <c r="K88" i="47"/>
  <c r="K88" i="48"/>
  <c r="K88" i="49"/>
  <c r="K88" i="50"/>
  <c r="K88" i="51"/>
  <c r="K88" i="52"/>
  <c r="K88" i="53"/>
  <c r="K88" i="54"/>
  <c r="K88" i="55"/>
  <c r="K88" i="56"/>
  <c r="K88" i="57"/>
  <c r="K88" i="58"/>
  <c r="K88" i="59"/>
  <c r="K88" i="60"/>
  <c r="K88" i="61"/>
  <c r="K88" i="62"/>
  <c r="K88" i="10"/>
  <c r="K109" l="1"/>
  <c r="L109"/>
  <c r="K109" i="61"/>
  <c r="K109" i="43"/>
  <c r="K109" i="20"/>
  <c r="L109" i="17"/>
  <c r="L109" i="14"/>
  <c r="K109" i="50"/>
  <c r="K109" i="63"/>
  <c r="K109" i="15"/>
  <c r="L109" i="60"/>
  <c r="L109" i="46"/>
  <c r="K109" i="60"/>
  <c r="K109" i="46"/>
  <c r="K109" i="34"/>
  <c r="K109" i="26"/>
  <c r="K109" i="18"/>
  <c r="K109" i="12"/>
  <c r="K109" i="53"/>
  <c r="K109" i="44"/>
  <c r="K109" i="31"/>
  <c r="K109" i="23"/>
  <c r="K109" i="13"/>
  <c r="L109" i="61"/>
  <c r="L109" i="50"/>
  <c r="L109" i="43"/>
  <c r="L109" i="63"/>
  <c r="L109" i="20"/>
  <c r="L109" i="15"/>
  <c r="L109" i="12"/>
  <c r="K109" i="62"/>
  <c r="K109" i="59"/>
  <c r="K109" i="45"/>
  <c r="K109" i="24"/>
  <c r="K109" i="17"/>
  <c r="K109" i="14"/>
  <c r="L109" i="62"/>
  <c r="L109" i="53"/>
  <c r="L109" i="44"/>
  <c r="L109" i="31"/>
  <c r="L109" i="23"/>
  <c r="L109" i="13"/>
  <c r="L109" i="59"/>
  <c r="L109" i="45"/>
  <c r="L109" i="24"/>
  <c r="L109" i="34"/>
  <c r="L109" i="26"/>
  <c r="L109" i="18"/>
  <c r="L44" i="11"/>
  <c r="L45"/>
  <c r="L46"/>
  <c r="L47"/>
  <c r="L48"/>
  <c r="L49"/>
  <c r="L50"/>
  <c r="L44" i="12"/>
  <c r="L45"/>
  <c r="L46"/>
  <c r="L47"/>
  <c r="L48"/>
  <c r="L49"/>
  <c r="L50"/>
  <c r="L44" i="13"/>
  <c r="L45"/>
  <c r="L46"/>
  <c r="L47"/>
  <c r="L48"/>
  <c r="L49"/>
  <c r="L50"/>
  <c r="L44" i="14"/>
  <c r="L45"/>
  <c r="L46"/>
  <c r="L47"/>
  <c r="L48"/>
  <c r="L49"/>
  <c r="L50"/>
  <c r="L44" i="15"/>
  <c r="L45"/>
  <c r="L46"/>
  <c r="L47"/>
  <c r="L48"/>
  <c r="L49"/>
  <c r="L50"/>
  <c r="L44" i="17"/>
  <c r="L45"/>
  <c r="L46"/>
  <c r="L47"/>
  <c r="L48"/>
  <c r="L49"/>
  <c r="L50"/>
  <c r="L44" i="18"/>
  <c r="L45"/>
  <c r="L46"/>
  <c r="L47"/>
  <c r="L48"/>
  <c r="L49"/>
  <c r="L50"/>
  <c r="L44" i="19"/>
  <c r="L45"/>
  <c r="L46"/>
  <c r="L47"/>
  <c r="L48"/>
  <c r="L49"/>
  <c r="L50"/>
  <c r="L44" i="20"/>
  <c r="L45"/>
  <c r="L46"/>
  <c r="L47"/>
  <c r="L48"/>
  <c r="L49"/>
  <c r="L50"/>
  <c r="L44" i="21"/>
  <c r="L45"/>
  <c r="L46"/>
  <c r="L47"/>
  <c r="L48"/>
  <c r="L49"/>
  <c r="L50"/>
  <c r="L44" i="9"/>
  <c r="L45"/>
  <c r="L46"/>
  <c r="L47"/>
  <c r="L48"/>
  <c r="L49"/>
  <c r="L50"/>
  <c r="L44" i="22"/>
  <c r="L45"/>
  <c r="L46"/>
  <c r="L47"/>
  <c r="L48"/>
  <c r="L49"/>
  <c r="L50"/>
  <c r="L44" i="23"/>
  <c r="L45"/>
  <c r="L46"/>
  <c r="L47"/>
  <c r="L48"/>
  <c r="L49"/>
  <c r="L50"/>
  <c r="L44" i="24"/>
  <c r="L45"/>
  <c r="L46"/>
  <c r="L47"/>
  <c r="L48"/>
  <c r="L49"/>
  <c r="L50"/>
  <c r="L44" i="25"/>
  <c r="L45"/>
  <c r="L46"/>
  <c r="L47"/>
  <c r="L48"/>
  <c r="L49"/>
  <c r="L50"/>
  <c r="L44" i="26"/>
  <c r="L45"/>
  <c r="L46"/>
  <c r="L47"/>
  <c r="L48"/>
  <c r="L49"/>
  <c r="L50"/>
  <c r="L44" i="27"/>
  <c r="L45"/>
  <c r="L46"/>
  <c r="L47"/>
  <c r="L48"/>
  <c r="L49"/>
  <c r="L50"/>
  <c r="L44" i="63"/>
  <c r="L45"/>
  <c r="L46"/>
  <c r="L47"/>
  <c r="L48"/>
  <c r="L49"/>
  <c r="L50"/>
  <c r="L44" i="29"/>
  <c r="L45"/>
  <c r="L46"/>
  <c r="L47"/>
  <c r="L48"/>
  <c r="L49"/>
  <c r="L50"/>
  <c r="L44" i="31"/>
  <c r="L45"/>
  <c r="L46"/>
  <c r="L47"/>
  <c r="L48"/>
  <c r="L49"/>
  <c r="L50"/>
  <c r="L44" i="33"/>
  <c r="L45"/>
  <c r="L46"/>
  <c r="L47"/>
  <c r="L48"/>
  <c r="L49"/>
  <c r="L50"/>
  <c r="L44" i="34"/>
  <c r="L45"/>
  <c r="L46"/>
  <c r="L47"/>
  <c r="L48"/>
  <c r="L49"/>
  <c r="L50"/>
  <c r="L44" i="35"/>
  <c r="L45"/>
  <c r="L46"/>
  <c r="L47"/>
  <c r="L48"/>
  <c r="L49"/>
  <c r="L50"/>
  <c r="L44" i="36"/>
  <c r="L44" i="37"/>
  <c r="L45"/>
  <c r="L46"/>
  <c r="L47"/>
  <c r="L48"/>
  <c r="L49"/>
  <c r="L50"/>
  <c r="L44" i="38"/>
  <c r="L45"/>
  <c r="L46"/>
  <c r="L47"/>
  <c r="L48"/>
  <c r="L49"/>
  <c r="L50"/>
  <c r="L44" i="39"/>
  <c r="L44" i="64"/>
  <c r="L45"/>
  <c r="L46"/>
  <c r="L47"/>
  <c r="L48"/>
  <c r="L49"/>
  <c r="L50"/>
  <c r="L44" i="41"/>
  <c r="L45"/>
  <c r="L46"/>
  <c r="L47"/>
  <c r="L48"/>
  <c r="L49"/>
  <c r="L50"/>
  <c r="L44" i="42"/>
  <c r="L44" i="43"/>
  <c r="L45"/>
  <c r="L46"/>
  <c r="L47"/>
  <c r="L48"/>
  <c r="L49"/>
  <c r="L50"/>
  <c r="L44" i="44"/>
  <c r="L45"/>
  <c r="L46"/>
  <c r="L47"/>
  <c r="L48"/>
  <c r="L49"/>
  <c r="L50"/>
  <c r="L44" i="45"/>
  <c r="L45"/>
  <c r="L46"/>
  <c r="L47"/>
  <c r="L48"/>
  <c r="L49"/>
  <c r="L50"/>
  <c r="L44" i="46"/>
  <c r="L45"/>
  <c r="L46"/>
  <c r="L47"/>
  <c r="L48"/>
  <c r="L49"/>
  <c r="L50"/>
  <c r="L44" i="47"/>
  <c r="L45"/>
  <c r="L46"/>
  <c r="L47"/>
  <c r="L48"/>
  <c r="L49"/>
  <c r="L50"/>
  <c r="L44" i="48"/>
  <c r="L45"/>
  <c r="L46"/>
  <c r="L47"/>
  <c r="L48"/>
  <c r="L44" i="49"/>
  <c r="L44" i="50"/>
  <c r="L44" i="51"/>
  <c r="L45"/>
  <c r="L46"/>
  <c r="L47"/>
  <c r="L48"/>
  <c r="L49"/>
  <c r="L50"/>
  <c r="L44" i="52"/>
  <c r="L45"/>
  <c r="L46"/>
  <c r="L47"/>
  <c r="L48"/>
  <c r="L49"/>
  <c r="L50"/>
  <c r="L44" i="53"/>
  <c r="L45"/>
  <c r="L46"/>
  <c r="L47"/>
  <c r="L48"/>
  <c r="L49"/>
  <c r="L50"/>
  <c r="L44" i="54"/>
  <c r="L44" i="55"/>
  <c r="L45"/>
  <c r="L46"/>
  <c r="L47"/>
  <c r="L48"/>
  <c r="L49"/>
  <c r="L50"/>
  <c r="L44" i="56"/>
  <c r="L45"/>
  <c r="L46"/>
  <c r="L47"/>
  <c r="L48"/>
  <c r="L49"/>
  <c r="L50"/>
  <c r="L44" i="57"/>
  <c r="L45"/>
  <c r="L46"/>
  <c r="L47"/>
  <c r="L48"/>
  <c r="L49"/>
  <c r="L50"/>
  <c r="L44" i="58"/>
  <c r="L45"/>
  <c r="L46"/>
  <c r="L47"/>
  <c r="L48"/>
  <c r="L49"/>
  <c r="L50"/>
  <c r="L44" i="59"/>
  <c r="L45"/>
  <c r="L46"/>
  <c r="L47"/>
  <c r="L48"/>
  <c r="L49"/>
  <c r="L50"/>
  <c r="L44" i="60"/>
  <c r="L45"/>
  <c r="L46"/>
  <c r="L47"/>
  <c r="L48"/>
  <c r="L49"/>
  <c r="L50"/>
  <c r="L44" i="61"/>
  <c r="L44" i="62"/>
  <c r="L45"/>
  <c r="L46"/>
  <c r="L47"/>
  <c r="L48"/>
  <c r="L49"/>
  <c r="L50"/>
  <c r="L44" i="10"/>
  <c r="L45"/>
  <c r="L46"/>
  <c r="L47"/>
  <c r="L48"/>
  <c r="L49"/>
  <c r="L50"/>
  <c r="K44" i="11"/>
  <c r="K45"/>
  <c r="K46"/>
  <c r="K47"/>
  <c r="K48"/>
  <c r="K49"/>
  <c r="K50"/>
  <c r="K44" i="12"/>
  <c r="K45"/>
  <c r="K46"/>
  <c r="K47"/>
  <c r="K48"/>
  <c r="K49"/>
  <c r="K50"/>
  <c r="K44" i="13"/>
  <c r="K45"/>
  <c r="K46"/>
  <c r="K47"/>
  <c r="K48"/>
  <c r="K49"/>
  <c r="K50"/>
  <c r="K44" i="14"/>
  <c r="K45"/>
  <c r="K46"/>
  <c r="K47"/>
  <c r="K48"/>
  <c r="K49"/>
  <c r="K50"/>
  <c r="K44" i="15"/>
  <c r="K45"/>
  <c r="K46"/>
  <c r="K47"/>
  <c r="K48"/>
  <c r="K49"/>
  <c r="K50"/>
  <c r="K44" i="17"/>
  <c r="K45"/>
  <c r="K46"/>
  <c r="K47"/>
  <c r="K48"/>
  <c r="K49"/>
  <c r="K50"/>
  <c r="K44" i="18"/>
  <c r="K45"/>
  <c r="K46"/>
  <c r="K47"/>
  <c r="K48"/>
  <c r="K49"/>
  <c r="K50"/>
  <c r="K44" i="19"/>
  <c r="K45"/>
  <c r="K46"/>
  <c r="K47"/>
  <c r="K48"/>
  <c r="K49"/>
  <c r="K50"/>
  <c r="K44" i="20"/>
  <c r="K45"/>
  <c r="K46"/>
  <c r="K47"/>
  <c r="K48"/>
  <c r="K49"/>
  <c r="K50"/>
  <c r="K44" i="21"/>
  <c r="K45"/>
  <c r="K46"/>
  <c r="K47"/>
  <c r="K48"/>
  <c r="K49"/>
  <c r="K50"/>
  <c r="K44" i="9"/>
  <c r="K45"/>
  <c r="K46"/>
  <c r="K47"/>
  <c r="K48"/>
  <c r="K49"/>
  <c r="K50"/>
  <c r="K44" i="22"/>
  <c r="K45"/>
  <c r="K46"/>
  <c r="K47"/>
  <c r="K48"/>
  <c r="K49"/>
  <c r="K50"/>
  <c r="K44" i="23"/>
  <c r="K45"/>
  <c r="K46"/>
  <c r="K47"/>
  <c r="K48"/>
  <c r="K49"/>
  <c r="K50"/>
  <c r="K44" i="24"/>
  <c r="K45"/>
  <c r="K46"/>
  <c r="K47"/>
  <c r="K48"/>
  <c r="K49"/>
  <c r="K50"/>
  <c r="K44" i="25"/>
  <c r="K45"/>
  <c r="K46"/>
  <c r="K47"/>
  <c r="K48"/>
  <c r="K49"/>
  <c r="K50"/>
  <c r="K44" i="26"/>
  <c r="K45"/>
  <c r="K46"/>
  <c r="K47"/>
  <c r="K48"/>
  <c r="K49"/>
  <c r="K50"/>
  <c r="K44" i="27"/>
  <c r="K45"/>
  <c r="K46"/>
  <c r="K47"/>
  <c r="K48"/>
  <c r="K49"/>
  <c r="K50"/>
  <c r="K44" i="63"/>
  <c r="K45"/>
  <c r="K46"/>
  <c r="K47"/>
  <c r="K48"/>
  <c r="K49"/>
  <c r="K50"/>
  <c r="K44" i="29"/>
  <c r="K45"/>
  <c r="K46"/>
  <c r="K47"/>
  <c r="K48"/>
  <c r="K49"/>
  <c r="K50"/>
  <c r="K44" i="31"/>
  <c r="K45"/>
  <c r="K46"/>
  <c r="K47"/>
  <c r="K48"/>
  <c r="K49"/>
  <c r="K50"/>
  <c r="K44" i="33"/>
  <c r="K45"/>
  <c r="K46"/>
  <c r="K47"/>
  <c r="K48"/>
  <c r="K49"/>
  <c r="K50"/>
  <c r="K44" i="34"/>
  <c r="K45"/>
  <c r="K46"/>
  <c r="K47"/>
  <c r="K48"/>
  <c r="K49"/>
  <c r="K50"/>
  <c r="K44" i="35"/>
  <c r="K45"/>
  <c r="K46"/>
  <c r="K47"/>
  <c r="K48"/>
  <c r="K49"/>
  <c r="K50"/>
  <c r="K44" i="36"/>
  <c r="K44" i="37"/>
  <c r="K45"/>
  <c r="K46"/>
  <c r="K47"/>
  <c r="K48"/>
  <c r="K49"/>
  <c r="K50"/>
  <c r="K44" i="38"/>
  <c r="K45"/>
  <c r="K46"/>
  <c r="K47"/>
  <c r="K48"/>
  <c r="K49"/>
  <c r="K50"/>
  <c r="K44" i="39"/>
  <c r="K44" i="64"/>
  <c r="K45"/>
  <c r="K46"/>
  <c r="K47"/>
  <c r="K48"/>
  <c r="K49"/>
  <c r="K50"/>
  <c r="K44" i="41"/>
  <c r="K45"/>
  <c r="K46"/>
  <c r="K47"/>
  <c r="K48"/>
  <c r="K49"/>
  <c r="K50"/>
  <c r="K44" i="42"/>
  <c r="K44" i="43"/>
  <c r="K45"/>
  <c r="K46"/>
  <c r="K47"/>
  <c r="K48"/>
  <c r="K49"/>
  <c r="K50"/>
  <c r="K44" i="44"/>
  <c r="K45"/>
  <c r="K46"/>
  <c r="K47"/>
  <c r="K48"/>
  <c r="K49"/>
  <c r="K50"/>
  <c r="K44" i="45"/>
  <c r="K45"/>
  <c r="K46"/>
  <c r="K47"/>
  <c r="K48"/>
  <c r="K49"/>
  <c r="K50"/>
  <c r="K44" i="46"/>
  <c r="K45"/>
  <c r="K46"/>
  <c r="K47"/>
  <c r="K48"/>
  <c r="K49"/>
  <c r="K50"/>
  <c r="K44" i="47"/>
  <c r="K45"/>
  <c r="K46"/>
  <c r="K47"/>
  <c r="K48"/>
  <c r="K49"/>
  <c r="K50"/>
  <c r="K44" i="48"/>
  <c r="K45"/>
  <c r="K46"/>
  <c r="K47"/>
  <c r="K48"/>
  <c r="K44" i="49"/>
  <c r="K44" i="50"/>
  <c r="K44" i="51"/>
  <c r="K45"/>
  <c r="K46"/>
  <c r="K47"/>
  <c r="K48"/>
  <c r="K49"/>
  <c r="K50"/>
  <c r="K44" i="52"/>
  <c r="K45"/>
  <c r="K46"/>
  <c r="K47"/>
  <c r="K48"/>
  <c r="K49"/>
  <c r="K50"/>
  <c r="K44" i="53"/>
  <c r="K45"/>
  <c r="K46"/>
  <c r="K47"/>
  <c r="K48"/>
  <c r="K49"/>
  <c r="K50"/>
  <c r="K44" i="54"/>
  <c r="K44" i="55"/>
  <c r="K45"/>
  <c r="K46"/>
  <c r="K47"/>
  <c r="K48"/>
  <c r="K49"/>
  <c r="K50"/>
  <c r="K44" i="56"/>
  <c r="K45"/>
  <c r="K46"/>
  <c r="K47"/>
  <c r="K48"/>
  <c r="K49"/>
  <c r="K50"/>
  <c r="K44" i="57"/>
  <c r="K45"/>
  <c r="K46"/>
  <c r="K47"/>
  <c r="K48"/>
  <c r="K49"/>
  <c r="K50"/>
  <c r="K44" i="58"/>
  <c r="K45"/>
  <c r="K46"/>
  <c r="K47"/>
  <c r="K48"/>
  <c r="K49"/>
  <c r="K50"/>
  <c r="K44" i="59"/>
  <c r="K45"/>
  <c r="K46"/>
  <c r="K47"/>
  <c r="K48"/>
  <c r="K49"/>
  <c r="K50"/>
  <c r="K44" i="60"/>
  <c r="K45"/>
  <c r="K46"/>
  <c r="K47"/>
  <c r="K48"/>
  <c r="K49"/>
  <c r="K50"/>
  <c r="K44" i="61"/>
  <c r="K44" i="62"/>
  <c r="K45"/>
  <c r="K46"/>
  <c r="K47"/>
  <c r="K48"/>
  <c r="K49"/>
  <c r="K50"/>
  <c r="K44" i="10"/>
  <c r="K45"/>
  <c r="K46"/>
  <c r="K47"/>
  <c r="K48"/>
  <c r="K49"/>
  <c r="K50"/>
  <c r="L43" i="11"/>
  <c r="L43" i="12"/>
  <c r="L43" i="13"/>
  <c r="L43" i="14"/>
  <c r="L43" i="15"/>
  <c r="L43" i="17"/>
  <c r="L43" i="18"/>
  <c r="L43" i="19"/>
  <c r="L43" i="20"/>
  <c r="L43" i="21"/>
  <c r="L43" i="9"/>
  <c r="L43" i="22"/>
  <c r="L43" i="23"/>
  <c r="L43" i="24"/>
  <c r="L43" i="25"/>
  <c r="L43" i="26"/>
  <c r="L43" i="27"/>
  <c r="L43" i="63"/>
  <c r="L43" i="29"/>
  <c r="L43" i="31"/>
  <c r="L43" i="33"/>
  <c r="L43" i="34"/>
  <c r="L43" i="35"/>
  <c r="L43" i="37"/>
  <c r="L43" i="38"/>
  <c r="L43" i="64"/>
  <c r="L43" i="41"/>
  <c r="L43" i="42"/>
  <c r="L43" i="43"/>
  <c r="L43" i="44"/>
  <c r="L43" i="45"/>
  <c r="L43" i="46"/>
  <c r="L43" i="47"/>
  <c r="L43" i="48"/>
  <c r="L43" i="50"/>
  <c r="L43" i="51"/>
  <c r="L43" i="52"/>
  <c r="L43" i="53"/>
  <c r="L43" i="55"/>
  <c r="L43" i="56"/>
  <c r="L43" i="57"/>
  <c r="L43" i="59"/>
  <c r="L43" i="60"/>
  <c r="L43" i="61"/>
  <c r="L43" i="62"/>
  <c r="L43" i="10"/>
  <c r="K43" i="11"/>
  <c r="K43" i="12"/>
  <c r="K43" i="13"/>
  <c r="K43" i="14"/>
  <c r="K43" i="15"/>
  <c r="K43" i="17"/>
  <c r="K43" i="18"/>
  <c r="K43" i="19"/>
  <c r="K43" i="20"/>
  <c r="K43" i="21"/>
  <c r="K43" i="9"/>
  <c r="K43" i="22"/>
  <c r="K43" i="23"/>
  <c r="K43" i="24"/>
  <c r="K43" i="25"/>
  <c r="K43" i="26"/>
  <c r="K43" i="27"/>
  <c r="K43" i="63"/>
  <c r="K43" i="29"/>
  <c r="K43" i="31"/>
  <c r="K43" i="33"/>
  <c r="K43" i="34"/>
  <c r="K43" i="35"/>
  <c r="K43" i="37"/>
  <c r="K43" i="38"/>
  <c r="K43" i="64"/>
  <c r="K43" i="41"/>
  <c r="K43" i="42"/>
  <c r="K43" i="43"/>
  <c r="K43" i="44"/>
  <c r="K43" i="45"/>
  <c r="K43" i="46"/>
  <c r="K43" i="47"/>
  <c r="K43" i="48"/>
  <c r="K43" i="50"/>
  <c r="K43" i="51"/>
  <c r="K43" i="52"/>
  <c r="K43" i="53"/>
  <c r="K43" i="55"/>
  <c r="K43" i="56"/>
  <c r="K43" i="57"/>
  <c r="K43" i="59"/>
  <c r="K43" i="60"/>
  <c r="K43" i="61"/>
  <c r="K43" i="62"/>
  <c r="K43" i="10"/>
  <c r="L36" i="11"/>
  <c r="L36" i="12"/>
  <c r="L36" i="13"/>
  <c r="L36" i="14"/>
  <c r="L36" i="15"/>
  <c r="L36" i="17"/>
  <c r="L36" i="18"/>
  <c r="L36" i="19"/>
  <c r="L36" i="20"/>
  <c r="L36" i="21"/>
  <c r="L36" i="9"/>
  <c r="L36" i="22"/>
  <c r="L36" i="23"/>
  <c r="L36" i="24"/>
  <c r="L36" i="25"/>
  <c r="L36" i="26"/>
  <c r="L36" i="27"/>
  <c r="L36" i="63"/>
  <c r="L36" i="29"/>
  <c r="L36" i="31"/>
  <c r="L36" i="33"/>
  <c r="L36" i="34"/>
  <c r="L36" i="35"/>
  <c r="L36" i="36"/>
  <c r="L36" i="37"/>
  <c r="L36" i="38"/>
  <c r="L36" i="39"/>
  <c r="L36" i="64"/>
  <c r="L36" i="41"/>
  <c r="L36" i="42"/>
  <c r="L36" i="43"/>
  <c r="L36" i="44"/>
  <c r="L36" i="45"/>
  <c r="L36" i="46"/>
  <c r="L36" i="47"/>
  <c r="L36" i="48"/>
  <c r="L36" i="49"/>
  <c r="L36" i="50"/>
  <c r="L36" i="51"/>
  <c r="L36" i="52"/>
  <c r="L36" i="53"/>
  <c r="L36" i="54"/>
  <c r="L36" i="55"/>
  <c r="L36" i="56"/>
  <c r="L36" i="57"/>
  <c r="L36" i="58"/>
  <c r="L36" i="59"/>
  <c r="L36" i="60"/>
  <c r="L36" i="61"/>
  <c r="L36" i="62"/>
  <c r="L36" i="65"/>
  <c r="L36" i="10"/>
  <c r="K36" i="11"/>
  <c r="K36" i="12"/>
  <c r="K36" i="13"/>
  <c r="K36" i="14"/>
  <c r="K36" i="15"/>
  <c r="K36" i="17"/>
  <c r="K36" i="18"/>
  <c r="K36" i="19"/>
  <c r="K36" i="20"/>
  <c r="K36" i="21"/>
  <c r="K36" i="9"/>
  <c r="K36" i="22"/>
  <c r="K36" i="23"/>
  <c r="K36" i="24"/>
  <c r="K36" i="25"/>
  <c r="K36" i="26"/>
  <c r="K36" i="27"/>
  <c r="K36" i="63"/>
  <c r="K36" i="29"/>
  <c r="K36" i="31"/>
  <c r="K36" i="33"/>
  <c r="K36" i="34"/>
  <c r="K36" i="35"/>
  <c r="K36" i="36"/>
  <c r="K36" i="37"/>
  <c r="K36" i="38"/>
  <c r="K36" i="39"/>
  <c r="K36" i="64"/>
  <c r="K36" i="41"/>
  <c r="K36" i="42"/>
  <c r="K36" i="43"/>
  <c r="K36" i="44"/>
  <c r="K36" i="45"/>
  <c r="K36" i="46"/>
  <c r="K36" i="47"/>
  <c r="K36" i="48"/>
  <c r="K36" i="49"/>
  <c r="K36" i="50"/>
  <c r="K36" i="51"/>
  <c r="K36" i="52"/>
  <c r="K36" i="53"/>
  <c r="K36" i="54"/>
  <c r="K36" i="55"/>
  <c r="K36" i="56"/>
  <c r="K36" i="57"/>
  <c r="K36" i="58"/>
  <c r="K36" i="59"/>
  <c r="K36" i="60"/>
  <c r="K36" i="61"/>
  <c r="K36" i="62"/>
  <c r="K36" i="65"/>
  <c r="K36" i="10"/>
  <c r="L35" i="11"/>
  <c r="L35" i="12"/>
  <c r="L35" i="13"/>
  <c r="L35" i="14"/>
  <c r="L35" i="15"/>
  <c r="L35" i="17"/>
  <c r="L35" i="18"/>
  <c r="L35" i="19"/>
  <c r="L35" i="20"/>
  <c r="L35" i="21"/>
  <c r="L35" i="9"/>
  <c r="L35" i="22"/>
  <c r="L35" i="23"/>
  <c r="L35" i="24"/>
  <c r="L35" i="25"/>
  <c r="L35" i="26"/>
  <c r="L35" i="27"/>
  <c r="L35" i="63"/>
  <c r="L35" i="29"/>
  <c r="L35" i="31"/>
  <c r="L35" i="33"/>
  <c r="L35" i="34"/>
  <c r="L35" i="35"/>
  <c r="L35" i="36"/>
  <c r="L35" i="37"/>
  <c r="L35" i="38"/>
  <c r="L35" i="39"/>
  <c r="L35" i="64"/>
  <c r="L35" i="41"/>
  <c r="L35" i="42"/>
  <c r="L35" i="43"/>
  <c r="L35" i="44"/>
  <c r="L35" i="45"/>
  <c r="L35" i="46"/>
  <c r="L35" i="47"/>
  <c r="L35" i="48"/>
  <c r="L35" i="49"/>
  <c r="L35" i="50"/>
  <c r="L35" i="51"/>
  <c r="L35" i="52"/>
  <c r="L35" i="53"/>
  <c r="L35" i="54"/>
  <c r="L35" i="55"/>
  <c r="L35" i="56"/>
  <c r="L35" i="57"/>
  <c r="L35" i="58"/>
  <c r="L35" i="59"/>
  <c r="L35" i="60"/>
  <c r="L35" i="61"/>
  <c r="L35" i="62"/>
  <c r="L35" i="65"/>
  <c r="L35" i="10"/>
  <c r="K35" i="11"/>
  <c r="K35" i="12"/>
  <c r="K35" i="13"/>
  <c r="K35" i="14"/>
  <c r="K35" i="15"/>
  <c r="K35" i="17"/>
  <c r="K35" i="18"/>
  <c r="K35" i="19"/>
  <c r="K35" i="20"/>
  <c r="K35" i="21"/>
  <c r="K35" i="9"/>
  <c r="K35" i="22"/>
  <c r="K35" i="23"/>
  <c r="K35" i="24"/>
  <c r="K35" i="25"/>
  <c r="K35" i="26"/>
  <c r="K35" i="27"/>
  <c r="K35" i="63"/>
  <c r="K35" i="29"/>
  <c r="K35" i="31"/>
  <c r="K35" i="33"/>
  <c r="K35" i="34"/>
  <c r="K35" i="35"/>
  <c r="K35" i="36"/>
  <c r="K35" i="37"/>
  <c r="K35" i="38"/>
  <c r="K35" i="39"/>
  <c r="K35" i="64"/>
  <c r="K35" i="41"/>
  <c r="K35" i="42"/>
  <c r="K35" i="43"/>
  <c r="K35" i="44"/>
  <c r="K35" i="45"/>
  <c r="K35" i="46"/>
  <c r="K35" i="47"/>
  <c r="K35" i="48"/>
  <c r="K35" i="49"/>
  <c r="K35" i="50"/>
  <c r="K35" i="51"/>
  <c r="K35" i="52"/>
  <c r="K35" i="53"/>
  <c r="K35" i="54"/>
  <c r="K35" i="55"/>
  <c r="K35" i="56"/>
  <c r="K35" i="57"/>
  <c r="K35" i="58"/>
  <c r="K35" i="59"/>
  <c r="K35" i="60"/>
  <c r="K35" i="61"/>
  <c r="K35" i="62"/>
  <c r="K35" i="65"/>
  <c r="K35" i="10"/>
  <c r="L50" i="36"/>
  <c r="K50" i="39"/>
  <c r="L50" i="42"/>
  <c r="K50" i="49"/>
  <c r="L50" i="50"/>
  <c r="L50" i="54"/>
  <c r="K50" i="61"/>
  <c r="L50" i="65"/>
  <c r="K49" i="36"/>
  <c r="L48"/>
  <c r="L49" i="39"/>
  <c r="K48"/>
  <c r="K49" i="42"/>
  <c r="L48"/>
  <c r="L49" i="49"/>
  <c r="K48"/>
  <c r="K49" i="50"/>
  <c r="L48"/>
  <c r="K49" i="54"/>
  <c r="L48"/>
  <c r="L49" i="61"/>
  <c r="K48"/>
  <c r="L48" i="65"/>
  <c r="K47" i="36"/>
  <c r="L46"/>
  <c r="L47" i="39"/>
  <c r="K46"/>
  <c r="K47" i="42"/>
  <c r="L46"/>
  <c r="L47" i="49"/>
  <c r="K46"/>
  <c r="K47" i="50"/>
  <c r="L46"/>
  <c r="K47" i="54"/>
  <c r="L46"/>
  <c r="L47" i="61"/>
  <c r="K46"/>
  <c r="L46" i="65"/>
  <c r="K49" i="61" l="1"/>
  <c r="K47"/>
  <c r="K50" i="54"/>
  <c r="K48"/>
  <c r="K46"/>
  <c r="K50" i="50"/>
  <c r="K48"/>
  <c r="K46"/>
  <c r="K49" i="49"/>
  <c r="K47"/>
  <c r="K50" i="42"/>
  <c r="K48"/>
  <c r="K46"/>
  <c r="K49" i="39"/>
  <c r="K47"/>
  <c r="K50" i="36"/>
  <c r="K48"/>
  <c r="K46"/>
  <c r="L50" i="61"/>
  <c r="L48"/>
  <c r="L46"/>
  <c r="L49" i="54"/>
  <c r="L47"/>
  <c r="L49" i="50"/>
  <c r="L47"/>
  <c r="L50" i="49"/>
  <c r="L48"/>
  <c r="L46"/>
  <c r="L49" i="42"/>
  <c r="L47"/>
  <c r="L50" i="39"/>
  <c r="L48"/>
  <c r="L46"/>
  <c r="L49" i="36"/>
  <c r="L47"/>
  <c r="L47" i="65"/>
  <c r="J88"/>
  <c r="Q88" s="1"/>
  <c r="L88" l="1"/>
  <c r="K88"/>
  <c r="L90"/>
  <c r="K90"/>
  <c r="K95"/>
  <c r="L95"/>
  <c r="K91"/>
  <c r="L91"/>
  <c r="K89"/>
  <c r="L89"/>
  <c r="L94"/>
  <c r="K94"/>
  <c r="L97"/>
  <c r="K97"/>
  <c r="L44"/>
  <c r="L52" i="64"/>
  <c r="K52"/>
  <c r="J52"/>
  <c r="Q52" s="1"/>
  <c r="L52" i="63"/>
  <c r="K52"/>
  <c r="J52"/>
  <c r="Q52" s="1"/>
  <c r="K96" i="64" l="1"/>
  <c r="K109" s="1"/>
  <c r="L96"/>
  <c r="L109" s="1"/>
  <c r="K96" i="42" l="1"/>
  <c r="K109" s="1"/>
  <c r="L96"/>
  <c r="L109" s="1"/>
  <c r="L52" i="62"/>
  <c r="K52"/>
  <c r="J52"/>
  <c r="Q52" s="1"/>
  <c r="L52" i="60"/>
  <c r="K52"/>
  <c r="J52"/>
  <c r="Q52" s="1"/>
  <c r="L52" i="59"/>
  <c r="K52"/>
  <c r="J52"/>
  <c r="Q52" s="1"/>
  <c r="L52" i="57"/>
  <c r="K52"/>
  <c r="J52"/>
  <c r="Q52" s="1"/>
  <c r="L52" i="56"/>
  <c r="K52"/>
  <c r="J52"/>
  <c r="Q52" s="1"/>
  <c r="J52" i="55"/>
  <c r="Q52" s="1"/>
  <c r="L52"/>
  <c r="K52"/>
  <c r="J52" i="53"/>
  <c r="Q52" s="1"/>
  <c r="L52"/>
  <c r="K52"/>
  <c r="L52" i="52"/>
  <c r="K52"/>
  <c r="J52"/>
  <c r="Q52" s="1"/>
  <c r="L52" i="51"/>
  <c r="K52"/>
  <c r="J52"/>
  <c r="Q52" s="1"/>
  <c r="J52" i="50"/>
  <c r="Q52" s="1"/>
  <c r="L52" i="48"/>
  <c r="K52"/>
  <c r="J52"/>
  <c r="Q52" s="1"/>
  <c r="L52" i="47"/>
  <c r="K52"/>
  <c r="J52"/>
  <c r="Q52" s="1"/>
  <c r="L52" i="46"/>
  <c r="K52"/>
  <c r="J52"/>
  <c r="Q52" s="1"/>
  <c r="L52" i="45"/>
  <c r="K52"/>
  <c r="J52"/>
  <c r="Q52" s="1"/>
  <c r="L52" i="44"/>
  <c r="K52"/>
  <c r="J52"/>
  <c r="Q52" s="1"/>
  <c r="L52" i="43"/>
  <c r="K52"/>
  <c r="J52"/>
  <c r="Q52" s="1"/>
  <c r="L52" i="41"/>
  <c r="K52"/>
  <c r="J52"/>
  <c r="Q52" s="1"/>
  <c r="L52" i="38"/>
  <c r="K52"/>
  <c r="J52"/>
  <c r="Q52" s="1"/>
  <c r="L52" i="37"/>
  <c r="K52"/>
  <c r="J52"/>
  <c r="Q52" s="1"/>
  <c r="L52" i="35"/>
  <c r="K52"/>
  <c r="J52"/>
  <c r="Q52" s="1"/>
  <c r="J52" i="34"/>
  <c r="Q52" s="1"/>
  <c r="L52"/>
  <c r="K52"/>
  <c r="L52" i="33"/>
  <c r="K52"/>
  <c r="J52"/>
  <c r="Q52" s="1"/>
  <c r="J52" i="31"/>
  <c r="Q52" s="1"/>
  <c r="L52"/>
  <c r="K52"/>
  <c r="L52" i="29"/>
  <c r="K52"/>
  <c r="J52"/>
  <c r="Q52" s="1"/>
  <c r="J52" i="27"/>
  <c r="Q52" s="1"/>
  <c r="L52"/>
  <c r="K52"/>
  <c r="L52" i="26"/>
  <c r="K52"/>
  <c r="J52"/>
  <c r="Q52" s="1"/>
  <c r="L52" i="25"/>
  <c r="K52"/>
  <c r="J52"/>
  <c r="Q52" s="1"/>
  <c r="L52" i="24"/>
  <c r="K52"/>
  <c r="J52"/>
  <c r="Q52" s="1"/>
  <c r="L52" i="23"/>
  <c r="K52"/>
  <c r="J52"/>
  <c r="Q52" s="1"/>
  <c r="L52" i="22"/>
  <c r="K52"/>
  <c r="J52"/>
  <c r="Q52" s="1"/>
  <c r="L93" i="65" l="1"/>
  <c r="K93"/>
  <c r="L49"/>
  <c r="L96" i="27"/>
  <c r="L109" s="1"/>
  <c r="K96"/>
  <c r="K109" s="1"/>
  <c r="L96" i="29"/>
  <c r="L109" s="1"/>
  <c r="K96"/>
  <c r="K109" s="1"/>
  <c r="L96" i="33"/>
  <c r="L109" s="1"/>
  <c r="K96"/>
  <c r="K109" s="1"/>
  <c r="L96" i="35"/>
  <c r="L109" s="1"/>
  <c r="K96"/>
  <c r="K109" s="1"/>
  <c r="K45" i="36"/>
  <c r="L45"/>
  <c r="K43" i="39"/>
  <c r="L43"/>
  <c r="L96"/>
  <c r="L109" s="1"/>
  <c r="K96"/>
  <c r="K109" s="1"/>
  <c r="L96" i="41"/>
  <c r="L109" s="1"/>
  <c r="K96"/>
  <c r="K109" s="1"/>
  <c r="K43" i="49"/>
  <c r="L43"/>
  <c r="L96"/>
  <c r="L109" s="1"/>
  <c r="K96"/>
  <c r="K109" s="1"/>
  <c r="K96" i="52"/>
  <c r="K109" s="1"/>
  <c r="L96"/>
  <c r="L109" s="1"/>
  <c r="L43" i="54"/>
  <c r="K43"/>
  <c r="J52" i="58"/>
  <c r="Q52" s="1"/>
  <c r="L43"/>
  <c r="L52" s="1"/>
  <c r="K43"/>
  <c r="K52" s="1"/>
  <c r="K96" i="22"/>
  <c r="K109" s="1"/>
  <c r="L96"/>
  <c r="L109" s="1"/>
  <c r="L96" i="25"/>
  <c r="L109" s="1"/>
  <c r="K96"/>
  <c r="K109" s="1"/>
  <c r="L43" i="36"/>
  <c r="K43"/>
  <c r="K52" s="1"/>
  <c r="K96"/>
  <c r="K109" s="1"/>
  <c r="L96"/>
  <c r="L109" s="1"/>
  <c r="L96" i="37"/>
  <c r="L109" s="1"/>
  <c r="K96"/>
  <c r="K109" s="1"/>
  <c r="K96" i="38"/>
  <c r="K109" s="1"/>
  <c r="L96"/>
  <c r="L109" s="1"/>
  <c r="L45" i="39"/>
  <c r="K45"/>
  <c r="J52" i="42"/>
  <c r="Q52" s="1"/>
  <c r="K45"/>
  <c r="K52" s="1"/>
  <c r="L45"/>
  <c r="L52" s="1"/>
  <c r="L96" i="47"/>
  <c r="L109" s="1"/>
  <c r="K96"/>
  <c r="K109" s="1"/>
  <c r="K96" i="48"/>
  <c r="K109" s="1"/>
  <c r="L96"/>
  <c r="L109" s="1"/>
  <c r="L45" i="49"/>
  <c r="K45"/>
  <c r="K45" i="50"/>
  <c r="K52" s="1"/>
  <c r="L45"/>
  <c r="L52" s="1"/>
  <c r="L96" i="51"/>
  <c r="L109" s="1"/>
  <c r="K96"/>
  <c r="K109" s="1"/>
  <c r="K45" i="54"/>
  <c r="L45"/>
  <c r="K96"/>
  <c r="K109" s="1"/>
  <c r="L96"/>
  <c r="L109" s="1"/>
  <c r="L92" i="55"/>
  <c r="L109" s="1"/>
  <c r="K92"/>
  <c r="K109" s="1"/>
  <c r="K96" i="56"/>
  <c r="K109" s="1"/>
  <c r="L96"/>
  <c r="L109" s="1"/>
  <c r="L96" i="57"/>
  <c r="L109" s="1"/>
  <c r="K96"/>
  <c r="K109" s="1"/>
  <c r="K96" i="58"/>
  <c r="K109" s="1"/>
  <c r="L96"/>
  <c r="L109" s="1"/>
  <c r="J52" i="61"/>
  <c r="Q52" s="1"/>
  <c r="L45"/>
  <c r="L52" s="1"/>
  <c r="K45"/>
  <c r="K52" s="1"/>
  <c r="J52" i="49"/>
  <c r="Q52" s="1"/>
  <c r="J52" i="54"/>
  <c r="Q52" s="1"/>
  <c r="J52" i="39"/>
  <c r="Q52" s="1"/>
  <c r="J52" i="36"/>
  <c r="Q52" s="1"/>
  <c r="L52" i="21"/>
  <c r="K52"/>
  <c r="J52"/>
  <c r="Q52" s="1"/>
  <c r="L52" i="20"/>
  <c r="K52"/>
  <c r="J52"/>
  <c r="Q52" s="1"/>
  <c r="L52" i="19"/>
  <c r="K52"/>
  <c r="J52"/>
  <c r="Q52" s="1"/>
  <c r="L52" i="18"/>
  <c r="K52"/>
  <c r="J52"/>
  <c r="Q52" s="1"/>
  <c r="L52" i="17"/>
  <c r="K52"/>
  <c r="J52"/>
  <c r="Q52" s="1"/>
  <c r="L52" i="15"/>
  <c r="K52"/>
  <c r="J52"/>
  <c r="Q52" s="1"/>
  <c r="L52" i="14"/>
  <c r="K52"/>
  <c r="J52"/>
  <c r="Q52" s="1"/>
  <c r="L52" i="13"/>
  <c r="K52"/>
  <c r="J52"/>
  <c r="Q52" s="1"/>
  <c r="L52" i="9"/>
  <c r="K52"/>
  <c r="J52"/>
  <c r="Q52" s="1"/>
  <c r="L52" i="10"/>
  <c r="K52"/>
  <c r="L52" i="11"/>
  <c r="K52"/>
  <c r="J52"/>
  <c r="Q52" s="1"/>
  <c r="L109"/>
  <c r="K109"/>
  <c r="J109"/>
  <c r="Q109" s="1"/>
  <c r="L52" i="12"/>
  <c r="K52"/>
  <c r="J52"/>
  <c r="Q52" s="1"/>
  <c r="K43" i="65" l="1"/>
  <c r="K52" s="1"/>
  <c r="L52" i="36"/>
  <c r="L43" i="65"/>
  <c r="K96" i="21"/>
  <c r="K109" s="1"/>
  <c r="L96"/>
  <c r="L109" s="1"/>
  <c r="K52" i="54"/>
  <c r="K52" i="49"/>
  <c r="K52" i="39"/>
  <c r="K96" i="19"/>
  <c r="K109" s="1"/>
  <c r="L96"/>
  <c r="L109" s="1"/>
  <c r="L92" i="65"/>
  <c r="K92"/>
  <c r="L52" i="54"/>
  <c r="L52" i="49"/>
  <c r="L52" i="39"/>
  <c r="J52" i="65"/>
  <c r="Q52" s="1"/>
  <c r="L45"/>
  <c r="J52" i="10"/>
  <c r="Q52" s="1"/>
  <c r="L52" i="65" l="1"/>
  <c r="J109"/>
  <c r="Q109" s="1"/>
  <c r="L96" i="9"/>
  <c r="L109" s="1"/>
  <c r="K96"/>
  <c r="K109" s="1"/>
  <c r="L96" i="65" l="1"/>
  <c r="L109" s="1"/>
  <c r="K96"/>
  <c r="K109" s="1"/>
</calcChain>
</file>

<file path=xl/sharedStrings.xml><?xml version="1.0" encoding="utf-8"?>
<sst xmlns="http://schemas.openxmlformats.org/spreadsheetml/2006/main" count="38690" uniqueCount="589">
  <si>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</si>
  <si>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</si>
  <si>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</si>
  <si>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</si>
  <si>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</si>
  <si>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</si>
  <si>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</si>
  <si>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</si>
  <si>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</si>
  <si>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</si>
  <si>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</si>
  <si>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</si>
  <si>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</si>
  <si>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</si>
  <si>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</si>
  <si>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</si>
  <si>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</si>
  <si>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</si>
  <si>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</si>
  <si>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</si>
  <si>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</si>
  <si>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</si>
  <si>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</si>
  <si>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</si>
  <si>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</si>
  <si>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</si>
  <si>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</si>
  <si>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</si>
  <si>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</si>
  <si>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</si>
  <si>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</si>
  <si>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</si>
  <si>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</si>
  <si>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</si>
  <si>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</si>
  <si>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</si>
  <si>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</si>
  <si>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</si>
  <si>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</si>
  <si>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</si>
  <si>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</si>
  <si>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</si>
  <si>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</si>
  <si>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</si>
  <si>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</si>
  <si>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</si>
  <si>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</si>
  <si>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</si>
  <si>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</si>
  <si>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</si>
  <si>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</si>
  <si>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</si>
  <si>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</si>
  <si>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</si>
  <si>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</si>
  <si>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</si>
  <si>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</si>
  <si>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</si>
  <si>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</si>
  <si>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</si>
  <si>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</si>
  <si>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</si>
  <si>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</si>
  <si>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</si>
  <si>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</si>
  <si>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</si>
  <si>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</si>
  <si>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</si>
  <si>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</si>
  <si>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</si>
  <si>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</si>
  <si>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</si>
  <si>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</si>
  <si>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</si>
  <si>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</si>
  <si>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</si>
  <si>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</si>
  <si>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</si>
  <si>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</si>
  <si>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</si>
  <si>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</si>
  <si>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</si>
  <si>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</si>
  <si>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</si>
  <si>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О.Ю.Воронина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</si>
  <si>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</si>
  <si>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</si>
  <si>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</si>
  <si>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</si>
  <si>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</si>
  <si>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</si>
  <si>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</si>
  <si>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</si>
  <si>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</si>
  <si>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</si>
  <si>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</si>
  <si>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</si>
  <si>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</si>
  <si>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</si>
  <si>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</si>
  <si>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</si>
  <si>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</si>
  <si>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</si>
  <si>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доля родителей (законных представителей), удовлетворенных условиями и качеством предоставляемой услуги 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</si>
  <si>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</si>
  <si>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</si>
  <si>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</si>
  <si>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</si>
  <si>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в соответствии с пунктом 3.2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</si>
  <si>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</si>
  <si>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</si>
  <si>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9"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</si>
  <si>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</si>
  <si>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</si>
  <si>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</si>
  <si>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</si>
  <si>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</si>
  <si>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</si>
  <si>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</si>
  <si>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</si>
  <si>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</si>
  <si>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</si>
  <si>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</si>
  <si>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</si>
  <si>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</si>
  <si>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</si>
  <si>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</si>
  <si>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</si>
  <si>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</si>
  <si>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</si>
  <si>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</si>
  <si>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</si>
  <si>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</si>
  <si>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</si>
  <si>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</si>
  <si>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</si>
  <si>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</si>
  <si>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автономное  дошкольное образовательное учреждение "Детский сад № 66 "Теремок"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</si>
  <si>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</si>
  <si>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</si>
  <si>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</si>
  <si>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</si>
  <si>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</si>
  <si>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77 "Аленушка"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</si>
  <si>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</si>
  <si>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</si>
  <si>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</si>
  <si>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</si>
  <si>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</si>
  <si>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</si>
  <si>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</si>
  <si>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</si>
  <si>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</si>
  <si>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</si>
  <si>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</si>
  <si>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</si>
  <si>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Размещение в сети интернет на официальном сайте Упрвления образования г.Таганрога www.tagobr.ru</t>
  </si>
  <si>
    <t>муниципальное бюджетное дошкольное образовательное учреждение "Детский сад №64"</t>
  </si>
  <si>
    <t>Размещение в сети интернет на официальном сайте МБДОУ д/с №64           http://detsad64aibolit.ru/</t>
  </si>
  <si>
    <t>85.11</t>
  </si>
  <si>
    <t>88.91</t>
  </si>
  <si>
    <t xml:space="preserve">2019 год (2-й год планового периода)
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</si>
  <si>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</si>
  <si>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</si>
  <si>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</si>
  <si>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</si>
  <si>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</si>
  <si>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</si>
  <si>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</si>
  <si>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90 руб. в день</t>
  </si>
  <si>
    <t>90*50% = 45 руб. в день</t>
  </si>
  <si>
    <t>24*50% = 12 руб. в день</t>
  </si>
  <si>
    <t>24 руб. в день</t>
  </si>
  <si>
    <t>От 3 лет до 8 лет</t>
  </si>
  <si>
    <t xml:space="preserve">Приложение №    к приказу </t>
  </si>
  <si>
    <t xml:space="preserve">Приложение № 2 к приказу </t>
  </si>
  <si>
    <t xml:space="preserve">Приложение № 5  к приказу </t>
  </si>
  <si>
    <t xml:space="preserve">Приложение № 6  к приказу </t>
  </si>
  <si>
    <t xml:space="preserve">Приложение № 7  к приказу </t>
  </si>
  <si>
    <t xml:space="preserve">Приложение № 15  к приказу </t>
  </si>
  <si>
    <t xml:space="preserve">Приложение № 17  к приказу </t>
  </si>
  <si>
    <t xml:space="preserve">Приложение № 36  к приказу </t>
  </si>
  <si>
    <t xml:space="preserve">Приложение № 56  к приказу </t>
  </si>
  <si>
    <t>период пребывания</t>
  </si>
  <si>
    <t>607370000131102140811Д45000301000501045100106</t>
  </si>
  <si>
    <t>607370000131102140811785001300500006006100105</t>
  </si>
  <si>
    <t xml:space="preserve">Приложение № 24  к приказу </t>
  </si>
  <si>
    <t xml:space="preserve">Приложение № 38 к приказу </t>
  </si>
  <si>
    <t xml:space="preserve">Приложение № 39  к приказу </t>
  </si>
  <si>
    <t>Главный экономист планово-экономического отдела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</si>
  <si>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</si>
  <si>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</si>
  <si>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</si>
  <si>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</si>
  <si>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</si>
  <si>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</si>
  <si>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</si>
  <si>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</si>
  <si>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</si>
  <si>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</si>
  <si>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</si>
  <si>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</si>
  <si>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</si>
  <si>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</si>
  <si>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</si>
  <si>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</si>
  <si>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Образовательная программа (за исключением адаптированной) в группе полного дня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</si>
  <si>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</si>
  <si>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</si>
  <si>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</si>
  <si>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</si>
  <si>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</si>
  <si>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</si>
  <si>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</si>
  <si>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</si>
  <si>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</si>
  <si>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</si>
  <si>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</si>
  <si>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</si>
  <si>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</si>
  <si>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</si>
  <si>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</si>
  <si>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</si>
  <si>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</si>
  <si>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</si>
  <si>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</si>
  <si>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</si>
  <si>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</si>
  <si>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</si>
  <si>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</si>
  <si>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</si>
  <si>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</si>
  <si>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</si>
  <si>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</si>
  <si>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</si>
  <si>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31.12.2019</t>
  </si>
  <si>
    <t xml:space="preserve">на 2019 год и на плановый период 2020 и 2021 годов
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</si>
  <si>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</si>
  <si>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</si>
  <si>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</si>
  <si>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 xml:space="preserve">20210 год (2-й год планового периода)
</t>
  </si>
  <si>
    <t xml:space="preserve">2019 год (очередной финансовый год)
</t>
  </si>
  <si>
    <t xml:space="preserve">2020 год (1-й год планового периода)
</t>
  </si>
  <si>
    <t xml:space="preserve">2021 год (1-й год планового периода)
</t>
  </si>
  <si>
    <t>дошкольное образование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</si>
  <si>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</si>
  <si>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</si>
  <si>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</si>
  <si>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</si>
  <si>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</si>
  <si>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</si>
  <si>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 xml:space="preserve">Приложение №3 к приказу </t>
  </si>
  <si>
    <t xml:space="preserve">Приложение №4   к приказу </t>
  </si>
  <si>
    <t xml:space="preserve">Приложение №9  к приказу </t>
  </si>
  <si>
    <t xml:space="preserve">Приложение № 11   к приказу </t>
  </si>
  <si>
    <t xml:space="preserve">Приложение №  12  к приказу </t>
  </si>
  <si>
    <t xml:space="preserve">Приложение №13  к приказу </t>
  </si>
  <si>
    <t xml:space="preserve">Приложение №14  к приказу </t>
  </si>
  <si>
    <t xml:space="preserve">Приложение № 18  к приказу </t>
  </si>
  <si>
    <t xml:space="preserve">Приложение № 19 к приказу </t>
  </si>
  <si>
    <t xml:space="preserve">Приложение №20 к приказу </t>
  </si>
  <si>
    <t xml:space="preserve">Приложение № 26  к приказу </t>
  </si>
  <si>
    <t xml:space="preserve">Приложение № 28 к приказу </t>
  </si>
  <si>
    <t xml:space="preserve">Приложение № 33 к приказу </t>
  </si>
  <si>
    <t xml:space="preserve">Приложение №45   к приказу </t>
  </si>
  <si>
    <t xml:space="preserve">Приложение № 48  к приказу </t>
  </si>
  <si>
    <t xml:space="preserve">Приложение №51  к приказу </t>
  </si>
  <si>
    <t xml:space="preserve">Приложение №52  к приказу </t>
  </si>
  <si>
    <t xml:space="preserve">Приложение №54 к приказу </t>
  </si>
  <si>
    <t xml:space="preserve">Приложение № 55 к приказу </t>
  </si>
  <si>
    <t>26.02.2019</t>
  </si>
  <si>
    <t>от  26.02.2018   № 259</t>
  </si>
  <si>
    <r>
      <t xml:space="preserve">
         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«26» ___02____ 2019 г.
</t>
    </r>
  </si>
  <si>
    <t>МУНИЦИПАЛЬНОЕ  ЗАДАНИЕ №2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</si>
  <si>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</si>
  <si>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</si>
  <si>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</si>
  <si>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</si>
  <si>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</si>
  <si>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ЧАСТЬ 2. Сведения о выолняемых  работах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</si>
  <si>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</si>
  <si>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</si>
  <si>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</si>
  <si>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</si>
  <si>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</si>
  <si>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</si>
  <si>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</si>
  <si>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</si>
  <si>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</si>
  <si>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</si>
  <si>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</si>
  <si>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</si>
  <si>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</si>
  <si>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</si>
  <si>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2021 год (2-й год планового периода)</t>
  </si>
  <si>
    <t>код по ОКЕИ</t>
  </si>
  <si>
    <t>3.1. Показатели, характеризующие объём работы</t>
  </si>
  <si>
    <t>Показатель объема работы</t>
  </si>
  <si>
    <t>2019год (очередной финансовый год)</t>
  </si>
  <si>
    <t>2020год (1-й год планового периода)</t>
  </si>
  <si>
    <t>2021год (2-й год планового периода)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</si>
  <si>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</si>
  <si>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№2 www.ds2taganrog.ru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</si>
  <si>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</si>
  <si>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 sad3.virtualtaganrog.ru</t>
  </si>
  <si>
    <t xml:space="preserve">Размещение в сети интернет    на официальном сайте Управления образования г.Таганрога www.tagobr.ru, на сайте bus.gov.ru,  на МБДОУ д/с №3 sad3.virtualtaganrog.ruофициальном сайте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</si>
  <si>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</si>
  <si>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</si>
  <si>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 sad5.virtualtaganrog.ru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</si>
  <si>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</si>
  <si>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</si>
  <si>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МАДОУ д/с №7 sad7.virtualtaganrog.ru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</si>
  <si>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</si>
  <si>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</si>
  <si>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 ds-ulibka.ru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</si>
  <si>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</si>
  <si>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</si>
  <si>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</si>
  <si>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</si>
  <si>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</si>
  <si>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</si>
  <si>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</si>
  <si>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</si>
  <si>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</si>
  <si>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</si>
  <si>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</si>
  <si>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</si>
  <si>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№20    sad20.virtualtaganrog.ru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</si>
  <si>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</si>
  <si>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</si>
  <si>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№24  sad24.virtualtaganrog.ru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</si>
  <si>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№25  sad25.virtualtaganrog.ru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</si>
  <si>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</si>
  <si>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</si>
  <si>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</si>
  <si>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</si>
  <si>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</si>
  <si>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</si>
  <si>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</si>
  <si>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</si>
  <si>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</si>
  <si>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</si>
  <si>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</si>
  <si>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</si>
  <si>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</si>
  <si>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</si>
  <si>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</si>
  <si>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</si>
  <si>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</si>
  <si>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№13/38    http://mdou1338.ru/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</si>
  <si>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</si>
  <si>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№39   http://ds-39.tagan.ru/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</si>
  <si>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№39   http://ds-39.tagan.ru/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</si>
  <si>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</si>
  <si>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</si>
  <si>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</si>
  <si>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</si>
  <si>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</si>
  <si>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</si>
  <si>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</si>
  <si>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</si>
  <si>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</si>
  <si>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</si>
  <si>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</si>
  <si>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</si>
  <si>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</si>
  <si>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</si>
  <si>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</si>
  <si>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№48 http://sad48.virtualtaganrog.ru/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</si>
  <si>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http://sad51.virtualtaganrog.ru/ </t>
  </si>
  <si>
    <t>Размещение в сети интернет    на официальном сайте Управления образования г.Таганрога www.tagobr.ru,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</si>
  <si>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</si>
  <si>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</si>
  <si>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</si>
  <si>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</si>
  <si>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официальном сайте  МБДОУ д/с №9 ds-ulibka.ru</t>
  </si>
  <si>
    <t>Размещение в сети интернет    на официальном сайте Управления образования г.Таганрога www.tagobr.ru,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</si>
  <si>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</si>
  <si>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</si>
  <si>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</si>
  <si>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</si>
  <si>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</si>
  <si>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№25  sad25.virtualtaganrog.ru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</si>
  <si>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</si>
  <si>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</si>
  <si>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</si>
  <si>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</si>
  <si>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</si>
  <si>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</si>
  <si>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</si>
  <si>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</si>
  <si>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</si>
  <si>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официальном сайте  МБДОУ д/с №13/38    http://mdou1338.ru/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</si>
  <si>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  http://ds-39.tagan.ru/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</si>
  <si>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</si>
  <si>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</si>
  <si>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</si>
  <si>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</si>
  <si>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</si>
  <si>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</si>
  <si>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</si>
  <si>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</si>
  <si>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</si>
  <si>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</si>
  <si>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</si>
  <si>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</si>
  <si>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</si>
  <si>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</si>
  <si>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</si>
  <si>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</si>
  <si>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</si>
  <si>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</si>
  <si>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МБДОУ д/с №62 http://mdou62.ru/</t>
  </si>
  <si>
    <t>Размещение в сети интернет    на официальном сайте Управления образования г.Таганрога www.tagobr.ru, МБДОУ д/с №62 http://mdou62.ru/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</si>
  <si>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</si>
  <si>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</si>
  <si>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</si>
  <si>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</si>
  <si>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</si>
  <si>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</si>
  <si>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</si>
  <si>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www.tagobr.ru,на официальном сайте МБДОУ д/с №64    http://detsad64aibolit.ru/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</si>
  <si>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</si>
  <si>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</si>
  <si>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</si>
  <si>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</si>
  <si>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</si>
  <si>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</si>
  <si>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</si>
  <si>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</si>
  <si>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на сайте bus.gov.ru,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</si>
  <si>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</si>
  <si>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</si>
  <si>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</si>
  <si>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</si>
  <si>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официальном сайте МБДОУ д/с №71  http://dedsad71.lbihost.ru/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</si>
  <si>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</si>
  <si>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</si>
  <si>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</si>
  <si>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</si>
  <si>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</si>
  <si>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</si>
  <si>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№77 http://alenushka.moy.su/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</si>
  <si>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№77 http://alenushka.moy.su/</t>
  </si>
  <si>
    <t>Размещение в сети интернет    на официальном сайте Управления образования г.Таганрога www.tagobr.ru, на официальном сайте МБДОУ д/с №77 http://alenushka.moy.su/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</si>
  <si>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</si>
  <si>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</si>
  <si>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</si>
  <si>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</si>
  <si>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</si>
  <si>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</si>
  <si>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</si>
  <si>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</si>
  <si>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</si>
  <si>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</si>
  <si>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</si>
  <si>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</si>
  <si>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</si>
  <si>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</si>
  <si>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</si>
  <si>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</si>
  <si>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</si>
  <si>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</si>
  <si>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</si>
  <si>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</si>
  <si>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</si>
  <si>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</si>
  <si>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</si>
  <si>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</si>
  <si>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</si>
  <si>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</si>
  <si>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</si>
  <si>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</si>
  <si>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</si>
  <si>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</si>
  <si>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</si>
  <si>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</si>
  <si>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</si>
  <si>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</si>
  <si>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</si>
  <si>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</si>
  <si>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</si>
  <si>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</si>
  <si>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официальном сайте МБДОУ д/с №101  http://www.mdou101.ru/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</si>
  <si>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</si>
  <si>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</si>
  <si>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</si>
  <si>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официальном сайте МБДОУ д/с №102 http://www.dou102.ru/</t>
  </si>
  <si>
    <t>,</t>
  </si>
  <si>
    <t xml:space="preserve">  </t>
  </si>
  <si>
    <t xml:space="preserve"> </t>
  </si>
  <si>
    <t>МУНИЦИПАЛЬНОЕ  ЗАДАНИЕ № 3</t>
  </si>
  <si>
    <t>муниципальное бюджетное дошкольное образовательное учреждение "Детский сад № 15 "Радуга"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</si>
  <si>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№15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</si>
  <si>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№15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</si>
  <si>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№15</t>
  </si>
  <si>
    <t>Размещение в сети интернет    на официальном сайте Управления образования г.Таганрога www.tagobr.ru, на официальном сайте  МБДОУ д/с №15</t>
  </si>
  <si>
    <t xml:space="preserve">Приложение № 3  к приказу </t>
  </si>
  <si>
    <t>муниципальное бюджетное дошкольное образовательное учреждение "Центр развития ребенка - детский сад  "Ромашка"</t>
  </si>
  <si>
    <t>Размещение в сети интернет    на официальном сайте Управления образования г.Таганрога www.tagobr.ru, на сайте bus.gov.ru,  на официальном сайте МБДОУ ЦРР "Ромашка"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</si>
  <si>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ЦРР "Ромашка"</t>
  </si>
  <si>
    <t>Размещение в сети интернет    на официальном сайте Управления образования г.Таганрога www.tagobr.ru,  на официальном сайте  МБДОУ ЦРР "Ромашка"</t>
  </si>
  <si>
    <t xml:space="preserve">Приложение № 2  к приказу </t>
  </si>
  <si>
    <t>от  30.05.2019   № 716</t>
  </si>
  <si>
    <t>30.05.2019</t>
  </si>
  <si>
    <r>
      <t xml:space="preserve">
         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«30» ___05____ 2019 г.
</t>
    </r>
  </si>
  <si>
    <t xml:space="preserve">Приложение №  4  к приказу </t>
  </si>
  <si>
    <t>МУНИЦИПАЛЬНОЕ  ЗАДАНИЕ № 4</t>
  </si>
  <si>
    <t xml:space="preserve">Приложение № 8   к приказу </t>
  </si>
  <si>
    <t>муниципальное бюджетное дошкольное образовательное учреждение "Детский сад № 43"</t>
  </si>
  <si>
    <t xml:space="preserve">Приложение № 10  к приказу </t>
  </si>
  <si>
    <t xml:space="preserve">Приложение № 11  к приказу </t>
  </si>
  <si>
    <t xml:space="preserve">Приложение № 12  к приказу </t>
  </si>
  <si>
    <t xml:space="preserve">Приложение № 13 к приказу </t>
  </si>
  <si>
    <t xml:space="preserve">Приложение № 14  к приказу </t>
  </si>
  <si>
    <t xml:space="preserve">Приложение № 16 к приказу </t>
  </si>
  <si>
    <t xml:space="preserve">Приложение № 19  к приказу </t>
  </si>
  <si>
    <t xml:space="preserve">Приложение №  20  к приказу </t>
  </si>
  <si>
    <t xml:space="preserve">Приложение №  21 к приказу </t>
  </si>
  <si>
    <t xml:space="preserve">Приложение № 22 к приказу </t>
  </si>
  <si>
    <t xml:space="preserve">Приложение № 23 к приказу </t>
  </si>
  <si>
    <t xml:space="preserve">Приложение № 25   к приказу </t>
  </si>
  <si>
    <t xml:space="preserve">Приложение № 27 к приказу </t>
  </si>
  <si>
    <t xml:space="preserve">Приложение № 28  к приказу </t>
  </si>
  <si>
    <t xml:space="preserve">Приложение № 29 к приказу </t>
  </si>
  <si>
    <t xml:space="preserve">Приложение № 30 к приказу </t>
  </si>
  <si>
    <t>МУНИЦИПАЛЬНОЕ  ЗАДАНИЕ № 1</t>
  </si>
  <si>
    <t xml:space="preserve">Приложение № 31  к приказу </t>
  </si>
  <si>
    <t>03.06.2019</t>
  </si>
  <si>
    <t>муниципальное автономное дошкольное образовательное учреждение "Детский сад № 1 "Капитошка"</t>
  </si>
  <si>
    <t>Размещение в сети интернет    на официальном сайте Управления образования г.Таганрога www.tagobr.ru, на сайте bus.gov.ru,  на официальном сайте  МАДОУ "Детский сад № 1"</t>
  </si>
  <si>
    <t>МАДОУ д/с № 1</t>
  </si>
  <si>
    <t>МБДОУ д/с № 2</t>
  </si>
  <si>
    <t>МБДОУ д/с № 3</t>
  </si>
  <si>
    <t>МАДОУ д/с № 4</t>
  </si>
  <si>
    <t>МБДОУ д/с № 5</t>
  </si>
  <si>
    <t>МАДОУ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</si>
  <si>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</si>
  <si>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</si>
  <si>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</si>
  <si>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</si>
  <si>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</si>
  <si>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</si>
  <si>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20</t>
  </si>
  <si>
    <t>МБДОУ д/с № 24</t>
  </si>
  <si>
    <t>МБДОУ д/с № 25</t>
  </si>
  <si>
    <t>МБДОУ д/с № 29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</si>
  <si>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</si>
  <si>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</si>
  <si>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</si>
  <si>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</si>
  <si>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</si>
  <si>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</si>
  <si>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</si>
  <si>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</si>
  <si>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</si>
  <si>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45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</si>
  <si>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</si>
  <si>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</si>
  <si>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</si>
  <si>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</si>
  <si>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</si>
  <si>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</si>
  <si>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</si>
  <si>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62</t>
  </si>
  <si>
    <t>МБДОУ д/с № 63</t>
  </si>
  <si>
    <t>МБДОУ д/с № 64</t>
  </si>
  <si>
    <t>МБДОУ д/с № 65</t>
  </si>
  <si>
    <t>МАДОУ д/с № 66</t>
  </si>
  <si>
    <t>МБДОУ д/с № 67</t>
  </si>
  <si>
    <t>МАДОУ д/с № 68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</si>
  <si>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</si>
  <si>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</si>
  <si>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</si>
  <si>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</si>
  <si>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</si>
  <si>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</si>
  <si>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</si>
  <si>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</si>
  <si>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Дс«Здоровый ребёнок»</t>
  </si>
  <si>
    <t>МБДОУ д/с № 92</t>
  </si>
  <si>
    <t>МБДОУ д/с № 93</t>
  </si>
  <si>
    <t>МБДОУ д/с № 94</t>
  </si>
  <si>
    <t>МБДОУ ДС № 95</t>
  </si>
  <si>
    <t>МБДОУ д/с № 97</t>
  </si>
  <si>
    <t>МБДОУ д/с № 99</t>
  </si>
  <si>
    <t>МБДОУ д/с № 100</t>
  </si>
  <si>
    <t>МБДОУ д/с № 101</t>
  </si>
  <si>
    <t>МБДОУ д/с № 102</t>
  </si>
</sst>
</file>

<file path=xl/styles.xml><?xml version="1.0" encoding="utf-8"?>
<styleSheet xmlns="http://schemas.openxmlformats.org/spreadsheetml/2006/main">
  <numFmts count="3">
    <numFmt numFmtId="41" formatCode="_-* #,##0\ _₽_-;\-* #,##0\ _₽_-;_-* &quot;-&quot;\ _₽_-;_-@_-"/>
    <numFmt numFmtId="164" formatCode="_-* #,##0.00&quot;р.&quot;_-;\-* #,##0.00&quot;р.&quot;_-;_-* &quot;-&quot;??&quot;р.&quot;_-;_-@_-"/>
    <numFmt numFmtId="165" formatCode="_-* #,##0\ _₽_-;\-* #,##0\ _₽_-;_-* &quot;-&quot;??\ _₽_-;_-@_-"/>
  </numFmts>
  <fonts count="4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400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</cellStyleXfs>
  <cellXfs count="291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7" fillId="0" borderId="1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0" applyFont="1"/>
    <xf numFmtId="0" fontId="0" fillId="0" borderId="24" xfId="0" applyBorder="1" applyAlignment="1">
      <alignment vertical="top" wrapText="1"/>
    </xf>
    <xf numFmtId="0" fontId="9" fillId="0" borderId="24" xfId="0" applyFont="1" applyBorder="1" applyAlignment="1">
      <alignment vertical="top" wrapText="1"/>
    </xf>
    <xf numFmtId="0" fontId="7" fillId="0" borderId="24" xfId="0" applyNumberFormat="1" applyFont="1" applyFill="1" applyBorder="1" applyAlignment="1">
      <alignment horizontal="left" vertical="top"/>
    </xf>
    <xf numFmtId="0" fontId="40" fillId="0" borderId="24" xfId="0" applyFont="1" applyBorder="1" applyAlignment="1">
      <alignment vertical="top" wrapText="1"/>
    </xf>
    <xf numFmtId="0" fontId="40" fillId="0" borderId="0" xfId="0" applyFont="1"/>
    <xf numFmtId="0" fontId="41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41" fontId="5" fillId="0" borderId="10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14" fontId="0" fillId="0" borderId="0" xfId="0" applyNumberFormat="1"/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2" fillId="26" borderId="0" xfId="1" applyFont="1" applyFill="1" applyAlignment="1">
      <alignment vertical="top"/>
    </xf>
    <xf numFmtId="0" fontId="42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4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justify" vertical="top" wrapText="1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center" vertical="top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0" fontId="9" fillId="0" borderId="30" xfId="0" applyFont="1" applyBorder="1" applyAlignment="1">
      <alignment vertical="top" wrapText="1"/>
    </xf>
    <xf numFmtId="0" fontId="5" fillId="0" borderId="30" xfId="0" applyNumberFormat="1" applyFont="1" applyFill="1" applyBorder="1" applyAlignment="1">
      <alignment horizontal="center" vertical="top" wrapText="1"/>
    </xf>
    <xf numFmtId="0" fontId="0" fillId="0" borderId="30" xfId="0" applyBorder="1" applyAlignment="1">
      <alignment vertical="top" wrapText="1"/>
    </xf>
    <xf numFmtId="0" fontId="2" fillId="0" borderId="30" xfId="0" applyNumberFormat="1" applyFont="1" applyFill="1" applyBorder="1" applyAlignment="1">
      <alignment horizontal="left" vertical="top" wrapText="1"/>
    </xf>
    <xf numFmtId="0" fontId="5" fillId="0" borderId="30" xfId="0" applyNumberFormat="1" applyFont="1" applyFill="1" applyBorder="1" applyAlignment="1">
      <alignment horizontal="left" vertical="top" wrapText="1"/>
    </xf>
    <xf numFmtId="0" fontId="7" fillId="0" borderId="30" xfId="0" applyNumberFormat="1" applyFont="1" applyFill="1" applyBorder="1" applyAlignment="1">
      <alignment horizontal="left" vertical="top"/>
    </xf>
    <xf numFmtId="0" fontId="40" fillId="0" borderId="30" xfId="0" applyFont="1" applyBorder="1" applyAlignment="1">
      <alignment vertical="top" wrapText="1"/>
    </xf>
    <xf numFmtId="1" fontId="5" fillId="0" borderId="29" xfId="1" applyNumberFormat="1" applyFont="1" applyFill="1" applyBorder="1" applyAlignment="1">
      <alignment horizontal="center" vertical="top" wrapText="1"/>
    </xf>
    <xf numFmtId="0" fontId="5" fillId="0" borderId="30" xfId="0" applyNumberFormat="1" applyFont="1" applyFill="1" applyBorder="1" applyAlignment="1">
      <alignment horizontal="left"/>
    </xf>
    <xf numFmtId="0" fontId="5" fillId="0" borderId="30" xfId="0" applyNumberFormat="1" applyFont="1" applyFill="1" applyBorder="1" applyAlignment="1">
      <alignment horizontal="left" vertical="top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49" fontId="9" fillId="0" borderId="10" xfId="0" applyNumberFormat="1" applyFont="1" applyFill="1" applyBorder="1"/>
    <xf numFmtId="49" fontId="9" fillId="0" borderId="10" xfId="0" applyNumberFormat="1" applyFont="1" applyBorder="1" applyAlignment="1">
      <alignment horizontal="left"/>
    </xf>
    <xf numFmtId="0" fontId="0" fillId="0" borderId="10" xfId="0" applyBorder="1"/>
    <xf numFmtId="49" fontId="0" fillId="0" borderId="10" xfId="0" applyNumberFormat="1" applyBorder="1"/>
    <xf numFmtId="2" fontId="5" fillId="0" borderId="0" xfId="1" applyNumberFormat="1" applyFont="1" applyFill="1" applyBorder="1" applyAlignment="1">
      <alignment vertical="top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35" fillId="0" borderId="0" xfId="1" applyFont="1" applyFill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0" fontId="37" fillId="0" borderId="0" xfId="1" applyFont="1" applyFill="1" applyAlignment="1">
      <alignment horizontal="center" vertical="center" wrapText="1"/>
    </xf>
    <xf numFmtId="0" fontId="37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6" fillId="0" borderId="0" xfId="1" applyFont="1" applyFill="1" applyAlignment="1">
      <alignment horizontal="right" vertical="center"/>
    </xf>
    <xf numFmtId="0" fontId="5" fillId="0" borderId="0" xfId="1" applyFont="1" applyFill="1" applyAlignment="1">
      <alignment horizontal="right" vertical="center"/>
    </xf>
    <xf numFmtId="0" fontId="38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7" fillId="0" borderId="0" xfId="1" applyNumberFormat="1" applyFont="1" applyFill="1" applyBorder="1" applyAlignment="1">
      <alignment vertical="top" wrapText="1"/>
    </xf>
    <xf numFmtId="2" fontId="36" fillId="0" borderId="6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2" fontId="5" fillId="0" borderId="6" xfId="1" applyNumberFormat="1" applyFont="1" applyFill="1" applyBorder="1" applyAlignment="1">
      <alignment vertical="top" wrapText="1"/>
    </xf>
    <xf numFmtId="0" fontId="34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6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vertical="top" wrapText="1"/>
    </xf>
    <xf numFmtId="49" fontId="5" fillId="0" borderId="11" xfId="1" applyNumberFormat="1" applyFont="1" applyFill="1" applyBorder="1" applyAlignment="1">
      <alignment vertical="top" wrapText="1"/>
    </xf>
    <xf numFmtId="49" fontId="5" fillId="0" borderId="13" xfId="1" applyNumberFormat="1" applyFont="1" applyFill="1" applyBorder="1" applyAlignment="1">
      <alignment vertical="top" wrapText="1"/>
    </xf>
    <xf numFmtId="0" fontId="5" fillId="0" borderId="11" xfId="1" applyFont="1" applyFill="1" applyBorder="1" applyAlignment="1">
      <alignment vertical="top" wrapText="1"/>
    </xf>
    <xf numFmtId="0" fontId="5" fillId="0" borderId="13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vertical="top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5" fillId="0" borderId="11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5" fillId="26" borderId="0" xfId="1" applyFont="1" applyFill="1" applyAlignment="1">
      <alignment vertical="top"/>
    </xf>
    <xf numFmtId="0" fontId="5" fillId="26" borderId="0" xfId="1" applyFont="1" applyFill="1" applyBorder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34" fillId="26" borderId="0" xfId="1" applyFont="1" applyFill="1" applyAlignment="1">
      <alignment vertical="top" wrapText="1"/>
    </xf>
    <xf numFmtId="0" fontId="34" fillId="26" borderId="0" xfId="1" applyFont="1" applyFill="1" applyAlignment="1">
      <alignment vertical="top"/>
    </xf>
    <xf numFmtId="0" fontId="5" fillId="26" borderId="25" xfId="1" applyFont="1" applyFill="1" applyBorder="1" applyAlignment="1">
      <alignment horizontal="center" vertical="top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49" fontId="5" fillId="0" borderId="0" xfId="1" applyNumberFormat="1" applyFont="1" applyFill="1" applyAlignment="1">
      <alignment vertical="top"/>
    </xf>
    <xf numFmtId="49" fontId="5" fillId="0" borderId="11" xfId="1" applyNumberFormat="1" applyFont="1" applyFill="1" applyBorder="1" applyAlignment="1">
      <alignment horizontal="left" vertical="top" wrapText="1"/>
    </xf>
    <xf numFmtId="49" fontId="5" fillId="0" borderId="13" xfId="1" applyNumberFormat="1" applyFont="1" applyFill="1" applyBorder="1" applyAlignment="1">
      <alignment horizontal="left" vertical="top" wrapText="1"/>
    </xf>
    <xf numFmtId="0" fontId="5" fillId="0" borderId="11" xfId="1" applyFont="1" applyFill="1" applyBorder="1" applyAlignment="1">
      <alignment horizontal="left" vertical="top" wrapText="1"/>
    </xf>
    <xf numFmtId="0" fontId="5" fillId="0" borderId="13" xfId="1" applyFont="1" applyFill="1" applyBorder="1" applyAlignment="1">
      <alignment horizontal="left" vertical="top" wrapText="1"/>
    </xf>
    <xf numFmtId="49" fontId="5" fillId="0" borderId="11" xfId="1" applyNumberFormat="1" applyFont="1" applyFill="1" applyBorder="1" applyAlignment="1">
      <alignment horizontal="center" vertical="top" wrapText="1"/>
    </xf>
    <xf numFmtId="49" fontId="5" fillId="0" borderId="13" xfId="1" applyNumberFormat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4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14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left" vertical="top" wrapText="1"/>
    </xf>
    <xf numFmtId="0" fontId="5" fillId="0" borderId="8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5" fillId="26" borderId="10" xfId="1" applyFont="1" applyFill="1" applyBorder="1" applyAlignment="1">
      <alignment horizontal="center" vertical="top"/>
    </xf>
    <xf numFmtId="0" fontId="8" fillId="0" borderId="31" xfId="1" applyFont="1" applyFill="1" applyBorder="1" applyAlignment="1">
      <alignment vertical="top" wrapText="1" shrinkToFit="1"/>
    </xf>
    <xf numFmtId="49" fontId="5" fillId="0" borderId="29" xfId="1" applyNumberFormat="1" applyFont="1" applyFill="1" applyBorder="1" applyAlignment="1">
      <alignment vertical="top" wrapText="1"/>
    </xf>
    <xf numFmtId="0" fontId="5" fillId="0" borderId="29" xfId="1" applyFont="1" applyFill="1" applyBorder="1" applyAlignment="1">
      <alignment vertical="top" wrapText="1"/>
    </xf>
    <xf numFmtId="0" fontId="5" fillId="0" borderId="29" xfId="1" applyFont="1" applyFill="1" applyBorder="1" applyAlignment="1">
      <alignment horizontal="center" vertical="top" wrapText="1"/>
    </xf>
    <xf numFmtId="0" fontId="33" fillId="0" borderId="13" xfId="0" applyFont="1" applyFill="1" applyBorder="1" applyAlignment="1"/>
    <xf numFmtId="0" fontId="5" fillId="0" borderId="12" xfId="1" applyFont="1" applyFill="1" applyBorder="1" applyAlignment="1">
      <alignment horizontal="center"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27" borderId="10" xfId="1" applyFont="1" applyFill="1" applyBorder="1" applyAlignment="1">
      <alignment horizontal="center" vertical="top" wrapText="1"/>
    </xf>
    <xf numFmtId="0" fontId="5" fillId="27" borderId="24" xfId="0" applyNumberFormat="1" applyFont="1" applyFill="1" applyBorder="1" applyAlignment="1">
      <alignment horizontal="center" vertical="top" wrapText="1"/>
    </xf>
    <xf numFmtId="0" fontId="2" fillId="27" borderId="10" xfId="1" applyFont="1" applyFill="1" applyBorder="1" applyAlignment="1">
      <alignment horizontal="center" vertical="top" wrapText="1"/>
    </xf>
  </cellXfs>
  <cellStyles count="400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2" xfId="235"/>
    <cellStyle name="Ввод  3" xfId="236"/>
    <cellStyle name="Ввод  4" xfId="237"/>
    <cellStyle name="Ввод  5" xfId="238"/>
    <cellStyle name="Ввод  6" xfId="239"/>
    <cellStyle name="Ввод  7" xfId="240"/>
    <cellStyle name="Ввод  8" xfId="241"/>
    <cellStyle name="Ввод  9" xfId="242"/>
    <cellStyle name="Вывод 10" xfId="243"/>
    <cellStyle name="Вывод 2" xfId="244"/>
    <cellStyle name="Вывод 3" xfId="245"/>
    <cellStyle name="Вывод 4" xfId="246"/>
    <cellStyle name="Вывод 5" xfId="247"/>
    <cellStyle name="Вывод 6" xfId="248"/>
    <cellStyle name="Вывод 7" xfId="249"/>
    <cellStyle name="Вывод 8" xfId="250"/>
    <cellStyle name="Вывод 9" xfId="251"/>
    <cellStyle name="Вычисление 10" xfId="252"/>
    <cellStyle name="Вычисление 2" xfId="253"/>
    <cellStyle name="Вычисление 3" xfId="254"/>
    <cellStyle name="Вычисление 4" xfId="255"/>
    <cellStyle name="Вычисление 5" xfId="256"/>
    <cellStyle name="Вычисление 6" xfId="257"/>
    <cellStyle name="Вычисление 7" xfId="258"/>
    <cellStyle name="Вычисление 8" xfId="259"/>
    <cellStyle name="Вычисление 9" xfId="260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2" xfId="298"/>
    <cellStyle name="Итог 3" xfId="299"/>
    <cellStyle name="Итог 4" xfId="300"/>
    <cellStyle name="Итог 5" xfId="301"/>
    <cellStyle name="Итог 6" xfId="302"/>
    <cellStyle name="Итог 7" xfId="303"/>
    <cellStyle name="Итог 8" xfId="304"/>
    <cellStyle name="Итог 9" xfId="305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2" xfId="364"/>
    <cellStyle name="Примечание 3" xfId="365"/>
    <cellStyle name="Примечание 4" xfId="366"/>
    <cellStyle name="Примечание 5" xfId="367"/>
    <cellStyle name="Примечание 6" xfId="368"/>
    <cellStyle name="Примечание 7" xfId="369"/>
    <cellStyle name="Примечание 8" xfId="370"/>
    <cellStyle name="Примечание 9" xfId="371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82" zoomScale="80" zoomScaleNormal="70" zoomScaleSheetLayoutView="80" workbookViewId="0">
      <selection activeCell="J102" sqref="J102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5703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527</v>
      </c>
    </row>
    <row r="2" spans="1:15">
      <c r="L2" s="4" t="s">
        <v>503</v>
      </c>
    </row>
    <row r="3" spans="1:15" ht="35.25" customHeight="1">
      <c r="A3" s="182" t="s">
        <v>526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528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154"/>
      <c r="L9" s="154"/>
      <c r="M9" s="155" t="s">
        <v>194</v>
      </c>
      <c r="N9" s="150"/>
      <c r="O9" s="1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153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153"/>
      <c r="B13" s="67"/>
      <c r="C13" s="67"/>
      <c r="D13" s="67"/>
      <c r="E13" s="67"/>
      <c r="F13" s="67"/>
      <c r="G13" s="67"/>
      <c r="H13" s="67"/>
      <c r="I13" s="67"/>
      <c r="J13" s="67"/>
      <c r="K13" s="149"/>
      <c r="L13" s="149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52"/>
      <c r="L19" s="152"/>
      <c r="M19" s="152"/>
      <c r="N19" s="152"/>
      <c r="O19" s="152"/>
      <c r="P19" s="24"/>
      <c r="Q19" s="24"/>
      <c r="R19" s="24"/>
    </row>
    <row r="20" spans="1:18" ht="35.25" customHeight="1">
      <c r="A20" s="195" t="s">
        <v>529</v>
      </c>
      <c r="B20" s="195"/>
      <c r="C20" s="195"/>
      <c r="D20" s="195"/>
      <c r="E20" s="195"/>
      <c r="F20" s="195"/>
      <c r="G20" s="195"/>
      <c r="H20" s="195"/>
      <c r="I20" s="195"/>
      <c r="J20" s="195"/>
      <c r="K20" s="152"/>
      <c r="L20" s="152"/>
      <c r="M20" s="152"/>
      <c r="N20" s="152"/>
      <c r="O20" s="152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149"/>
      <c r="L21" s="149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144"/>
      <c r="L22" s="144"/>
      <c r="M22" s="144"/>
      <c r="N22" s="144"/>
      <c r="O22" s="144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144"/>
      <c r="L23" s="144"/>
      <c r="M23" s="144"/>
      <c r="N23" s="144"/>
      <c r="O23" s="144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144"/>
      <c r="L24" s="144"/>
      <c r="M24" s="144"/>
      <c r="N24" s="144"/>
      <c r="O24" s="144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34.5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144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144"/>
    </row>
    <row r="28" spans="1:18" ht="32.25" customHeight="1">
      <c r="A28" s="144" t="s">
        <v>9</v>
      </c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204"/>
      <c r="N28" s="205"/>
      <c r="O28" s="144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44"/>
      <c r="N29" s="8"/>
      <c r="O29" s="144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144"/>
      <c r="L30" s="144"/>
      <c r="M30" s="144"/>
      <c r="N30" s="8"/>
      <c r="O30" s="144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144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144"/>
    </row>
    <row r="33" spans="1:17" ht="131.25">
      <c r="A33" s="210"/>
      <c r="B33" s="142" t="s">
        <v>25</v>
      </c>
      <c r="C33" s="142" t="s">
        <v>26</v>
      </c>
      <c r="D33" s="142" t="s">
        <v>27</v>
      </c>
      <c r="E33" s="142" t="s">
        <v>28</v>
      </c>
      <c r="F33" s="142" t="s">
        <v>18</v>
      </c>
      <c r="G33" s="210"/>
      <c r="H33" s="142" t="s">
        <v>15</v>
      </c>
      <c r="I33" s="142" t="s">
        <v>16</v>
      </c>
      <c r="J33" s="209"/>
      <c r="K33" s="209"/>
      <c r="L33" s="210"/>
      <c r="M33" s="205"/>
      <c r="N33" s="209"/>
      <c r="O33" s="144"/>
    </row>
    <row r="34" spans="1:17">
      <c r="A34" s="142">
        <v>1</v>
      </c>
      <c r="B34" s="142">
        <v>2</v>
      </c>
      <c r="C34" s="142">
        <v>3</v>
      </c>
      <c r="D34" s="142">
        <v>4</v>
      </c>
      <c r="E34" s="142">
        <v>5</v>
      </c>
      <c r="F34" s="142">
        <v>6</v>
      </c>
      <c r="G34" s="142">
        <v>7</v>
      </c>
      <c r="H34" s="142">
        <v>8</v>
      </c>
      <c r="I34" s="142">
        <v>9</v>
      </c>
      <c r="J34" s="142">
        <v>10</v>
      </c>
      <c r="K34" s="142">
        <v>11</v>
      </c>
      <c r="L34" s="142">
        <v>12</v>
      </c>
      <c r="M34" s="143">
        <v>13</v>
      </c>
      <c r="N34" s="143">
        <v>14</v>
      </c>
      <c r="O34" s="144"/>
    </row>
    <row r="35" spans="1:17" ht="141.75">
      <c r="A35" s="213" t="s">
        <v>108</v>
      </c>
      <c r="B35" s="215" t="s">
        <v>108</v>
      </c>
      <c r="C35" s="215" t="s">
        <v>108</v>
      </c>
      <c r="D35" s="215" t="s">
        <v>108</v>
      </c>
      <c r="E35" s="215" t="s">
        <v>108</v>
      </c>
      <c r="F35" s="215" t="s">
        <v>18</v>
      </c>
      <c r="G35" s="10" t="s">
        <v>102</v>
      </c>
      <c r="H35" s="142" t="s">
        <v>97</v>
      </c>
      <c r="I35" s="142">
        <v>744</v>
      </c>
      <c r="J35" s="142">
        <v>95</v>
      </c>
      <c r="K35" s="143">
        <f>J35</f>
        <v>95</v>
      </c>
      <c r="L35" s="143">
        <f>J35</f>
        <v>95</v>
      </c>
      <c r="M35" s="143">
        <v>10</v>
      </c>
      <c r="N35" s="76">
        <v>10</v>
      </c>
      <c r="O35" s="144"/>
    </row>
    <row r="36" spans="1:17" ht="252">
      <c r="A36" s="214"/>
      <c r="B36" s="216"/>
      <c r="C36" s="216"/>
      <c r="D36" s="216"/>
      <c r="E36" s="216"/>
      <c r="F36" s="216"/>
      <c r="G36" s="10" t="s">
        <v>104</v>
      </c>
      <c r="H36" s="142" t="s">
        <v>97</v>
      </c>
      <c r="I36" s="142">
        <v>744</v>
      </c>
      <c r="J36" s="142">
        <v>100</v>
      </c>
      <c r="K36" s="143">
        <f>J36</f>
        <v>100</v>
      </c>
      <c r="L36" s="143">
        <f>J36</f>
        <v>100</v>
      </c>
      <c r="M36" s="143">
        <v>10</v>
      </c>
      <c r="N36" s="143">
        <v>10</v>
      </c>
      <c r="O36" s="144"/>
    </row>
    <row r="37" spans="1:17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99</v>
      </c>
      <c r="B38" s="206"/>
      <c r="C38" s="206"/>
      <c r="D38" s="206"/>
      <c r="E38" s="206"/>
      <c r="F38" s="206"/>
      <c r="G38" s="206"/>
      <c r="H38" s="206"/>
      <c r="I38" s="206"/>
      <c r="J38" s="206"/>
      <c r="K38" s="144"/>
      <c r="L38" s="144"/>
      <c r="M38" s="144"/>
      <c r="N38" s="144"/>
      <c r="O38" s="144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142" t="s">
        <v>25</v>
      </c>
      <c r="C41" s="142" t="s">
        <v>26</v>
      </c>
      <c r="D41" s="142" t="s">
        <v>27</v>
      </c>
      <c r="E41" s="142" t="s">
        <v>28</v>
      </c>
      <c r="F41" s="142" t="s">
        <v>183</v>
      </c>
      <c r="G41" s="210"/>
      <c r="H41" s="142" t="s">
        <v>29</v>
      </c>
      <c r="I41" s="142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142">
        <v>1</v>
      </c>
      <c r="B42" s="142">
        <v>2</v>
      </c>
      <c r="C42" s="142">
        <v>3</v>
      </c>
      <c r="D42" s="142">
        <v>4</v>
      </c>
      <c r="E42" s="142">
        <v>5</v>
      </c>
      <c r="F42" s="142">
        <v>6</v>
      </c>
      <c r="G42" s="142">
        <v>7</v>
      </c>
      <c r="H42" s="142">
        <v>8</v>
      </c>
      <c r="I42" s="142">
        <v>9</v>
      </c>
      <c r="J42" s="142">
        <v>10</v>
      </c>
      <c r="K42" s="142">
        <v>11</v>
      </c>
      <c r="L42" s="142">
        <v>12</v>
      </c>
      <c r="M42" s="142">
        <v>13</v>
      </c>
      <c r="N42" s="142">
        <v>14</v>
      </c>
      <c r="O42" s="142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43" t="s">
        <v>30</v>
      </c>
      <c r="F43" s="142" t="s">
        <v>56</v>
      </c>
      <c r="G43" s="142" t="s">
        <v>31</v>
      </c>
      <c r="H43" s="142" t="s">
        <v>32</v>
      </c>
      <c r="I43" s="3" t="s">
        <v>107</v>
      </c>
      <c r="J43" s="86">
        <v>18</v>
      </c>
      <c r="K43" s="142">
        <f>J43</f>
        <v>18</v>
      </c>
      <c r="L43" s="142">
        <f>J43</f>
        <v>18</v>
      </c>
      <c r="M43" s="142" t="s">
        <v>18</v>
      </c>
      <c r="N43" s="142" t="s">
        <v>18</v>
      </c>
      <c r="O43" s="142" t="s">
        <v>18</v>
      </c>
      <c r="P43" s="143">
        <v>10</v>
      </c>
      <c r="Q43" s="76">
        <f>J43*0.1</f>
        <v>2</v>
      </c>
    </row>
    <row r="44" spans="1:17" ht="112.5" hidden="1">
      <c r="A44" s="90" t="s">
        <v>247</v>
      </c>
      <c r="B44" s="80" t="s">
        <v>207</v>
      </c>
      <c r="C44" s="142" t="s">
        <v>19</v>
      </c>
      <c r="D44" s="2" t="s">
        <v>167</v>
      </c>
      <c r="E44" s="143" t="s">
        <v>30</v>
      </c>
      <c r="F44" s="142" t="s">
        <v>56</v>
      </c>
      <c r="G44" s="142" t="s">
        <v>31</v>
      </c>
      <c r="H44" s="142" t="s">
        <v>32</v>
      </c>
      <c r="I44" s="3" t="s">
        <v>107</v>
      </c>
      <c r="J44" s="142"/>
      <c r="K44" s="142">
        <f t="shared" ref="K44:K50" si="0">J44</f>
        <v>0</v>
      </c>
      <c r="L44" s="142">
        <f t="shared" ref="L44:L50" si="1">J44</f>
        <v>0</v>
      </c>
      <c r="M44" s="142" t="s">
        <v>18</v>
      </c>
      <c r="N44" s="142" t="s">
        <v>18</v>
      </c>
      <c r="O44" s="142" t="s">
        <v>18</v>
      </c>
      <c r="P44" s="143">
        <v>10</v>
      </c>
      <c r="Q44" s="76">
        <f>J44*0.1</f>
        <v>0</v>
      </c>
    </row>
    <row r="45" spans="1:17" ht="150" hidden="1">
      <c r="A45" s="79" t="s">
        <v>210</v>
      </c>
      <c r="B45" s="80" t="s">
        <v>211</v>
      </c>
      <c r="C45" s="2" t="s">
        <v>17</v>
      </c>
      <c r="D45" s="142" t="s">
        <v>167</v>
      </c>
      <c r="E45" s="143" t="s">
        <v>30</v>
      </c>
      <c r="F45" s="142" t="s">
        <v>88</v>
      </c>
      <c r="G45" s="142" t="s">
        <v>31</v>
      </c>
      <c r="H45" s="142" t="s">
        <v>32</v>
      </c>
      <c r="I45" s="3" t="s">
        <v>107</v>
      </c>
      <c r="J45" s="142"/>
      <c r="K45" s="142">
        <f t="shared" si="0"/>
        <v>0</v>
      </c>
      <c r="L45" s="142">
        <f t="shared" si="1"/>
        <v>0</v>
      </c>
      <c r="M45" s="142" t="s">
        <v>18</v>
      </c>
      <c r="N45" s="142" t="s">
        <v>18</v>
      </c>
      <c r="O45" s="142" t="s">
        <v>18</v>
      </c>
      <c r="P45" s="143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142" t="s">
        <v>167</v>
      </c>
      <c r="E46" s="143" t="s">
        <v>30</v>
      </c>
      <c r="F46" s="142" t="s">
        <v>88</v>
      </c>
      <c r="G46" s="142" t="s">
        <v>31</v>
      </c>
      <c r="H46" s="142" t="s">
        <v>32</v>
      </c>
      <c r="I46" s="3" t="s">
        <v>107</v>
      </c>
      <c r="J46" s="142"/>
      <c r="K46" s="142">
        <f t="shared" si="0"/>
        <v>0</v>
      </c>
      <c r="L46" s="142">
        <f t="shared" si="1"/>
        <v>0</v>
      </c>
      <c r="M46" s="142" t="s">
        <v>18</v>
      </c>
      <c r="N46" s="142" t="s">
        <v>18</v>
      </c>
      <c r="O46" s="142" t="s">
        <v>18</v>
      </c>
      <c r="P46" s="143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142" t="s">
        <v>173</v>
      </c>
      <c r="E47" s="143" t="s">
        <v>30</v>
      </c>
      <c r="F47" s="142" t="s">
        <v>56</v>
      </c>
      <c r="G47" s="142" t="s">
        <v>31</v>
      </c>
      <c r="H47" s="142" t="s">
        <v>32</v>
      </c>
      <c r="I47" s="3" t="s">
        <v>107</v>
      </c>
      <c r="J47" s="142"/>
      <c r="K47" s="142">
        <f t="shared" si="0"/>
        <v>0</v>
      </c>
      <c r="L47" s="142">
        <f t="shared" si="1"/>
        <v>0</v>
      </c>
      <c r="M47" s="142" t="s">
        <v>18</v>
      </c>
      <c r="N47" s="142" t="s">
        <v>18</v>
      </c>
      <c r="O47" s="142" t="s">
        <v>18</v>
      </c>
      <c r="P47" s="143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142" t="s">
        <v>173</v>
      </c>
      <c r="E48" s="143" t="s">
        <v>30</v>
      </c>
      <c r="F48" s="142" t="s">
        <v>56</v>
      </c>
      <c r="G48" s="142" t="s">
        <v>31</v>
      </c>
      <c r="H48" s="142" t="s">
        <v>32</v>
      </c>
      <c r="I48" s="3" t="s">
        <v>107</v>
      </c>
      <c r="J48" s="86">
        <v>93</v>
      </c>
      <c r="K48" s="142">
        <f t="shared" si="0"/>
        <v>93</v>
      </c>
      <c r="L48" s="142">
        <f t="shared" si="1"/>
        <v>93</v>
      </c>
      <c r="M48" s="142" t="s">
        <v>18</v>
      </c>
      <c r="N48" s="142" t="s">
        <v>18</v>
      </c>
      <c r="O48" s="142" t="s">
        <v>18</v>
      </c>
      <c r="P48" s="143">
        <v>10</v>
      </c>
      <c r="Q48" s="76">
        <f t="shared" si="2"/>
        <v>9</v>
      </c>
    </row>
    <row r="49" spans="1:17" ht="150" hidden="1">
      <c r="A49" s="79" t="s">
        <v>212</v>
      </c>
      <c r="B49" s="80" t="s">
        <v>211</v>
      </c>
      <c r="C49" s="2" t="s">
        <v>17</v>
      </c>
      <c r="D49" s="142" t="s">
        <v>173</v>
      </c>
      <c r="E49" s="143" t="s">
        <v>30</v>
      </c>
      <c r="F49" s="142" t="s">
        <v>88</v>
      </c>
      <c r="G49" s="142" t="s">
        <v>31</v>
      </c>
      <c r="H49" s="142" t="s">
        <v>32</v>
      </c>
      <c r="I49" s="3" t="s">
        <v>107</v>
      </c>
      <c r="J49" s="85"/>
      <c r="K49" s="142">
        <f t="shared" si="0"/>
        <v>0</v>
      </c>
      <c r="L49" s="142">
        <f t="shared" si="1"/>
        <v>0</v>
      </c>
      <c r="M49" s="142" t="s">
        <v>18</v>
      </c>
      <c r="N49" s="142" t="s">
        <v>18</v>
      </c>
      <c r="O49" s="142" t="s">
        <v>18</v>
      </c>
      <c r="P49" s="14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142" t="s">
        <v>173</v>
      </c>
      <c r="E50" s="143" t="s">
        <v>30</v>
      </c>
      <c r="F50" s="142" t="s">
        <v>88</v>
      </c>
      <c r="G50" s="142" t="s">
        <v>31</v>
      </c>
      <c r="H50" s="142" t="s">
        <v>32</v>
      </c>
      <c r="I50" s="3" t="s">
        <v>107</v>
      </c>
      <c r="J50" s="142"/>
      <c r="K50" s="142">
        <f t="shared" si="0"/>
        <v>0</v>
      </c>
      <c r="L50" s="142">
        <f t="shared" si="1"/>
        <v>0</v>
      </c>
      <c r="M50" s="142" t="s">
        <v>18</v>
      </c>
      <c r="N50" s="142" t="s">
        <v>18</v>
      </c>
      <c r="O50" s="142" t="s">
        <v>18</v>
      </c>
      <c r="P50" s="143"/>
      <c r="Q50" s="76">
        <f t="shared" si="2"/>
        <v>0</v>
      </c>
    </row>
    <row r="51" spans="1:17" hidden="1">
      <c r="A51" s="20"/>
      <c r="B51" s="143"/>
      <c r="C51" s="142"/>
      <c r="D51" s="142"/>
      <c r="E51" s="143"/>
      <c r="F51" s="143"/>
      <c r="G51" s="142"/>
      <c r="H51" s="142"/>
      <c r="I51" s="3"/>
      <c r="J51" s="142"/>
      <c r="K51" s="142"/>
      <c r="L51" s="142"/>
      <c r="M51" s="142"/>
      <c r="N51" s="142"/>
      <c r="O51" s="142"/>
      <c r="P51" s="143"/>
      <c r="Q51" s="76">
        <f t="shared" si="2"/>
        <v>0</v>
      </c>
    </row>
    <row r="52" spans="1:17" ht="23.25" customHeight="1">
      <c r="A52" s="12" t="s">
        <v>94</v>
      </c>
      <c r="B52" s="143"/>
      <c r="C52" s="142"/>
      <c r="D52" s="142"/>
      <c r="E52" s="143"/>
      <c r="F52" s="143"/>
      <c r="G52" s="142"/>
      <c r="H52" s="142"/>
      <c r="I52" s="13"/>
      <c r="J52" s="142">
        <f>SUM(J43:J51)</f>
        <v>111</v>
      </c>
      <c r="K52" s="142">
        <f t="shared" ref="K52:L52" si="3">SUM(K43:K51)</f>
        <v>111</v>
      </c>
      <c r="L52" s="142">
        <f t="shared" si="3"/>
        <v>111</v>
      </c>
      <c r="M52" s="142"/>
      <c r="N52" s="142"/>
      <c r="O52" s="142"/>
      <c r="P52" s="143">
        <v>10</v>
      </c>
      <c r="Q52" s="76">
        <f t="shared" si="2"/>
        <v>11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144"/>
      <c r="M55" s="144"/>
      <c r="N55" s="144"/>
      <c r="O55" s="144"/>
    </row>
    <row r="56" spans="1:17">
      <c r="A56" s="142" t="s">
        <v>35</v>
      </c>
      <c r="B56" s="142" t="s">
        <v>36</v>
      </c>
      <c r="C56" s="142" t="s">
        <v>37</v>
      </c>
      <c r="D56" s="142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144"/>
      <c r="M56" s="144"/>
      <c r="N56" s="144"/>
      <c r="O56" s="144"/>
    </row>
    <row r="57" spans="1:17">
      <c r="A57" s="142">
        <v>1</v>
      </c>
      <c r="B57" s="142">
        <v>2</v>
      </c>
      <c r="C57" s="142">
        <v>3</v>
      </c>
      <c r="D57" s="142">
        <v>4</v>
      </c>
      <c r="E57" s="209">
        <v>5</v>
      </c>
      <c r="F57" s="221"/>
      <c r="G57" s="221"/>
      <c r="H57" s="221"/>
      <c r="I57" s="221"/>
      <c r="J57" s="221"/>
      <c r="K57" s="221"/>
      <c r="L57" s="144"/>
      <c r="M57" s="144"/>
      <c r="N57" s="144"/>
      <c r="O57" s="144"/>
    </row>
    <row r="58" spans="1:17">
      <c r="A58" s="142" t="s">
        <v>18</v>
      </c>
      <c r="B58" s="142" t="s">
        <v>18</v>
      </c>
      <c r="C58" s="142" t="s">
        <v>18</v>
      </c>
      <c r="D58" s="142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144"/>
      <c r="M58" s="144"/>
      <c r="N58" s="144"/>
      <c r="O58" s="144"/>
    </row>
    <row r="59" spans="1:17">
      <c r="A59" s="206" t="s">
        <v>39</v>
      </c>
      <c r="B59" s="206"/>
      <c r="C59" s="206"/>
      <c r="D59" s="206"/>
      <c r="E59" s="206"/>
      <c r="F59" s="206"/>
      <c r="G59" s="144"/>
      <c r="H59" s="144"/>
      <c r="I59" s="144"/>
      <c r="J59" s="144"/>
      <c r="K59" s="144"/>
      <c r="L59" s="144"/>
      <c r="M59" s="144"/>
      <c r="N59" s="144"/>
      <c r="O59" s="144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5"/>
      <c r="M60" s="145"/>
      <c r="N60" s="145"/>
      <c r="O60" s="145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5"/>
      <c r="M61" s="145"/>
      <c r="N61" s="145"/>
      <c r="O61" s="145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5"/>
      <c r="M62" s="145"/>
      <c r="N62" s="145"/>
      <c r="O62" s="145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144"/>
      <c r="K63" s="144"/>
      <c r="L63" s="144"/>
      <c r="M63" s="144"/>
      <c r="N63" s="144"/>
      <c r="O63" s="144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144"/>
      <c r="N64" s="144"/>
      <c r="O64" s="144"/>
      <c r="P64" s="144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530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8.5" customHeight="1">
      <c r="A67" s="222" t="s">
        <v>530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.75" customHeight="1">
      <c r="A68" s="222" t="s">
        <v>530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7.75" customHeight="1">
      <c r="A69" s="222" t="s">
        <v>530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44"/>
      <c r="K70" s="144"/>
      <c r="L70" s="144"/>
      <c r="M70" s="144"/>
      <c r="N70" s="144"/>
      <c r="O70" s="144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144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144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144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144"/>
      <c r="N74" s="8"/>
      <c r="O74" s="144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144"/>
      <c r="L75" s="144"/>
      <c r="M75" s="144"/>
      <c r="N75" s="8"/>
      <c r="O75" s="144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144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144"/>
    </row>
    <row r="78" spans="1:15" ht="52.5" customHeight="1">
      <c r="A78" s="210"/>
      <c r="B78" s="142" t="s">
        <v>26</v>
      </c>
      <c r="C78" s="142" t="s">
        <v>27</v>
      </c>
      <c r="D78" s="142" t="s">
        <v>18</v>
      </c>
      <c r="E78" s="142" t="s">
        <v>58</v>
      </c>
      <c r="F78" s="142" t="s">
        <v>18</v>
      </c>
      <c r="G78" s="210"/>
      <c r="H78" s="142" t="s">
        <v>15</v>
      </c>
      <c r="I78" s="142" t="s">
        <v>16</v>
      </c>
      <c r="J78" s="209"/>
      <c r="K78" s="209"/>
      <c r="L78" s="210"/>
      <c r="M78" s="205"/>
      <c r="N78" s="209"/>
      <c r="O78" s="144"/>
    </row>
    <row r="79" spans="1:15">
      <c r="A79" s="142">
        <v>1</v>
      </c>
      <c r="B79" s="142">
        <v>2</v>
      </c>
      <c r="C79" s="142">
        <v>3</v>
      </c>
      <c r="D79" s="142">
        <v>4</v>
      </c>
      <c r="E79" s="142">
        <v>5</v>
      </c>
      <c r="F79" s="142">
        <v>6</v>
      </c>
      <c r="G79" s="142">
        <v>7</v>
      </c>
      <c r="H79" s="142">
        <v>8</v>
      </c>
      <c r="I79" s="142">
        <v>9</v>
      </c>
      <c r="J79" s="142">
        <v>10</v>
      </c>
      <c r="K79" s="142">
        <v>11</v>
      </c>
      <c r="L79" s="142">
        <v>12</v>
      </c>
      <c r="M79" s="143">
        <v>13</v>
      </c>
      <c r="N79" s="143">
        <v>14</v>
      </c>
      <c r="O79" s="144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142" t="s">
        <v>97</v>
      </c>
      <c r="I80" s="142">
        <v>744</v>
      </c>
      <c r="J80" s="142">
        <v>95</v>
      </c>
      <c r="K80" s="142">
        <v>95</v>
      </c>
      <c r="L80" s="142">
        <v>95</v>
      </c>
      <c r="M80" s="143">
        <v>10</v>
      </c>
      <c r="N80" s="76">
        <v>10</v>
      </c>
      <c r="O80" s="144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142" t="s">
        <v>97</v>
      </c>
      <c r="I81" s="142">
        <v>744</v>
      </c>
      <c r="J81" s="142">
        <v>100</v>
      </c>
      <c r="K81" s="142">
        <v>100</v>
      </c>
      <c r="L81" s="142">
        <v>100</v>
      </c>
      <c r="M81" s="143">
        <v>10</v>
      </c>
      <c r="N81" s="143">
        <v>10</v>
      </c>
      <c r="O81" s="144"/>
    </row>
    <row r="82" spans="1:17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144"/>
      <c r="L83" s="144"/>
      <c r="M83" s="144"/>
      <c r="N83" s="144"/>
      <c r="O83" s="144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142" t="s">
        <v>26</v>
      </c>
      <c r="C86" s="142" t="s">
        <v>27</v>
      </c>
      <c r="D86" s="142" t="s">
        <v>18</v>
      </c>
      <c r="E86" s="142" t="s">
        <v>58</v>
      </c>
      <c r="F86" s="142" t="s">
        <v>18</v>
      </c>
      <c r="G86" s="210"/>
      <c r="H86" s="142" t="s">
        <v>29</v>
      </c>
      <c r="I86" s="142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142">
        <v>4</v>
      </c>
      <c r="E87" s="142">
        <v>5</v>
      </c>
      <c r="F87" s="142">
        <v>6</v>
      </c>
      <c r="G87" s="142">
        <v>7</v>
      </c>
      <c r="H87" s="142">
        <v>8</v>
      </c>
      <c r="I87" s="142">
        <v>9</v>
      </c>
      <c r="J87" s="142">
        <v>10</v>
      </c>
      <c r="K87" s="142">
        <v>11</v>
      </c>
      <c r="L87" s="142">
        <v>12</v>
      </c>
      <c r="M87" s="142">
        <v>13</v>
      </c>
      <c r="N87" s="142">
        <v>14</v>
      </c>
      <c r="O87" s="142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143" t="s">
        <v>18</v>
      </c>
      <c r="E88" s="142" t="s">
        <v>56</v>
      </c>
      <c r="F88" s="143" t="s">
        <v>18</v>
      </c>
      <c r="G88" s="142" t="s">
        <v>59</v>
      </c>
      <c r="H88" s="142" t="s">
        <v>32</v>
      </c>
      <c r="I88" s="3" t="s">
        <v>107</v>
      </c>
      <c r="J88" s="142"/>
      <c r="K88" s="142">
        <f>J88</f>
        <v>0</v>
      </c>
      <c r="L88" s="142">
        <f>J88</f>
        <v>0</v>
      </c>
      <c r="M88" s="15" t="s">
        <v>18</v>
      </c>
      <c r="N88" s="142" t="s">
        <v>18</v>
      </c>
      <c r="O88" s="142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143" t="s">
        <v>18</v>
      </c>
      <c r="E89" s="142" t="s">
        <v>56</v>
      </c>
      <c r="F89" s="143" t="s">
        <v>18</v>
      </c>
      <c r="G89" s="142" t="s">
        <v>59</v>
      </c>
      <c r="H89" s="142" t="s">
        <v>32</v>
      </c>
      <c r="I89" s="3" t="s">
        <v>107</v>
      </c>
      <c r="J89" s="142"/>
      <c r="K89" s="142">
        <f t="shared" ref="K89:K107" si="5">J89</f>
        <v>0</v>
      </c>
      <c r="L89" s="142">
        <f t="shared" ref="L89:L107" si="6">J89</f>
        <v>0</v>
      </c>
      <c r="M89" s="15" t="s">
        <v>18</v>
      </c>
      <c r="N89" s="142" t="s">
        <v>18</v>
      </c>
      <c r="O89" s="142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143" t="s">
        <v>18</v>
      </c>
      <c r="E90" s="142" t="s">
        <v>56</v>
      </c>
      <c r="F90" s="143" t="s">
        <v>18</v>
      </c>
      <c r="G90" s="142" t="s">
        <v>59</v>
      </c>
      <c r="H90" s="142" t="s">
        <v>32</v>
      </c>
      <c r="I90" s="3" t="s">
        <v>107</v>
      </c>
      <c r="J90" s="142"/>
      <c r="K90" s="142">
        <f t="shared" si="5"/>
        <v>0</v>
      </c>
      <c r="L90" s="142">
        <f t="shared" si="6"/>
        <v>0</v>
      </c>
      <c r="M90" s="15" t="s">
        <v>18</v>
      </c>
      <c r="N90" s="142" t="s">
        <v>18</v>
      </c>
      <c r="O90" s="142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143" t="s">
        <v>18</v>
      </c>
      <c r="E91" s="142" t="s">
        <v>56</v>
      </c>
      <c r="F91" s="143" t="s">
        <v>18</v>
      </c>
      <c r="G91" s="142" t="s">
        <v>59</v>
      </c>
      <c r="H91" s="142" t="s">
        <v>32</v>
      </c>
      <c r="I91" s="3" t="s">
        <v>107</v>
      </c>
      <c r="J91" s="86"/>
      <c r="K91" s="142">
        <f t="shared" si="5"/>
        <v>0</v>
      </c>
      <c r="L91" s="142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97.5" customHeight="1">
      <c r="A92" s="93" t="s">
        <v>219</v>
      </c>
      <c r="B92" s="2" t="s">
        <v>57</v>
      </c>
      <c r="C92" s="2" t="s">
        <v>167</v>
      </c>
      <c r="D92" s="143" t="s">
        <v>18</v>
      </c>
      <c r="E92" s="142" t="s">
        <v>56</v>
      </c>
      <c r="F92" s="143" t="s">
        <v>489</v>
      </c>
      <c r="G92" s="142" t="s">
        <v>59</v>
      </c>
      <c r="H92" s="142" t="s">
        <v>32</v>
      </c>
      <c r="I92" s="3" t="s">
        <v>107</v>
      </c>
      <c r="J92" s="142">
        <v>18</v>
      </c>
      <c r="K92" s="142">
        <f t="shared" si="5"/>
        <v>18</v>
      </c>
      <c r="L92" s="142">
        <f t="shared" si="6"/>
        <v>18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143" t="s">
        <v>18</v>
      </c>
      <c r="E93" s="142" t="s">
        <v>88</v>
      </c>
      <c r="F93" s="143" t="s">
        <v>18</v>
      </c>
      <c r="G93" s="142" t="s">
        <v>59</v>
      </c>
      <c r="H93" s="142" t="s">
        <v>32</v>
      </c>
      <c r="I93" s="3" t="s">
        <v>107</v>
      </c>
      <c r="J93" s="142"/>
      <c r="K93" s="142">
        <f t="shared" si="5"/>
        <v>0</v>
      </c>
      <c r="L93" s="142">
        <f t="shared" si="6"/>
        <v>0</v>
      </c>
      <c r="M93" s="15" t="s">
        <v>18</v>
      </c>
      <c r="N93" s="142" t="s">
        <v>18</v>
      </c>
      <c r="O93" s="142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143" t="s">
        <v>18</v>
      </c>
      <c r="E94" s="142" t="s">
        <v>88</v>
      </c>
      <c r="F94" s="143" t="s">
        <v>18</v>
      </c>
      <c r="G94" s="142" t="s">
        <v>59</v>
      </c>
      <c r="H94" s="142" t="s">
        <v>32</v>
      </c>
      <c r="I94" s="3" t="s">
        <v>107</v>
      </c>
      <c r="J94" s="142"/>
      <c r="K94" s="142">
        <f t="shared" si="5"/>
        <v>0</v>
      </c>
      <c r="L94" s="142">
        <f t="shared" si="6"/>
        <v>0</v>
      </c>
      <c r="M94" s="15" t="s">
        <v>18</v>
      </c>
      <c r="N94" s="142" t="s">
        <v>18</v>
      </c>
      <c r="O94" s="142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143" t="s">
        <v>18</v>
      </c>
      <c r="E95" s="142" t="s">
        <v>88</v>
      </c>
      <c r="F95" s="143" t="s">
        <v>18</v>
      </c>
      <c r="G95" s="142" t="s">
        <v>59</v>
      </c>
      <c r="H95" s="142" t="s">
        <v>32</v>
      </c>
      <c r="I95" s="3" t="s">
        <v>107</v>
      </c>
      <c r="J95" s="142"/>
      <c r="K95" s="142">
        <f t="shared" si="5"/>
        <v>0</v>
      </c>
      <c r="L95" s="142">
        <f t="shared" si="6"/>
        <v>0</v>
      </c>
      <c r="M95" s="15" t="s">
        <v>18</v>
      </c>
      <c r="N95" s="142" t="s">
        <v>18</v>
      </c>
      <c r="O95" s="142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143" t="s">
        <v>18</v>
      </c>
      <c r="E96" s="142" t="s">
        <v>88</v>
      </c>
      <c r="F96" s="143" t="s">
        <v>18</v>
      </c>
      <c r="G96" s="142" t="s">
        <v>59</v>
      </c>
      <c r="H96" s="142" t="s">
        <v>32</v>
      </c>
      <c r="I96" s="3" t="s">
        <v>107</v>
      </c>
      <c r="J96" s="142"/>
      <c r="K96" s="142">
        <f t="shared" si="5"/>
        <v>0</v>
      </c>
      <c r="L96" s="142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143" t="s">
        <v>18</v>
      </c>
      <c r="E97" s="142" t="s">
        <v>88</v>
      </c>
      <c r="F97" s="143" t="s">
        <v>18</v>
      </c>
      <c r="G97" s="142" t="s">
        <v>59</v>
      </c>
      <c r="H97" s="142" t="s">
        <v>32</v>
      </c>
      <c r="I97" s="3" t="s">
        <v>107</v>
      </c>
      <c r="J97" s="142"/>
      <c r="K97" s="142">
        <f t="shared" si="5"/>
        <v>0</v>
      </c>
      <c r="L97" s="142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143" t="s">
        <v>18</v>
      </c>
      <c r="E98" s="142" t="s">
        <v>56</v>
      </c>
      <c r="F98" s="143" t="s">
        <v>18</v>
      </c>
      <c r="G98" s="142" t="s">
        <v>59</v>
      </c>
      <c r="H98" s="142" t="s">
        <v>32</v>
      </c>
      <c r="I98" s="3" t="s">
        <v>107</v>
      </c>
      <c r="J98" s="142"/>
      <c r="K98" s="142">
        <f t="shared" si="5"/>
        <v>0</v>
      </c>
      <c r="L98" s="142">
        <f t="shared" si="6"/>
        <v>0</v>
      </c>
      <c r="M98" s="15" t="s">
        <v>18</v>
      </c>
      <c r="N98" s="142" t="s">
        <v>18</v>
      </c>
      <c r="O98" s="142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143" t="s">
        <v>18</v>
      </c>
      <c r="E99" s="142" t="s">
        <v>56</v>
      </c>
      <c r="F99" s="143" t="s">
        <v>18</v>
      </c>
      <c r="G99" s="142" t="s">
        <v>59</v>
      </c>
      <c r="H99" s="142" t="s">
        <v>32</v>
      </c>
      <c r="I99" s="3" t="s">
        <v>107</v>
      </c>
      <c r="J99" s="142"/>
      <c r="K99" s="142">
        <f t="shared" si="5"/>
        <v>0</v>
      </c>
      <c r="L99" s="142">
        <f t="shared" si="6"/>
        <v>0</v>
      </c>
      <c r="M99" s="15" t="s">
        <v>18</v>
      </c>
      <c r="N99" s="142" t="s">
        <v>18</v>
      </c>
      <c r="O99" s="142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143" t="s">
        <v>18</v>
      </c>
      <c r="E100" s="142" t="s">
        <v>56</v>
      </c>
      <c r="F100" s="143" t="s">
        <v>18</v>
      </c>
      <c r="G100" s="142" t="s">
        <v>59</v>
      </c>
      <c r="H100" s="142" t="s">
        <v>32</v>
      </c>
      <c r="I100" s="3" t="s">
        <v>107</v>
      </c>
      <c r="J100" s="142"/>
      <c r="K100" s="142">
        <f t="shared" si="5"/>
        <v>0</v>
      </c>
      <c r="L100" s="142">
        <f t="shared" si="6"/>
        <v>0</v>
      </c>
      <c r="M100" s="15" t="s">
        <v>18</v>
      </c>
      <c r="N100" s="142" t="s">
        <v>18</v>
      </c>
      <c r="O100" s="142" t="s">
        <v>18</v>
      </c>
      <c r="P100" s="71">
        <v>10</v>
      </c>
      <c r="Q100" s="72">
        <f t="shared" si="7"/>
        <v>0</v>
      </c>
    </row>
    <row r="101" spans="1:17" ht="93.75" hidden="1">
      <c r="A101" s="93" t="s">
        <v>228</v>
      </c>
      <c r="B101" s="2" t="s">
        <v>168</v>
      </c>
      <c r="C101" s="2" t="s">
        <v>173</v>
      </c>
      <c r="D101" s="143" t="s">
        <v>18</v>
      </c>
      <c r="E101" s="142" t="s">
        <v>56</v>
      </c>
      <c r="F101" s="143" t="s">
        <v>18</v>
      </c>
      <c r="G101" s="142" t="s">
        <v>59</v>
      </c>
      <c r="H101" s="142" t="s">
        <v>32</v>
      </c>
      <c r="I101" s="3" t="s">
        <v>107</v>
      </c>
      <c r="J101" s="86"/>
      <c r="K101" s="142">
        <f t="shared" si="5"/>
        <v>0</v>
      </c>
      <c r="L101" s="142">
        <f t="shared" si="6"/>
        <v>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0</v>
      </c>
    </row>
    <row r="102" spans="1:17" ht="75">
      <c r="A102" s="93" t="s">
        <v>229</v>
      </c>
      <c r="B102" s="2" t="s">
        <v>57</v>
      </c>
      <c r="C102" s="2" t="s">
        <v>173</v>
      </c>
      <c r="D102" s="143" t="s">
        <v>18</v>
      </c>
      <c r="E102" s="142" t="s">
        <v>56</v>
      </c>
      <c r="F102" s="143" t="s">
        <v>18</v>
      </c>
      <c r="G102" s="142" t="s">
        <v>59</v>
      </c>
      <c r="H102" s="142" t="s">
        <v>32</v>
      </c>
      <c r="I102" s="3" t="s">
        <v>107</v>
      </c>
      <c r="J102" s="142">
        <v>93</v>
      </c>
      <c r="K102" s="142">
        <f t="shared" si="5"/>
        <v>93</v>
      </c>
      <c r="L102" s="142">
        <f t="shared" si="6"/>
        <v>93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9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143" t="s">
        <v>18</v>
      </c>
      <c r="E103" s="142" t="s">
        <v>88</v>
      </c>
      <c r="F103" s="143" t="s">
        <v>18</v>
      </c>
      <c r="G103" s="142" t="s">
        <v>59</v>
      </c>
      <c r="H103" s="142" t="s">
        <v>32</v>
      </c>
      <c r="I103" s="3" t="s">
        <v>107</v>
      </c>
      <c r="J103" s="142"/>
      <c r="K103" s="142">
        <f t="shared" si="5"/>
        <v>0</v>
      </c>
      <c r="L103" s="142">
        <f t="shared" si="6"/>
        <v>0</v>
      </c>
      <c r="M103" s="15" t="s">
        <v>18</v>
      </c>
      <c r="N103" s="142" t="s">
        <v>18</v>
      </c>
      <c r="O103" s="142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143" t="s">
        <v>18</v>
      </c>
      <c r="E104" s="142" t="s">
        <v>88</v>
      </c>
      <c r="F104" s="143" t="s">
        <v>18</v>
      </c>
      <c r="G104" s="142" t="s">
        <v>59</v>
      </c>
      <c r="H104" s="142" t="s">
        <v>32</v>
      </c>
      <c r="I104" s="3" t="s">
        <v>107</v>
      </c>
      <c r="J104" s="142"/>
      <c r="K104" s="142">
        <f t="shared" si="5"/>
        <v>0</v>
      </c>
      <c r="L104" s="142">
        <f t="shared" si="6"/>
        <v>0</v>
      </c>
      <c r="M104" s="15" t="s">
        <v>18</v>
      </c>
      <c r="N104" s="142" t="s">
        <v>18</v>
      </c>
      <c r="O104" s="142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143" t="s">
        <v>18</v>
      </c>
      <c r="E105" s="142" t="s">
        <v>88</v>
      </c>
      <c r="F105" s="143" t="s">
        <v>18</v>
      </c>
      <c r="G105" s="142" t="s">
        <v>59</v>
      </c>
      <c r="H105" s="142" t="s">
        <v>32</v>
      </c>
      <c r="I105" s="3" t="s">
        <v>107</v>
      </c>
      <c r="J105" s="142"/>
      <c r="K105" s="142">
        <f t="shared" si="5"/>
        <v>0</v>
      </c>
      <c r="L105" s="142">
        <f t="shared" si="6"/>
        <v>0</v>
      </c>
      <c r="M105" s="15" t="s">
        <v>18</v>
      </c>
      <c r="N105" s="142" t="s">
        <v>18</v>
      </c>
      <c r="O105" s="142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143" t="s">
        <v>18</v>
      </c>
      <c r="E106" s="142" t="s">
        <v>88</v>
      </c>
      <c r="F106" s="143" t="s">
        <v>18</v>
      </c>
      <c r="G106" s="142" t="s">
        <v>59</v>
      </c>
      <c r="H106" s="142" t="s">
        <v>32</v>
      </c>
      <c r="I106" s="3" t="s">
        <v>107</v>
      </c>
      <c r="J106" s="142"/>
      <c r="K106" s="142">
        <f t="shared" si="5"/>
        <v>0</v>
      </c>
      <c r="L106" s="1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143" t="s">
        <v>18</v>
      </c>
      <c r="E107" s="142" t="s">
        <v>88</v>
      </c>
      <c r="F107" s="143" t="s">
        <v>18</v>
      </c>
      <c r="G107" s="142" t="s">
        <v>59</v>
      </c>
      <c r="H107" s="142" t="s">
        <v>32</v>
      </c>
      <c r="I107" s="3" t="s">
        <v>107</v>
      </c>
      <c r="J107" s="142"/>
      <c r="K107" s="142">
        <f t="shared" si="5"/>
        <v>0</v>
      </c>
      <c r="L107" s="1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143"/>
      <c r="E108" s="142"/>
      <c r="F108" s="143"/>
      <c r="G108" s="142"/>
      <c r="H108" s="142"/>
      <c r="I108" s="3"/>
      <c r="J108" s="142"/>
      <c r="K108" s="142"/>
      <c r="L108" s="142"/>
      <c r="M108" s="142"/>
      <c r="N108" s="142"/>
      <c r="O108" s="142"/>
      <c r="P108" s="71">
        <v>10</v>
      </c>
      <c r="Q108" s="72">
        <f t="shared" si="7"/>
        <v>0</v>
      </c>
    </row>
    <row r="109" spans="1:17" ht="21.75" customHeight="1">
      <c r="A109" s="1"/>
      <c r="B109" s="2"/>
      <c r="C109" s="2"/>
      <c r="D109" s="143"/>
      <c r="E109" s="142"/>
      <c r="F109" s="143"/>
      <c r="G109" s="142"/>
      <c r="H109" s="142"/>
      <c r="I109" s="13"/>
      <c r="J109" s="142">
        <f>SUM(J91:J108)</f>
        <v>111</v>
      </c>
      <c r="K109" s="142">
        <f t="shared" ref="K109:L109" si="8">SUM(K91:K108)</f>
        <v>111</v>
      </c>
      <c r="L109" s="142">
        <f t="shared" si="8"/>
        <v>111</v>
      </c>
      <c r="M109" s="142"/>
      <c r="N109" s="142"/>
      <c r="O109" s="142"/>
      <c r="P109" s="71">
        <v>10</v>
      </c>
      <c r="Q109" s="72">
        <f t="shared" si="7"/>
        <v>11</v>
      </c>
    </row>
    <row r="110" spans="1:17">
      <c r="A110" s="144" t="s">
        <v>33</v>
      </c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144"/>
      <c r="M111" s="144"/>
      <c r="N111" s="144"/>
      <c r="O111" s="144"/>
    </row>
    <row r="112" spans="1:17">
      <c r="A112" s="142" t="s">
        <v>35</v>
      </c>
      <c r="B112" s="142" t="s">
        <v>36</v>
      </c>
      <c r="C112" s="142" t="s">
        <v>37</v>
      </c>
      <c r="D112" s="142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144"/>
      <c r="M112" s="144"/>
      <c r="N112" s="144"/>
      <c r="O112" s="144"/>
    </row>
    <row r="113" spans="1:23">
      <c r="A113" s="142">
        <v>1</v>
      </c>
      <c r="B113" s="142">
        <v>2</v>
      </c>
      <c r="C113" s="142">
        <v>3</v>
      </c>
      <c r="D113" s="142">
        <v>4</v>
      </c>
      <c r="E113" s="209">
        <v>5</v>
      </c>
      <c r="F113" s="221"/>
      <c r="G113" s="221"/>
      <c r="H113" s="221"/>
      <c r="I113" s="221"/>
      <c r="J113" s="221"/>
      <c r="K113" s="221"/>
      <c r="L113" s="144"/>
      <c r="M113" s="144"/>
      <c r="N113" s="144"/>
      <c r="O113" s="144"/>
    </row>
    <row r="114" spans="1:23" ht="75.75" customHeight="1">
      <c r="A114" s="142" t="s">
        <v>60</v>
      </c>
      <c r="B114" s="142" t="s">
        <v>61</v>
      </c>
      <c r="C114" s="17">
        <v>42443</v>
      </c>
      <c r="D114" s="142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144"/>
      <c r="M114" s="144"/>
      <c r="N114" s="144"/>
      <c r="O114" s="144"/>
    </row>
    <row r="115" spans="1:23" ht="75.75" customHeight="1">
      <c r="A115" s="142" t="s">
        <v>60</v>
      </c>
      <c r="B115" s="142" t="s">
        <v>61</v>
      </c>
      <c r="C115" s="17">
        <v>42450</v>
      </c>
      <c r="D115" s="142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144"/>
      <c r="M115" s="144"/>
      <c r="N115" s="144"/>
      <c r="O115" s="144"/>
    </row>
    <row r="116" spans="1:23">
      <c r="A116" s="206" t="s">
        <v>39</v>
      </c>
      <c r="B116" s="206"/>
      <c r="C116" s="206"/>
      <c r="D116" s="206"/>
      <c r="E116" s="206"/>
      <c r="F116" s="206"/>
      <c r="G116" s="144"/>
      <c r="H116" s="144"/>
      <c r="I116" s="144"/>
      <c r="J116" s="144"/>
      <c r="K116" s="144"/>
      <c r="L116" s="144"/>
      <c r="M116" s="144"/>
      <c r="N116" s="144"/>
      <c r="O116" s="144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5"/>
      <c r="M117" s="145"/>
      <c r="N117" s="145"/>
      <c r="O117" s="145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5"/>
      <c r="M118" s="145"/>
      <c r="N118" s="145"/>
      <c r="O118" s="145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5"/>
      <c r="M119" s="145"/>
      <c r="N119" s="145"/>
      <c r="O119" s="145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144"/>
      <c r="K120" s="144"/>
      <c r="L120" s="144"/>
      <c r="M120" s="144"/>
      <c r="N120" s="144"/>
      <c r="O120" s="144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144"/>
      <c r="N121" s="144"/>
      <c r="O121" s="144"/>
      <c r="P121" s="144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530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8.5" customHeight="1">
      <c r="A124" s="222" t="s">
        <v>530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.75" customHeight="1">
      <c r="A125" s="222" t="s">
        <v>530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9.25" customHeight="1">
      <c r="A126" s="222" t="s">
        <v>530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144"/>
      <c r="K127" s="144"/>
      <c r="L127" s="144"/>
      <c r="M127" s="144"/>
      <c r="N127" s="144"/>
      <c r="O127" s="144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39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41"/>
      <c r="P130" s="141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41"/>
      <c r="P131" s="141"/>
      <c r="Q131" s="107"/>
      <c r="R131" s="107"/>
      <c r="S131" s="107"/>
      <c r="T131" s="107"/>
      <c r="U131" s="107"/>
      <c r="V131" s="107"/>
      <c r="W131" s="107"/>
    </row>
    <row r="132" spans="1:31">
      <c r="A132" s="141" t="s">
        <v>282</v>
      </c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244"/>
      <c r="N132" s="245"/>
      <c r="O132" s="141"/>
      <c r="P132" s="141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41"/>
      <c r="N133" s="100"/>
      <c r="O133" s="141"/>
      <c r="P133" s="141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41"/>
      <c r="L134" s="141"/>
      <c r="M134" s="141"/>
      <c r="N134" s="100"/>
      <c r="O134" s="141"/>
      <c r="P134" s="141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56.25">
      <c r="A137" s="240"/>
      <c r="B137" s="247"/>
      <c r="C137" s="247"/>
      <c r="D137" s="247"/>
      <c r="E137" s="247"/>
      <c r="F137" s="247"/>
      <c r="G137" s="240"/>
      <c r="H137" s="137" t="s">
        <v>15</v>
      </c>
      <c r="I137" s="138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37">
        <v>1</v>
      </c>
      <c r="B138" s="137">
        <v>2</v>
      </c>
      <c r="C138" s="137">
        <v>3</v>
      </c>
      <c r="D138" s="137">
        <v>4</v>
      </c>
      <c r="E138" s="137">
        <v>5</v>
      </c>
      <c r="F138" s="137">
        <v>6</v>
      </c>
      <c r="G138" s="137">
        <v>7</v>
      </c>
      <c r="H138" s="137">
        <v>8</v>
      </c>
      <c r="I138" s="137">
        <v>9</v>
      </c>
      <c r="J138" s="137">
        <v>10</v>
      </c>
      <c r="K138" s="137">
        <v>11</v>
      </c>
      <c r="L138" s="137">
        <v>12</v>
      </c>
      <c r="M138" s="137">
        <v>13</v>
      </c>
      <c r="N138" s="137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37" t="s">
        <v>18</v>
      </c>
      <c r="H139" s="137" t="s">
        <v>18</v>
      </c>
      <c r="I139" s="137" t="s">
        <v>18</v>
      </c>
      <c r="J139" s="137" t="s">
        <v>18</v>
      </c>
      <c r="K139" s="137" t="s">
        <v>18</v>
      </c>
      <c r="L139" s="137" t="s">
        <v>18</v>
      </c>
      <c r="M139" s="137" t="s">
        <v>18</v>
      </c>
      <c r="N139" s="137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37" t="s">
        <v>18</v>
      </c>
      <c r="H140" s="137" t="s">
        <v>18</v>
      </c>
      <c r="I140" s="137" t="s">
        <v>18</v>
      </c>
      <c r="J140" s="137" t="s">
        <v>18</v>
      </c>
      <c r="K140" s="137" t="s">
        <v>18</v>
      </c>
      <c r="L140" s="137" t="s">
        <v>18</v>
      </c>
      <c r="M140" s="137" t="s">
        <v>18</v>
      </c>
      <c r="N140" s="137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56.2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38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37">
        <v>1</v>
      </c>
      <c r="B146" s="137">
        <v>2</v>
      </c>
      <c r="C146" s="137">
        <v>3</v>
      </c>
      <c r="D146" s="147">
        <v>4</v>
      </c>
      <c r="E146" s="137">
        <v>5</v>
      </c>
      <c r="F146" s="137">
        <v>6</v>
      </c>
      <c r="G146" s="148">
        <v>7</v>
      </c>
      <c r="H146" s="137">
        <v>8</v>
      </c>
      <c r="I146" s="137">
        <v>9</v>
      </c>
      <c r="J146" s="137">
        <v>10</v>
      </c>
      <c r="K146" s="137">
        <v>11</v>
      </c>
      <c r="L146" s="137">
        <v>12</v>
      </c>
      <c r="M146" s="137">
        <v>13</v>
      </c>
      <c r="N146" s="137">
        <v>14</v>
      </c>
      <c r="O146" s="137">
        <v>15</v>
      </c>
      <c r="P146" s="137">
        <v>16</v>
      </c>
      <c r="Q146" s="137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37" t="s">
        <v>18</v>
      </c>
      <c r="H147" s="137" t="s">
        <v>18</v>
      </c>
      <c r="I147" s="137" t="s">
        <v>18</v>
      </c>
      <c r="J147" s="137" t="s">
        <v>18</v>
      </c>
      <c r="K147" s="137" t="s">
        <v>18</v>
      </c>
      <c r="L147" s="137" t="s">
        <v>18</v>
      </c>
      <c r="M147" s="137" t="s">
        <v>18</v>
      </c>
      <c r="N147" s="137" t="s">
        <v>18</v>
      </c>
      <c r="O147" s="137" t="s">
        <v>18</v>
      </c>
      <c r="P147" s="137" t="s">
        <v>18</v>
      </c>
      <c r="Q147" s="137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37" t="s">
        <v>18</v>
      </c>
      <c r="H148" s="137" t="s">
        <v>18</v>
      </c>
      <c r="I148" s="137" t="s">
        <v>18</v>
      </c>
      <c r="J148" s="137" t="s">
        <v>18</v>
      </c>
      <c r="K148" s="137" t="s">
        <v>18</v>
      </c>
      <c r="L148" s="137" t="s">
        <v>18</v>
      </c>
      <c r="M148" s="137" t="s">
        <v>18</v>
      </c>
      <c r="N148" s="137" t="s">
        <v>18</v>
      </c>
      <c r="O148" s="137" t="s">
        <v>18</v>
      </c>
      <c r="P148" s="137" t="s">
        <v>18</v>
      </c>
      <c r="Q148" s="137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36"/>
      <c r="B149" s="136"/>
      <c r="C149" s="136"/>
      <c r="D149" s="116"/>
      <c r="E149" s="136"/>
      <c r="F149" s="136"/>
      <c r="G149" s="117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144"/>
      <c r="N153" s="144"/>
      <c r="O153" s="144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144"/>
      <c r="N154" s="144"/>
      <c r="O154" s="144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144"/>
      <c r="N155" s="144"/>
      <c r="O155" s="144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144"/>
      <c r="N156" s="144"/>
      <c r="O156" s="144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144"/>
      <c r="N157" s="144"/>
      <c r="O157" s="144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144"/>
      <c r="N158" s="144"/>
      <c r="O158" s="144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144"/>
      <c r="N159" s="144"/>
      <c r="O159" s="144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142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144"/>
      <c r="N164" s="144"/>
      <c r="O164" s="144"/>
    </row>
    <row r="165" spans="1:15">
      <c r="A165" s="142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144"/>
      <c r="N165" s="144"/>
      <c r="O165" s="144"/>
    </row>
    <row r="166" spans="1:15" ht="40.5" customHeight="1">
      <c r="A166" s="142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144"/>
      <c r="N166" s="144"/>
      <c r="O166" s="144"/>
    </row>
    <row r="167" spans="1:15" ht="42.75" customHeight="1">
      <c r="A167" s="142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144"/>
      <c r="N167" s="144"/>
      <c r="O167" s="144"/>
    </row>
    <row r="168" spans="1:15" ht="42" customHeight="1">
      <c r="A168" s="142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144"/>
      <c r="N168" s="144"/>
      <c r="O168" s="144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</row>
    <row r="177" spans="1:15" hidden="1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</row>
    <row r="178" spans="1:15">
      <c r="A178" s="144" t="s">
        <v>189</v>
      </c>
      <c r="B178" s="144"/>
      <c r="C178" s="144"/>
      <c r="D178" s="144"/>
      <c r="E178" s="144"/>
      <c r="F178" s="144"/>
      <c r="G178" s="144"/>
      <c r="H178" s="144"/>
      <c r="I178" s="144"/>
      <c r="J178" s="144"/>
      <c r="K178" s="144" t="s">
        <v>84</v>
      </c>
      <c r="L178" s="144"/>
      <c r="M178" s="144"/>
      <c r="N178" s="144"/>
      <c r="O178" s="144"/>
    </row>
    <row r="179" spans="1:15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</row>
    <row r="180" spans="1:15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</row>
  </sheetData>
  <mergeCells count="267">
    <mergeCell ref="A175:O175"/>
    <mergeCell ref="A169:O169"/>
    <mergeCell ref="A170:O170"/>
    <mergeCell ref="A171:O171"/>
    <mergeCell ref="A172:O172"/>
    <mergeCell ref="A173:O173"/>
    <mergeCell ref="A174:O174"/>
    <mergeCell ref="B166:D166"/>
    <mergeCell ref="E166:L166"/>
    <mergeCell ref="B167:D167"/>
    <mergeCell ref="E167:L167"/>
    <mergeCell ref="B168:D168"/>
    <mergeCell ref="E168:L168"/>
    <mergeCell ref="A163:O163"/>
    <mergeCell ref="B164:D164"/>
    <mergeCell ref="E164:L164"/>
    <mergeCell ref="B165:D165"/>
    <mergeCell ref="E165:L165"/>
    <mergeCell ref="A156:L156"/>
    <mergeCell ref="A157:L157"/>
    <mergeCell ref="A158:L158"/>
    <mergeCell ref="A159:L159"/>
    <mergeCell ref="A160:O160"/>
    <mergeCell ref="A161:O161"/>
    <mergeCell ref="A151:O151"/>
    <mergeCell ref="A152:O152"/>
    <mergeCell ref="A153:L153"/>
    <mergeCell ref="A154:L154"/>
    <mergeCell ref="A155:L155"/>
    <mergeCell ref="M144:M145"/>
    <mergeCell ref="N144:N145"/>
    <mergeCell ref="O144:O145"/>
    <mergeCell ref="A162:O162"/>
    <mergeCell ref="P144:P145"/>
    <mergeCell ref="Q144:Q145"/>
    <mergeCell ref="A147:A148"/>
    <mergeCell ref="B147:B148"/>
    <mergeCell ref="C147:C148"/>
    <mergeCell ref="D147:D148"/>
    <mergeCell ref="E147:E148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F147:F148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M136:M137"/>
    <mergeCell ref="A139:A140"/>
    <mergeCell ref="B139:B140"/>
    <mergeCell ref="C139:C140"/>
    <mergeCell ref="D139:D140"/>
    <mergeCell ref="E139:E140"/>
    <mergeCell ref="F139:F140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A133:L133"/>
    <mergeCell ref="A134:J134"/>
    <mergeCell ref="A135:A137"/>
    <mergeCell ref="B135:D135"/>
    <mergeCell ref="E135:F135"/>
    <mergeCell ref="G135:I135"/>
    <mergeCell ref="J135:L135"/>
    <mergeCell ref="L136:L137"/>
    <mergeCell ref="A126:D126"/>
    <mergeCell ref="E126:G126"/>
    <mergeCell ref="H126:L126"/>
    <mergeCell ref="A128:O128"/>
    <mergeCell ref="A130:L130"/>
    <mergeCell ref="M130:M132"/>
    <mergeCell ref="N130:N132"/>
    <mergeCell ref="A131:L131"/>
    <mergeCell ref="N136:N137"/>
    <mergeCell ref="A124:D124"/>
    <mergeCell ref="E124:G124"/>
    <mergeCell ref="H124:L124"/>
    <mergeCell ref="A125:D125"/>
    <mergeCell ref="E125:G125"/>
    <mergeCell ref="H125:L125"/>
    <mergeCell ref="A122:D122"/>
    <mergeCell ref="E122:G122"/>
    <mergeCell ref="H122:L122"/>
    <mergeCell ref="A123:D123"/>
    <mergeCell ref="E123:G123"/>
    <mergeCell ref="H123:L123"/>
    <mergeCell ref="A116:F116"/>
    <mergeCell ref="A117:K117"/>
    <mergeCell ref="A118:K118"/>
    <mergeCell ref="A119:K119"/>
    <mergeCell ref="A120:I120"/>
    <mergeCell ref="A121:D121"/>
    <mergeCell ref="E121:G121"/>
    <mergeCell ref="H121:L121"/>
    <mergeCell ref="Q85:Q86"/>
    <mergeCell ref="A111:K111"/>
    <mergeCell ref="E112:K112"/>
    <mergeCell ref="E113:K113"/>
    <mergeCell ref="E114:K114"/>
    <mergeCell ref="E115:K115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82:O82"/>
    <mergeCell ref="A83:J83"/>
    <mergeCell ref="A84:A86"/>
    <mergeCell ref="B84:D85"/>
    <mergeCell ref="E84:F85"/>
    <mergeCell ref="G84:I84"/>
    <mergeCell ref="J84:L84"/>
    <mergeCell ref="M84:O84"/>
    <mergeCell ref="A80:A81"/>
    <mergeCell ref="B80:B81"/>
    <mergeCell ref="C80:C81"/>
    <mergeCell ref="D80:D81"/>
    <mergeCell ref="E80:E81"/>
    <mergeCell ref="F80:F81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5" orientation="landscape" r:id="rId1"/>
  <rowBreaks count="1" manualBreakCount="1">
    <brk id="24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8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254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110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1" t="s">
        <v>108</v>
      </c>
      <c r="B35" s="233" t="s">
        <v>108</v>
      </c>
      <c r="C35" s="233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2"/>
      <c r="B36" s="234"/>
      <c r="C36" s="234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171</v>
      </c>
      <c r="K48" s="74">
        <f t="shared" si="0"/>
        <v>171</v>
      </c>
      <c r="L48" s="74">
        <f t="shared" si="1"/>
        <v>171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17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171</v>
      </c>
      <c r="K52" s="74">
        <f t="shared" ref="K52:L52" si="3">SUM(K43:K51)</f>
        <v>171</v>
      </c>
      <c r="L52" s="74">
        <f t="shared" si="3"/>
        <v>171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2.25" customHeight="1">
      <c r="A66" s="222" t="s">
        <v>322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5.5" customHeight="1">
      <c r="A67" s="222" t="s">
        <v>323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2.25" customHeight="1">
      <c r="A68" s="222" t="s">
        <v>324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379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29</v>
      </c>
      <c r="K101" s="42">
        <f t="shared" si="5"/>
        <v>29</v>
      </c>
      <c r="L101" s="42">
        <f t="shared" si="6"/>
        <v>29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142</v>
      </c>
      <c r="K102" s="42">
        <f t="shared" si="5"/>
        <v>142</v>
      </c>
      <c r="L102" s="42">
        <f t="shared" si="6"/>
        <v>142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14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171</v>
      </c>
      <c r="K109" s="15">
        <f>SUM(K88:K108)</f>
        <v>171</v>
      </c>
      <c r="L109" s="15">
        <f>SUM(L88:L108)</f>
        <v>171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2.25" customHeight="1">
      <c r="A123" s="222" t="s">
        <v>322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5.5" customHeight="1">
      <c r="A124" s="222" t="s">
        <v>323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2.25" customHeight="1">
      <c r="A125" s="222" t="s">
        <v>324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379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6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3" manualBreakCount="3">
    <brk id="24" max="16" man="1"/>
    <brk id="101" max="16" man="1"/>
    <brk id="14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AE179"/>
  <sheetViews>
    <sheetView view="pageBreakPreview" topLeftCell="A3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9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255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106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1" t="s">
        <v>108</v>
      </c>
      <c r="B35" s="233" t="s">
        <v>108</v>
      </c>
      <c r="C35" s="233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2"/>
      <c r="B36" s="234"/>
      <c r="C36" s="234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51</v>
      </c>
      <c r="K47" s="74">
        <f t="shared" si="0"/>
        <v>51</v>
      </c>
      <c r="L47" s="74">
        <f t="shared" si="1"/>
        <v>51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 hidden="1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/>
      <c r="K48" s="74">
        <f t="shared" si="0"/>
        <v>0</v>
      </c>
      <c r="L48" s="74">
        <f t="shared" si="1"/>
        <v>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0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6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51</v>
      </c>
      <c r="K52" s="74">
        <f t="shared" ref="K52:L52" si="3">SUM(K43:K51)</f>
        <v>51</v>
      </c>
      <c r="L52" s="74">
        <f t="shared" si="3"/>
        <v>51</v>
      </c>
      <c r="M52" s="74"/>
      <c r="N52" s="74"/>
      <c r="O52" s="74"/>
      <c r="P52" s="73">
        <v>10</v>
      </c>
      <c r="Q52" s="76">
        <f t="shared" si="2"/>
        <v>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6.25" customHeight="1">
      <c r="A66" s="222" t="s">
        <v>325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9.25" customHeight="1">
      <c r="A67" s="222" t="s">
        <v>326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.75" customHeight="1">
      <c r="A68" s="222" t="s">
        <v>327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380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</v>
      </c>
      <c r="K101" s="42">
        <f t="shared" si="5"/>
        <v>6</v>
      </c>
      <c r="L101" s="42">
        <f t="shared" si="6"/>
        <v>6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1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44</v>
      </c>
      <c r="K102" s="42">
        <f t="shared" si="5"/>
        <v>44</v>
      </c>
      <c r="L102" s="42">
        <f t="shared" si="6"/>
        <v>44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4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51</v>
      </c>
      <c r="K109" s="15">
        <f>SUM(K88:K108)</f>
        <v>51</v>
      </c>
      <c r="L109" s="15">
        <f>SUM(L88:L108)</f>
        <v>51</v>
      </c>
      <c r="M109" s="9"/>
      <c r="N109" s="9"/>
      <c r="O109" s="9"/>
      <c r="P109" s="71">
        <v>10</v>
      </c>
      <c r="Q109" s="72">
        <f t="shared" si="7"/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6.25" customHeight="1">
      <c r="A123" s="222" t="s">
        <v>325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9.25" customHeight="1">
      <c r="A124" s="222" t="s">
        <v>326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.75" customHeight="1">
      <c r="A125" s="222" t="s">
        <v>327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381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37.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37.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46" t="s">
        <v>189</v>
      </c>
      <c r="B177" s="7"/>
      <c r="C177" s="7"/>
      <c r="D177" s="7"/>
      <c r="E177" s="7"/>
      <c r="F177" s="7"/>
      <c r="G177" s="7"/>
      <c r="H177" s="7"/>
      <c r="I177" s="7"/>
      <c r="J177" s="7"/>
      <c r="K177" s="7" t="s">
        <v>84</v>
      </c>
      <c r="L177" s="7"/>
      <c r="M177" s="7"/>
      <c r="N177" s="7"/>
      <c r="O177" s="7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3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8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256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117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42</v>
      </c>
      <c r="K43" s="74">
        <f>J43</f>
        <v>42</v>
      </c>
      <c r="L43" s="74">
        <f>J43</f>
        <v>42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4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208</v>
      </c>
      <c r="K48" s="74">
        <f t="shared" si="0"/>
        <v>208</v>
      </c>
      <c r="L48" s="74">
        <f t="shared" si="1"/>
        <v>208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21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250</v>
      </c>
      <c r="K52" s="74">
        <f t="shared" ref="K52:L52" si="3">SUM(K43:K51)</f>
        <v>250</v>
      </c>
      <c r="L52" s="74">
        <f t="shared" si="3"/>
        <v>250</v>
      </c>
      <c r="M52" s="74"/>
      <c r="N52" s="74"/>
      <c r="O52" s="74"/>
      <c r="P52" s="73">
        <v>10</v>
      </c>
      <c r="Q52" s="76">
        <f t="shared" si="2"/>
        <v>25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328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6" customHeight="1">
      <c r="A67" s="222" t="s">
        <v>329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8.5" customHeight="1">
      <c r="A68" s="222" t="s">
        <v>330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4.75" customHeight="1">
      <c r="A69" s="222" t="s">
        <v>380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9</v>
      </c>
      <c r="K91" s="39">
        <f t="shared" si="5"/>
        <v>9</v>
      </c>
      <c r="L91" s="39">
        <f t="shared" si="6"/>
        <v>9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33</v>
      </c>
      <c r="K92" s="39">
        <f t="shared" si="5"/>
        <v>33</v>
      </c>
      <c r="L92" s="39">
        <f t="shared" si="6"/>
        <v>33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39</v>
      </c>
      <c r="K101" s="42">
        <f t="shared" si="5"/>
        <v>39</v>
      </c>
      <c r="L101" s="42">
        <f t="shared" si="6"/>
        <v>39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169</v>
      </c>
      <c r="K102" s="42">
        <f t="shared" si="5"/>
        <v>169</v>
      </c>
      <c r="L102" s="42">
        <f t="shared" si="6"/>
        <v>169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17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250</v>
      </c>
      <c r="K109" s="15">
        <f>SUM(K88:K108)</f>
        <v>250</v>
      </c>
      <c r="L109" s="15">
        <f>SUM(L88:L108)</f>
        <v>250</v>
      </c>
      <c r="M109" s="9"/>
      <c r="N109" s="9"/>
      <c r="O109" s="9"/>
      <c r="P109" s="71">
        <v>10</v>
      </c>
      <c r="Q109" s="72">
        <f t="shared" si="7"/>
        <v>25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 ht="19.5" customHeight="1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" customHeight="1">
      <c r="A123" s="222" t="s">
        <v>328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0" customHeight="1">
      <c r="A124" s="222" t="s">
        <v>329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" customHeight="1">
      <c r="A125" s="222" t="s">
        <v>330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60" customHeight="1">
      <c r="A126" s="222" t="s">
        <v>381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1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257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118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1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5.75" customHeight="1">
      <c r="A36" s="262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59</v>
      </c>
      <c r="K43" s="74">
        <f>J43</f>
        <v>59</v>
      </c>
      <c r="L43" s="74">
        <f>J43</f>
        <v>59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6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266</v>
      </c>
      <c r="K48" s="74">
        <f t="shared" si="0"/>
        <v>266</v>
      </c>
      <c r="L48" s="74">
        <f t="shared" si="1"/>
        <v>266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27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325</v>
      </c>
      <c r="K52" s="74">
        <f t="shared" ref="K52:L52" si="3">SUM(K43:K51)</f>
        <v>325</v>
      </c>
      <c r="L52" s="74">
        <f t="shared" si="3"/>
        <v>325</v>
      </c>
      <c r="M52" s="74"/>
      <c r="N52" s="74"/>
      <c r="O52" s="74"/>
      <c r="P52" s="73">
        <v>10</v>
      </c>
      <c r="Q52" s="76">
        <f t="shared" si="2"/>
        <v>33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" customHeight="1">
      <c r="A66" s="222" t="s">
        <v>331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3" customHeight="1">
      <c r="A67" s="222" t="s">
        <v>331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" customHeight="1">
      <c r="A68" s="222" t="s">
        <v>332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7.75" customHeight="1">
      <c r="A69" s="222" t="s">
        <v>382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6.5" customHeight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16</v>
      </c>
      <c r="K91" s="39">
        <f t="shared" si="5"/>
        <v>16</v>
      </c>
      <c r="L91" s="39">
        <f t="shared" si="6"/>
        <v>16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42</v>
      </c>
      <c r="K92" s="39">
        <f t="shared" si="5"/>
        <v>42</v>
      </c>
      <c r="L92" s="39">
        <f t="shared" si="6"/>
        <v>42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80.25" customHeight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46</v>
      </c>
      <c r="K101" s="42">
        <f t="shared" si="5"/>
        <v>46</v>
      </c>
      <c r="L101" s="42">
        <f t="shared" si="6"/>
        <v>46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217</v>
      </c>
      <c r="K102" s="42">
        <f t="shared" si="5"/>
        <v>217</v>
      </c>
      <c r="L102" s="42">
        <f t="shared" si="6"/>
        <v>217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22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325</v>
      </c>
      <c r="K109" s="15">
        <f>SUM(K88:K108)</f>
        <v>325</v>
      </c>
      <c r="L109" s="15">
        <f>SUM(L88:L108)</f>
        <v>325</v>
      </c>
      <c r="M109" s="9"/>
      <c r="N109" s="9"/>
      <c r="O109" s="9"/>
      <c r="P109" s="71">
        <v>10</v>
      </c>
      <c r="Q109" s="72">
        <f t="shared" si="7"/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" customHeight="1">
      <c r="A123" s="222" t="s">
        <v>331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3" customHeight="1">
      <c r="A124" s="222" t="s">
        <v>331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" customHeight="1">
      <c r="A125" s="222" t="s">
        <v>332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63.75" customHeight="1">
      <c r="A126" s="222" t="s">
        <v>383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8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179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119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32</v>
      </c>
      <c r="K43" s="74">
        <f>J43</f>
        <v>32</v>
      </c>
      <c r="L43" s="74">
        <f>J43</f>
        <v>32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67</v>
      </c>
      <c r="K48" s="74">
        <f t="shared" si="0"/>
        <v>67</v>
      </c>
      <c r="L48" s="74">
        <f t="shared" si="1"/>
        <v>67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7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99</v>
      </c>
      <c r="K52" s="74">
        <f t="shared" ref="K52:L52" si="3">SUM(K43:K51)</f>
        <v>99</v>
      </c>
      <c r="L52" s="74">
        <f t="shared" si="3"/>
        <v>99</v>
      </c>
      <c r="M52" s="74"/>
      <c r="N52" s="74"/>
      <c r="O52" s="74"/>
      <c r="P52" s="73">
        <v>10</v>
      </c>
      <c r="Q52" s="76">
        <f t="shared" si="2"/>
        <v>10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333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7.75" customHeight="1">
      <c r="A67" s="222" t="s">
        <v>334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1.5" customHeight="1">
      <c r="A68" s="222" t="s">
        <v>335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384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6</v>
      </c>
      <c r="K91" s="39">
        <f t="shared" si="5"/>
        <v>6</v>
      </c>
      <c r="L91" s="39">
        <f t="shared" si="6"/>
        <v>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26</v>
      </c>
      <c r="K92" s="39">
        <f t="shared" si="5"/>
        <v>26</v>
      </c>
      <c r="L92" s="39">
        <f t="shared" si="6"/>
        <v>26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18</v>
      </c>
      <c r="K101" s="42">
        <f t="shared" si="5"/>
        <v>18</v>
      </c>
      <c r="L101" s="42">
        <f t="shared" si="6"/>
        <v>18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47</v>
      </c>
      <c r="K102" s="42">
        <f t="shared" si="5"/>
        <v>47</v>
      </c>
      <c r="L102" s="42">
        <f t="shared" si="6"/>
        <v>47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5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99</v>
      </c>
      <c r="K109" s="15">
        <f>SUM(K88:K108)</f>
        <v>99</v>
      </c>
      <c r="L109" s="15">
        <f>SUM(L88:L108)</f>
        <v>99</v>
      </c>
      <c r="M109" s="9"/>
      <c r="N109" s="9"/>
      <c r="O109" s="9"/>
      <c r="P109" s="71">
        <v>10</v>
      </c>
      <c r="Q109" s="72">
        <f t="shared" si="7"/>
        <v>10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333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7.75" customHeight="1">
      <c r="A124" s="222" t="s">
        <v>334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1.5" customHeight="1">
      <c r="A125" s="222" t="s">
        <v>335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384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5" zoomScale="80" zoomScaleNormal="70" zoomScaleSheetLayoutView="80" workbookViewId="0">
      <selection activeCell="J109" sqref="J109"/>
    </sheetView>
  </sheetViews>
  <sheetFormatPr defaultRowHeight="18.75"/>
  <cols>
    <col min="1" max="1" width="30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176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120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1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2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30</v>
      </c>
      <c r="K43" s="74">
        <f>J43</f>
        <v>30</v>
      </c>
      <c r="L43" s="74">
        <f>J43</f>
        <v>30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133</v>
      </c>
      <c r="K48" s="74">
        <f t="shared" si="0"/>
        <v>133</v>
      </c>
      <c r="L48" s="74">
        <f t="shared" si="1"/>
        <v>133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163</v>
      </c>
      <c r="K52" s="74">
        <f t="shared" ref="K52:L52" si="3">SUM(K43:K51)</f>
        <v>163</v>
      </c>
      <c r="L52" s="74">
        <f t="shared" si="3"/>
        <v>163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5.5" customHeight="1">
      <c r="A66" s="222" t="s">
        <v>336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8.5" customHeight="1">
      <c r="A67" s="222" t="s">
        <v>337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3" customHeight="1">
      <c r="A68" s="222" t="s">
        <v>338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5.5" customHeight="1">
      <c r="A69" s="222" t="s">
        <v>385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5</v>
      </c>
      <c r="K91" s="39">
        <f t="shared" si="5"/>
        <v>5</v>
      </c>
      <c r="L91" s="39">
        <f t="shared" si="6"/>
        <v>5</v>
      </c>
      <c r="M91" s="15" t="s">
        <v>170</v>
      </c>
      <c r="N91" s="15" t="s">
        <v>170</v>
      </c>
      <c r="O91" s="15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24</v>
      </c>
      <c r="K92" s="39">
        <f t="shared" si="5"/>
        <v>24</v>
      </c>
      <c r="L92" s="39">
        <f t="shared" si="6"/>
        <v>24</v>
      </c>
      <c r="M92" s="15" t="s">
        <v>169</v>
      </c>
      <c r="N92" s="15" t="s">
        <v>169</v>
      </c>
      <c r="O92" s="15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5" t="s">
        <v>171</v>
      </c>
      <c r="N96" s="15" t="s">
        <v>171</v>
      </c>
      <c r="O96" s="15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5" t="s">
        <v>172</v>
      </c>
      <c r="N97" s="15" t="s">
        <v>172</v>
      </c>
      <c r="O97" s="15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4.25" customHeight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33</v>
      </c>
      <c r="K101" s="42">
        <f t="shared" si="5"/>
        <v>33</v>
      </c>
      <c r="L101" s="42">
        <f t="shared" si="6"/>
        <v>33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98</v>
      </c>
      <c r="K102" s="42">
        <f t="shared" si="5"/>
        <v>98</v>
      </c>
      <c r="L102" s="42">
        <f t="shared" si="6"/>
        <v>98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10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163</v>
      </c>
      <c r="K109" s="15">
        <f>SUM(K88:K108)</f>
        <v>163</v>
      </c>
      <c r="L109" s="15">
        <f>SUM(L88:L108)</f>
        <v>163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5.5" customHeight="1">
      <c r="A123" s="222" t="s">
        <v>336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8.5" customHeight="1">
      <c r="A124" s="222" t="s">
        <v>337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3" customHeight="1">
      <c r="A125" s="222" t="s">
        <v>338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63.75" customHeight="1">
      <c r="A126" s="222" t="s">
        <v>386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7" zoomScale="80" zoomScaleNormal="70" zoomScaleSheetLayoutView="80" workbookViewId="0">
      <selection activeCell="J109" sqref="J109"/>
    </sheetView>
  </sheetViews>
  <sheetFormatPr defaultRowHeight="18.75"/>
  <cols>
    <col min="1" max="1" width="30" style="4" customWidth="1"/>
    <col min="2" max="2" width="22.42578125" style="4" customWidth="1"/>
    <col min="3" max="3" width="18.1406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177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121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34</v>
      </c>
      <c r="K43" s="74">
        <f>J43</f>
        <v>34</v>
      </c>
      <c r="L43" s="74">
        <f>J43</f>
        <v>34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31.2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31.2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232</v>
      </c>
      <c r="K48" s="74">
        <f t="shared" si="0"/>
        <v>232</v>
      </c>
      <c r="L48" s="74">
        <f t="shared" si="1"/>
        <v>232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23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266</v>
      </c>
      <c r="K52" s="74">
        <f t="shared" ref="K52:L52" si="3">SUM(K43:K51)</f>
        <v>266</v>
      </c>
      <c r="L52" s="74">
        <f t="shared" si="3"/>
        <v>266</v>
      </c>
      <c r="M52" s="74"/>
      <c r="N52" s="74"/>
      <c r="O52" s="74"/>
      <c r="P52" s="73">
        <v>10</v>
      </c>
      <c r="Q52" s="76">
        <f t="shared" si="2"/>
        <v>27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2.25" customHeight="1">
      <c r="A66" s="222" t="s">
        <v>339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5.5" customHeight="1">
      <c r="A67" s="222" t="s">
        <v>340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7.75" customHeight="1">
      <c r="A68" s="222" t="s">
        <v>341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387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7</v>
      </c>
      <c r="K91" s="39">
        <f t="shared" si="5"/>
        <v>7</v>
      </c>
      <c r="L91" s="39">
        <f t="shared" si="6"/>
        <v>7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27</v>
      </c>
      <c r="K92" s="39">
        <f t="shared" si="5"/>
        <v>27</v>
      </c>
      <c r="L92" s="39">
        <f t="shared" si="6"/>
        <v>27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37</v>
      </c>
      <c r="K101" s="42">
        <f t="shared" si="5"/>
        <v>37</v>
      </c>
      <c r="L101" s="42">
        <f t="shared" si="6"/>
        <v>37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192</v>
      </c>
      <c r="K102" s="42">
        <f t="shared" si="5"/>
        <v>192</v>
      </c>
      <c r="L102" s="42">
        <f t="shared" si="6"/>
        <v>192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19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266</v>
      </c>
      <c r="K109" s="15">
        <f>SUM(K88:K108)</f>
        <v>266</v>
      </c>
      <c r="L109" s="15">
        <f>SUM(L88:L108)</f>
        <v>266</v>
      </c>
      <c r="M109" s="9"/>
      <c r="N109" s="9"/>
      <c r="O109" s="9"/>
      <c r="P109" s="71">
        <v>10</v>
      </c>
      <c r="Q109" s="72">
        <f t="shared" si="7"/>
        <v>27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2.25" customHeight="1">
      <c r="A123" s="222" t="s">
        <v>339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5.5" customHeight="1">
      <c r="A124" s="222" t="s">
        <v>340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7.75" customHeight="1">
      <c r="A125" s="222" t="s">
        <v>341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387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21" bottom="0.35433070866141736" header="0.2" footer="0.2"/>
  <pageSetup paperSize="9" scale="54" fitToHeight="0" orientation="landscape" r:id="rId1"/>
  <rowBreaks count="1" manualBreakCount="1">
    <brk id="2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258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122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152</v>
      </c>
      <c r="K48" s="74">
        <f t="shared" si="0"/>
        <v>152</v>
      </c>
      <c r="L48" s="74">
        <f t="shared" si="1"/>
        <v>152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15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152</v>
      </c>
      <c r="K52" s="74">
        <f t="shared" ref="K52:L52" si="3">SUM(K43:K51)</f>
        <v>152</v>
      </c>
      <c r="L52" s="74">
        <f t="shared" si="3"/>
        <v>152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3.75" customHeight="1">
      <c r="A66" s="222" t="s">
        <v>342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3.75" customHeight="1">
      <c r="A67" s="222" t="s">
        <v>343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8.5" customHeight="1">
      <c r="A68" s="222" t="s">
        <v>344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388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34</v>
      </c>
      <c r="K101" s="42">
        <f t="shared" si="5"/>
        <v>34</v>
      </c>
      <c r="L101" s="42">
        <f t="shared" si="6"/>
        <v>34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118</v>
      </c>
      <c r="K102" s="42">
        <f t="shared" si="5"/>
        <v>118</v>
      </c>
      <c r="L102" s="42">
        <f t="shared" si="6"/>
        <v>118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12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152</v>
      </c>
      <c r="K109" s="15">
        <f>SUM(K88:K108)</f>
        <v>152</v>
      </c>
      <c r="L109" s="15">
        <f>SUM(L88:L108)</f>
        <v>152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3.75" customHeight="1">
      <c r="A123" s="222" t="s">
        <v>342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3.75" customHeight="1">
      <c r="A124" s="222" t="s">
        <v>343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8.5" customHeight="1">
      <c r="A125" s="222" t="s">
        <v>344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388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5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6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259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123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93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17" customHeight="1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5.75" customHeight="1">
      <c r="A36" s="214"/>
      <c r="B36" s="234"/>
      <c r="C36" s="234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90</v>
      </c>
      <c r="K47" s="74">
        <f t="shared" si="0"/>
        <v>90</v>
      </c>
      <c r="L47" s="74">
        <f t="shared" si="1"/>
        <v>90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9</v>
      </c>
    </row>
    <row r="48" spans="1:17" ht="112.5" hidden="1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/>
      <c r="K48" s="74">
        <f t="shared" si="0"/>
        <v>0</v>
      </c>
      <c r="L48" s="74">
        <f t="shared" si="1"/>
        <v>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0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90</v>
      </c>
      <c r="K52" s="74">
        <f t="shared" ref="K52:L52" si="3">SUM(K43:K51)</f>
        <v>90</v>
      </c>
      <c r="L52" s="74">
        <f t="shared" si="3"/>
        <v>90</v>
      </c>
      <c r="M52" s="74"/>
      <c r="N52" s="74"/>
      <c r="O52" s="74"/>
      <c r="P52" s="73">
        <v>10</v>
      </c>
      <c r="Q52" s="76">
        <f t="shared" si="2"/>
        <v>9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2.25" customHeight="1">
      <c r="A66" s="222" t="s">
        <v>345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4" customHeight="1">
      <c r="A67" s="222" t="s">
        <v>346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3" customHeight="1">
      <c r="A68" s="222" t="s">
        <v>347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389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5</v>
      </c>
      <c r="K100" s="42">
        <f t="shared" si="5"/>
        <v>5</v>
      </c>
      <c r="L100" s="42">
        <f t="shared" si="6"/>
        <v>5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17</v>
      </c>
      <c r="K101" s="42">
        <f t="shared" si="5"/>
        <v>17</v>
      </c>
      <c r="L101" s="42">
        <f t="shared" si="6"/>
        <v>17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68</v>
      </c>
      <c r="K102" s="42">
        <f t="shared" si="5"/>
        <v>68</v>
      </c>
      <c r="L102" s="42">
        <f t="shared" si="6"/>
        <v>68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7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90</v>
      </c>
      <c r="K109" s="15">
        <f>SUM(K88:K108)</f>
        <v>90</v>
      </c>
      <c r="L109" s="15">
        <f>SUM(L88:L108)</f>
        <v>90</v>
      </c>
      <c r="M109" s="9"/>
      <c r="N109" s="9"/>
      <c r="O109" s="9"/>
      <c r="P109" s="71">
        <v>10</v>
      </c>
      <c r="Q109" s="72">
        <f t="shared" si="7"/>
        <v>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2.25" customHeight="1">
      <c r="A123" s="222" t="s">
        <v>345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4" customHeight="1">
      <c r="A124" s="222" t="s">
        <v>346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3" customHeight="1">
      <c r="A125" s="222" t="s">
        <v>347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390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0" zoomScale="80" zoomScaleNormal="70" zoomScaleSheetLayoutView="80" workbookViewId="0">
      <selection activeCell="E194" sqref="E194"/>
    </sheetView>
  </sheetViews>
  <sheetFormatPr defaultRowHeight="18.75"/>
  <cols>
    <col min="1" max="1" width="29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260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124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50</v>
      </c>
      <c r="K43" s="74">
        <f>J43</f>
        <v>50</v>
      </c>
      <c r="L43" s="74">
        <f>J43</f>
        <v>50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145</v>
      </c>
      <c r="K48" s="74">
        <f t="shared" si="0"/>
        <v>145</v>
      </c>
      <c r="L48" s="74">
        <f t="shared" si="1"/>
        <v>145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15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195</v>
      </c>
      <c r="K52" s="74">
        <f t="shared" ref="K52:L52" si="3">SUM(K43:K51)</f>
        <v>195</v>
      </c>
      <c r="L52" s="74">
        <f t="shared" si="3"/>
        <v>195</v>
      </c>
      <c r="M52" s="74"/>
      <c r="N52" s="74"/>
      <c r="O52" s="74"/>
      <c r="P52" s="73">
        <v>10</v>
      </c>
      <c r="Q52" s="76">
        <f t="shared" si="2"/>
        <v>20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" customHeight="1">
      <c r="A66" s="222" t="s">
        <v>348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5.5" customHeight="1">
      <c r="A67" s="222" t="s">
        <v>349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2.25" customHeight="1">
      <c r="A68" s="222" t="s">
        <v>350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392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6</v>
      </c>
      <c r="K91" s="39">
        <f t="shared" si="5"/>
        <v>6</v>
      </c>
      <c r="L91" s="39">
        <f t="shared" si="6"/>
        <v>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44</v>
      </c>
      <c r="K92" s="39">
        <f t="shared" si="5"/>
        <v>44</v>
      </c>
      <c r="L92" s="39">
        <f t="shared" si="6"/>
        <v>44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42</v>
      </c>
      <c r="K101" s="42">
        <f t="shared" si="5"/>
        <v>42</v>
      </c>
      <c r="L101" s="42">
        <f t="shared" si="6"/>
        <v>42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102</v>
      </c>
      <c r="K102" s="42">
        <f t="shared" si="5"/>
        <v>102</v>
      </c>
      <c r="L102" s="42">
        <f t="shared" si="6"/>
        <v>102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10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195</v>
      </c>
      <c r="K109" s="15">
        <f>SUM(K88:K108)</f>
        <v>195</v>
      </c>
      <c r="L109" s="15">
        <f>SUM(L88:L108)</f>
        <v>195</v>
      </c>
      <c r="M109" s="9"/>
      <c r="N109" s="9"/>
      <c r="O109" s="9"/>
      <c r="P109" s="71">
        <v>10</v>
      </c>
      <c r="Q109" s="72">
        <f t="shared" si="7"/>
        <v>20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" customHeight="1">
      <c r="A123" s="222" t="s">
        <v>348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5.5" customHeight="1">
      <c r="A124" s="222" t="s">
        <v>349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2.25" customHeight="1">
      <c r="A125" s="222" t="s">
        <v>350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391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7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5703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175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113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34.5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15" t="s">
        <v>108</v>
      </c>
      <c r="C35" s="215" t="s">
        <v>108</v>
      </c>
      <c r="D35" s="215" t="s">
        <v>108</v>
      </c>
      <c r="E35" s="215" t="s">
        <v>108</v>
      </c>
      <c r="F35" s="215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16"/>
      <c r="C36" s="216"/>
      <c r="D36" s="216"/>
      <c r="E36" s="216"/>
      <c r="F36" s="216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99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39</v>
      </c>
      <c r="K43" s="74">
        <f>J43</f>
        <v>39</v>
      </c>
      <c r="L43" s="74">
        <f>J43</f>
        <v>39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4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79" t="s">
        <v>210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37</v>
      </c>
      <c r="K47" s="74">
        <f t="shared" si="0"/>
        <v>37</v>
      </c>
      <c r="L47" s="74">
        <f t="shared" si="1"/>
        <v>37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4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357-J47</f>
        <v>320</v>
      </c>
      <c r="K48" s="74">
        <f t="shared" si="0"/>
        <v>320</v>
      </c>
      <c r="L48" s="74">
        <f t="shared" si="1"/>
        <v>320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32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396</v>
      </c>
      <c r="K52" s="74">
        <f t="shared" ref="K52:L52" si="3">SUM(K43:K51)</f>
        <v>396</v>
      </c>
      <c r="L52" s="74">
        <f t="shared" si="3"/>
        <v>396</v>
      </c>
      <c r="M52" s="74"/>
      <c r="N52" s="74"/>
      <c r="O52" s="74"/>
      <c r="P52" s="73">
        <v>10</v>
      </c>
      <c r="Q52" s="76">
        <f t="shared" si="2"/>
        <v>40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301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8.5" customHeight="1">
      <c r="A67" s="222" t="s">
        <v>302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.75" customHeight="1">
      <c r="A68" s="222" t="s">
        <v>303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7.75" customHeight="1">
      <c r="A69" s="222" t="s">
        <v>373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2.5" customHeight="1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10</v>
      </c>
      <c r="K91" s="39">
        <f t="shared" si="5"/>
        <v>10</v>
      </c>
      <c r="L91" s="39">
        <f t="shared" si="6"/>
        <v>10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97.5" customHeight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29</v>
      </c>
      <c r="K92" s="39">
        <f t="shared" si="5"/>
        <v>29</v>
      </c>
      <c r="L92" s="39">
        <f t="shared" si="6"/>
        <v>29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81</v>
      </c>
      <c r="K101" s="42">
        <f t="shared" si="5"/>
        <v>81</v>
      </c>
      <c r="L101" s="42">
        <f t="shared" si="6"/>
        <v>81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8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269</v>
      </c>
      <c r="K102" s="42">
        <f t="shared" si="5"/>
        <v>269</v>
      </c>
      <c r="L102" s="42">
        <f t="shared" si="6"/>
        <v>269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27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"/>
      <c r="B109" s="2"/>
      <c r="C109" s="2"/>
      <c r="D109" s="11"/>
      <c r="E109" s="9"/>
      <c r="F109" s="11"/>
      <c r="G109" s="9"/>
      <c r="H109" s="9"/>
      <c r="I109" s="13"/>
      <c r="J109" s="9">
        <f>SUM(J91:J108)</f>
        <v>396</v>
      </c>
      <c r="K109" s="87">
        <f t="shared" ref="K109:L109" si="8">SUM(K91:K108)</f>
        <v>396</v>
      </c>
      <c r="L109" s="87">
        <f t="shared" si="8"/>
        <v>396</v>
      </c>
      <c r="M109" s="9"/>
      <c r="N109" s="9"/>
      <c r="O109" s="9"/>
      <c r="P109" s="71">
        <v>10</v>
      </c>
      <c r="Q109" s="72">
        <f t="shared" si="7"/>
        <v>40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301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8.5" customHeight="1">
      <c r="A124" s="222" t="s">
        <v>302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.75" customHeight="1">
      <c r="A125" s="222" t="s">
        <v>303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9.25" customHeight="1">
      <c r="A126" s="222" t="s">
        <v>373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56.2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56.2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6" zoomScale="80" zoomScaleNormal="70" zoomScaleSheetLayoutView="80" workbookViewId="0">
      <selection activeCell="S60" sqref="S60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178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125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31</v>
      </c>
      <c r="K43" s="74">
        <f>J43</f>
        <v>31</v>
      </c>
      <c r="L43" s="74">
        <f>J43</f>
        <v>31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243</v>
      </c>
      <c r="K48" s="74">
        <f t="shared" si="0"/>
        <v>243</v>
      </c>
      <c r="L48" s="74">
        <f t="shared" si="1"/>
        <v>243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24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274</v>
      </c>
      <c r="K52" s="74">
        <f t="shared" ref="K52:L52" si="3">SUM(K43:K51)</f>
        <v>274</v>
      </c>
      <c r="L52" s="74">
        <f t="shared" si="3"/>
        <v>274</v>
      </c>
      <c r="M52" s="74"/>
      <c r="N52" s="74"/>
      <c r="O52" s="74"/>
      <c r="P52" s="73">
        <v>10</v>
      </c>
      <c r="Q52" s="76">
        <f t="shared" si="2"/>
        <v>27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351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7.75" customHeight="1">
      <c r="A67" s="222" t="s">
        <v>352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.75" customHeight="1">
      <c r="A68" s="222" t="s">
        <v>353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393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61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62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12</v>
      </c>
      <c r="K91" s="39">
        <f t="shared" si="5"/>
        <v>12</v>
      </c>
      <c r="L91" s="39">
        <f t="shared" si="6"/>
        <v>12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42</v>
      </c>
      <c r="K101" s="42">
        <f t="shared" si="5"/>
        <v>42</v>
      </c>
      <c r="L101" s="42">
        <f t="shared" si="6"/>
        <v>42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199</v>
      </c>
      <c r="K102" s="42">
        <f t="shared" si="5"/>
        <v>199</v>
      </c>
      <c r="L102" s="42">
        <f t="shared" si="6"/>
        <v>199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20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274</v>
      </c>
      <c r="K109" s="15">
        <f>SUM(K88:K108)</f>
        <v>274</v>
      </c>
      <c r="L109" s="15">
        <f>SUM(L88:L108)</f>
        <v>274</v>
      </c>
      <c r="M109" s="9"/>
      <c r="N109" s="9"/>
      <c r="O109" s="9"/>
      <c r="P109" s="71">
        <v>10</v>
      </c>
      <c r="Q109" s="72">
        <f t="shared" si="7"/>
        <v>27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351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7.75" customHeight="1">
      <c r="A124" s="222" t="s">
        <v>352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.75" customHeight="1">
      <c r="A125" s="222" t="s">
        <v>353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394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5" zoomScale="80" zoomScaleNormal="70" zoomScaleSheetLayoutView="80" workbookViewId="0">
      <selection activeCell="J109" sqref="J109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508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126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53</v>
      </c>
      <c r="K43" s="74">
        <f>J43</f>
        <v>53</v>
      </c>
      <c r="L43" s="74">
        <f>J43</f>
        <v>53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364</v>
      </c>
      <c r="K48" s="74">
        <f t="shared" si="0"/>
        <v>364</v>
      </c>
      <c r="L48" s="74">
        <f t="shared" si="1"/>
        <v>364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36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6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417</v>
      </c>
      <c r="K52" s="74">
        <f t="shared" ref="K52:L52" si="3">SUM(K43:K51)</f>
        <v>417</v>
      </c>
      <c r="L52" s="74">
        <f t="shared" si="3"/>
        <v>417</v>
      </c>
      <c r="M52" s="74"/>
      <c r="N52" s="74"/>
      <c r="O52" s="74"/>
      <c r="P52" s="73">
        <v>10</v>
      </c>
      <c r="Q52" s="76">
        <f t="shared" si="2"/>
        <v>42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" customHeight="1">
      <c r="A66" s="222" t="s">
        <v>354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0.75" customHeight="1">
      <c r="A67" s="222" t="s">
        <v>355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3" customHeight="1">
      <c r="A68" s="222" t="s">
        <v>356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395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12.5" customHeight="1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17</v>
      </c>
      <c r="K91" s="39">
        <f t="shared" si="5"/>
        <v>17</v>
      </c>
      <c r="L91" s="39">
        <f t="shared" si="6"/>
        <v>17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36</v>
      </c>
      <c r="K92" s="39">
        <f t="shared" si="5"/>
        <v>36</v>
      </c>
      <c r="L92" s="39">
        <f t="shared" si="6"/>
        <v>36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4</v>
      </c>
      <c r="K99" s="42">
        <f t="shared" si="5"/>
        <v>4</v>
      </c>
      <c r="L99" s="42">
        <f t="shared" si="6"/>
        <v>4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77</v>
      </c>
      <c r="K101" s="42">
        <f t="shared" si="5"/>
        <v>77</v>
      </c>
      <c r="L101" s="42">
        <f t="shared" si="6"/>
        <v>77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8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281</v>
      </c>
      <c r="K102" s="42">
        <f t="shared" si="5"/>
        <v>281</v>
      </c>
      <c r="L102" s="42">
        <f t="shared" si="6"/>
        <v>281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28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417</v>
      </c>
      <c r="K109" s="15">
        <f>SUM(K88:K108)</f>
        <v>417</v>
      </c>
      <c r="L109" s="15">
        <f>SUM(L88:L108)</f>
        <v>417</v>
      </c>
      <c r="M109" s="9"/>
      <c r="N109" s="9"/>
      <c r="O109" s="9"/>
      <c r="P109" s="71">
        <v>10</v>
      </c>
      <c r="Q109" s="72">
        <f t="shared" si="7"/>
        <v>42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" customHeight="1">
      <c r="A123" s="222" t="s">
        <v>354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0.75" customHeight="1">
      <c r="A124" s="222" t="s">
        <v>355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3" customHeight="1">
      <c r="A125" s="222" t="s">
        <v>356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396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 ht="21" customHeight="1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 ht="21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4" zoomScale="80" zoomScaleNormal="70" zoomScaleSheetLayoutView="80" workbookViewId="0">
      <selection activeCell="J109" sqref="J109"/>
    </sheetView>
  </sheetViews>
  <sheetFormatPr defaultRowHeight="18.75"/>
  <cols>
    <col min="1" max="1" width="31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253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509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27"/>
      <c r="L22" s="27"/>
      <c r="M22" s="27"/>
      <c r="N22" s="27"/>
      <c r="O22" s="2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27"/>
      <c r="L23" s="27"/>
      <c r="M23" s="27"/>
      <c r="N23" s="27"/>
      <c r="O23" s="2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27"/>
      <c r="L24" s="27"/>
      <c r="M24" s="27"/>
      <c r="N24" s="27"/>
      <c r="O24" s="2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2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04"/>
      <c r="N28" s="205"/>
      <c r="O28" s="2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7"/>
      <c r="N29" s="8"/>
      <c r="O29" s="2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7"/>
      <c r="L30" s="27"/>
      <c r="M30" s="27"/>
      <c r="N30" s="8"/>
      <c r="O30" s="2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2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27"/>
    </row>
    <row r="33" spans="1:17" ht="131.25">
      <c r="A33" s="210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210"/>
      <c r="H33" s="25" t="s">
        <v>15</v>
      </c>
      <c r="I33" s="25" t="s">
        <v>16</v>
      </c>
      <c r="J33" s="209"/>
      <c r="K33" s="209"/>
      <c r="L33" s="210"/>
      <c r="M33" s="205"/>
      <c r="N33" s="209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3">
        <v>13</v>
      </c>
      <c r="N34" s="53">
        <v>14</v>
      </c>
      <c r="O34" s="2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25" t="s">
        <v>97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3">
        <v>10</v>
      </c>
      <c r="N35" s="76">
        <v>10</v>
      </c>
      <c r="O35" s="27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25" t="s">
        <v>97</v>
      </c>
      <c r="I36" s="25">
        <v>744</v>
      </c>
      <c r="J36" s="25">
        <v>100</v>
      </c>
      <c r="K36" s="38">
        <f>J36</f>
        <v>100</v>
      </c>
      <c r="L36" s="26">
        <f>J36</f>
        <v>100</v>
      </c>
      <c r="M36" s="53">
        <v>10</v>
      </c>
      <c r="N36" s="53">
        <v>10</v>
      </c>
      <c r="O36" s="2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27"/>
      <c r="L38" s="27"/>
      <c r="M38" s="27"/>
      <c r="N38" s="27"/>
      <c r="O38" s="2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25" t="s">
        <v>25</v>
      </c>
      <c r="C41" s="25" t="s">
        <v>26</v>
      </c>
      <c r="D41" s="25" t="s">
        <v>27</v>
      </c>
      <c r="E41" s="25" t="s">
        <v>28</v>
      </c>
      <c r="F41" s="44" t="s">
        <v>183</v>
      </c>
      <c r="G41" s="210"/>
      <c r="H41" s="25" t="s">
        <v>29</v>
      </c>
      <c r="I41" s="25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26" t="s">
        <v>30</v>
      </c>
      <c r="F43" s="44" t="s">
        <v>56</v>
      </c>
      <c r="G43" s="25" t="s">
        <v>31</v>
      </c>
      <c r="H43" s="25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26" t="s">
        <v>30</v>
      </c>
      <c r="F44" s="44" t="s">
        <v>56</v>
      </c>
      <c r="G44" s="25" t="s">
        <v>31</v>
      </c>
      <c r="H44" s="25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26" t="s">
        <v>30</v>
      </c>
      <c r="F45" s="44" t="s">
        <v>88</v>
      </c>
      <c r="G45" s="25" t="s">
        <v>31</v>
      </c>
      <c r="H45" s="25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50</v>
      </c>
      <c r="K47" s="74">
        <f t="shared" si="0"/>
        <v>50</v>
      </c>
      <c r="L47" s="74">
        <f t="shared" si="1"/>
        <v>50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120</v>
      </c>
      <c r="K48" s="74">
        <f t="shared" si="0"/>
        <v>120</v>
      </c>
      <c r="L48" s="74">
        <f t="shared" si="1"/>
        <v>120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12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26"/>
      <c r="C52" s="25"/>
      <c r="D52" s="25"/>
      <c r="E52" s="26"/>
      <c r="F52" s="26"/>
      <c r="G52" s="25"/>
      <c r="H52" s="25"/>
      <c r="I52" s="13"/>
      <c r="J52" s="74">
        <f>SUM(J43:J51)</f>
        <v>170</v>
      </c>
      <c r="K52" s="74">
        <f t="shared" ref="K52:L52" si="3">SUM(K43:K51)</f>
        <v>170</v>
      </c>
      <c r="L52" s="74">
        <f t="shared" si="3"/>
        <v>170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209">
        <v>5</v>
      </c>
      <c r="F57" s="221"/>
      <c r="G57" s="221"/>
      <c r="H57" s="221"/>
      <c r="I57" s="221"/>
      <c r="J57" s="221"/>
      <c r="K57" s="221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27"/>
      <c r="M58" s="27"/>
      <c r="N58" s="27"/>
      <c r="O58" s="27"/>
    </row>
    <row r="59" spans="1:17">
      <c r="A59" s="206" t="s">
        <v>39</v>
      </c>
      <c r="B59" s="206"/>
      <c r="C59" s="206"/>
      <c r="D59" s="206"/>
      <c r="E59" s="206"/>
      <c r="F59" s="206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9"/>
      <c r="M60" s="29"/>
      <c r="N60" s="29"/>
      <c r="O60" s="29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9"/>
      <c r="M61" s="29"/>
      <c r="N61" s="29"/>
      <c r="O61" s="29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9"/>
      <c r="M62" s="29"/>
      <c r="N62" s="29"/>
      <c r="O62" s="29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27"/>
      <c r="K63" s="27"/>
      <c r="L63" s="27"/>
      <c r="M63" s="27"/>
      <c r="N63" s="27"/>
      <c r="O63" s="27"/>
    </row>
    <row r="64" spans="1:17" ht="18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5.5" customHeight="1">
      <c r="A66" s="222" t="s">
        <v>357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4" customHeight="1">
      <c r="A67" s="222" t="s">
        <v>358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5.5" customHeight="1">
      <c r="A68" s="222" t="s">
        <v>359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397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2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2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2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7"/>
      <c r="N74" s="8"/>
      <c r="O74" s="2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27"/>
      <c r="L75" s="27"/>
      <c r="M75" s="27"/>
      <c r="N75" s="8"/>
      <c r="O75" s="2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2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27"/>
    </row>
    <row r="78" spans="1:15" ht="56.25">
      <c r="A78" s="210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210"/>
      <c r="H78" s="25" t="s">
        <v>15</v>
      </c>
      <c r="I78" s="25" t="s">
        <v>16</v>
      </c>
      <c r="J78" s="209"/>
      <c r="K78" s="209"/>
      <c r="L78" s="210"/>
      <c r="M78" s="205"/>
      <c r="N78" s="209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3">
        <v>13</v>
      </c>
      <c r="N79" s="53">
        <v>14</v>
      </c>
      <c r="O79" s="2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25" t="s">
        <v>97</v>
      </c>
      <c r="I80" s="25">
        <v>744</v>
      </c>
      <c r="J80" s="25">
        <v>95</v>
      </c>
      <c r="K80" s="43">
        <v>95</v>
      </c>
      <c r="L80" s="43">
        <v>95</v>
      </c>
      <c r="M80" s="53">
        <v>10</v>
      </c>
      <c r="N80" s="76">
        <v>10</v>
      </c>
      <c r="O80" s="2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25" t="s">
        <v>97</v>
      </c>
      <c r="I81" s="25">
        <v>744</v>
      </c>
      <c r="J81" s="25">
        <v>100</v>
      </c>
      <c r="K81" s="43">
        <v>100</v>
      </c>
      <c r="L81" s="43">
        <v>100</v>
      </c>
      <c r="M81" s="53">
        <v>10</v>
      </c>
      <c r="N81" s="53">
        <v>10</v>
      </c>
      <c r="O81" s="2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27"/>
      <c r="L83" s="27"/>
      <c r="M83" s="27"/>
      <c r="N83" s="27"/>
      <c r="O83" s="2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210"/>
      <c r="H86" s="25" t="s">
        <v>29</v>
      </c>
      <c r="I86" s="25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25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107</v>
      </c>
      <c r="J88" s="25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107</v>
      </c>
      <c r="J89" s="25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107</v>
      </c>
      <c r="J90" s="25"/>
      <c r="K90" s="39">
        <f t="shared" si="5"/>
        <v>0</v>
      </c>
      <c r="L90" s="39">
        <f t="shared" si="6"/>
        <v>0</v>
      </c>
      <c r="M90" s="15" t="s">
        <v>18</v>
      </c>
      <c r="N90" s="25" t="s">
        <v>18</v>
      </c>
      <c r="O90" s="25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25" t="s">
        <v>56</v>
      </c>
      <c r="F91" s="26" t="s">
        <v>18</v>
      </c>
      <c r="G91" s="25" t="s">
        <v>59</v>
      </c>
      <c r="H91" s="25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25" t="s">
        <v>56</v>
      </c>
      <c r="F92" s="120" t="s">
        <v>489</v>
      </c>
      <c r="G92" s="25" t="s">
        <v>59</v>
      </c>
      <c r="H92" s="25" t="s">
        <v>32</v>
      </c>
      <c r="I92" s="3" t="s">
        <v>107</v>
      </c>
      <c r="J92" s="25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25" t="s">
        <v>88</v>
      </c>
      <c r="F93" s="26" t="s">
        <v>18</v>
      </c>
      <c r="G93" s="25" t="s">
        <v>59</v>
      </c>
      <c r="H93" s="25" t="s">
        <v>32</v>
      </c>
      <c r="I93" s="3" t="s">
        <v>107</v>
      </c>
      <c r="J93" s="25"/>
      <c r="K93" s="39">
        <f t="shared" si="5"/>
        <v>0</v>
      </c>
      <c r="L93" s="39">
        <f t="shared" si="6"/>
        <v>0</v>
      </c>
      <c r="M93" s="15" t="s">
        <v>18</v>
      </c>
      <c r="N93" s="25" t="s">
        <v>18</v>
      </c>
      <c r="O93" s="25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25" t="s">
        <v>88</v>
      </c>
      <c r="F94" s="26" t="s">
        <v>18</v>
      </c>
      <c r="G94" s="25" t="s">
        <v>59</v>
      </c>
      <c r="H94" s="25" t="s">
        <v>32</v>
      </c>
      <c r="I94" s="3" t="s">
        <v>107</v>
      </c>
      <c r="J94" s="25"/>
      <c r="K94" s="39">
        <f t="shared" si="5"/>
        <v>0</v>
      </c>
      <c r="L94" s="39">
        <f t="shared" si="6"/>
        <v>0</v>
      </c>
      <c r="M94" s="15" t="s">
        <v>18</v>
      </c>
      <c r="N94" s="25" t="s">
        <v>18</v>
      </c>
      <c r="O94" s="25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25" t="s">
        <v>88</v>
      </c>
      <c r="F95" s="26" t="s">
        <v>18</v>
      </c>
      <c r="G95" s="25" t="s">
        <v>59</v>
      </c>
      <c r="H95" s="25" t="s">
        <v>32</v>
      </c>
      <c r="I95" s="3" t="s">
        <v>107</v>
      </c>
      <c r="J95" s="25"/>
      <c r="K95" s="39">
        <f t="shared" si="5"/>
        <v>0</v>
      </c>
      <c r="L95" s="39">
        <f t="shared" si="6"/>
        <v>0</v>
      </c>
      <c r="M95" s="15" t="s">
        <v>18</v>
      </c>
      <c r="N95" s="25" t="s">
        <v>18</v>
      </c>
      <c r="O95" s="25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25" t="s">
        <v>88</v>
      </c>
      <c r="F96" s="26" t="s">
        <v>18</v>
      </c>
      <c r="G96" s="25" t="s">
        <v>59</v>
      </c>
      <c r="H96" s="25" t="s">
        <v>32</v>
      </c>
      <c r="I96" s="3" t="s">
        <v>107</v>
      </c>
      <c r="J96" s="25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25" t="s">
        <v>88</v>
      </c>
      <c r="F97" s="26" t="s">
        <v>18</v>
      </c>
      <c r="G97" s="25" t="s">
        <v>59</v>
      </c>
      <c r="H97" s="25" t="s">
        <v>32</v>
      </c>
      <c r="I97" s="3" t="s">
        <v>107</v>
      </c>
      <c r="J97" s="25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8</v>
      </c>
      <c r="K100" s="42">
        <f t="shared" si="5"/>
        <v>8</v>
      </c>
      <c r="L100" s="42">
        <f t="shared" si="6"/>
        <v>8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31</v>
      </c>
      <c r="K101" s="42">
        <f t="shared" si="5"/>
        <v>31</v>
      </c>
      <c r="L101" s="42">
        <f t="shared" si="6"/>
        <v>31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130</v>
      </c>
      <c r="K102" s="42">
        <f t="shared" si="5"/>
        <v>130</v>
      </c>
      <c r="L102" s="42">
        <f t="shared" si="6"/>
        <v>130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13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170</v>
      </c>
      <c r="K109" s="15">
        <f>SUM(K88:K108)</f>
        <v>170</v>
      </c>
      <c r="L109" s="15">
        <f>SUM(L88:L108)</f>
        <v>170</v>
      </c>
      <c r="M109" s="25"/>
      <c r="N109" s="25"/>
      <c r="O109" s="25"/>
      <c r="P109" s="71">
        <v>10</v>
      </c>
      <c r="Q109" s="72">
        <f t="shared" si="7"/>
        <v>17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209">
        <v>5</v>
      </c>
      <c r="F113" s="221"/>
      <c r="G113" s="221"/>
      <c r="H113" s="221"/>
      <c r="I113" s="221"/>
      <c r="J113" s="221"/>
      <c r="K113" s="221"/>
      <c r="L113" s="27"/>
      <c r="M113" s="27"/>
      <c r="N113" s="27"/>
      <c r="O113" s="27"/>
    </row>
    <row r="114" spans="1:23" ht="75.75" customHeight="1">
      <c r="A114" s="25" t="s">
        <v>60</v>
      </c>
      <c r="B114" s="25" t="s">
        <v>61</v>
      </c>
      <c r="C114" s="17">
        <v>42443</v>
      </c>
      <c r="D114" s="25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42450</v>
      </c>
      <c r="D115" s="25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7"/>
      <c r="M115" s="27"/>
      <c r="N115" s="27"/>
      <c r="O115" s="27"/>
    </row>
    <row r="116" spans="1:23">
      <c r="A116" s="206" t="s">
        <v>39</v>
      </c>
      <c r="B116" s="206"/>
      <c r="C116" s="206"/>
      <c r="D116" s="206"/>
      <c r="E116" s="206"/>
      <c r="F116" s="206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9"/>
      <c r="M117" s="29"/>
      <c r="N117" s="29"/>
      <c r="O117" s="29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29"/>
      <c r="M118" s="29"/>
      <c r="N118" s="29"/>
      <c r="O118" s="29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9"/>
      <c r="M119" s="29"/>
      <c r="N119" s="29"/>
      <c r="O119" s="29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27"/>
      <c r="K120" s="27"/>
      <c r="L120" s="27"/>
      <c r="M120" s="27"/>
      <c r="N120" s="27"/>
      <c r="O120" s="27"/>
    </row>
    <row r="121" spans="1:23" ht="18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5.5" customHeight="1">
      <c r="A123" s="222" t="s">
        <v>357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4" customHeight="1">
      <c r="A124" s="222" t="s">
        <v>358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5.5" customHeight="1">
      <c r="A125" s="222" t="s">
        <v>359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397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7"/>
      <c r="N153" s="27"/>
      <c r="O153" s="2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27"/>
      <c r="N154" s="27"/>
      <c r="O154" s="2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7"/>
      <c r="N155" s="27"/>
      <c r="O155" s="2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7"/>
      <c r="N156" s="27"/>
      <c r="O156" s="2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27"/>
      <c r="N157" s="27"/>
      <c r="O157" s="2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7"/>
      <c r="N158" s="27"/>
      <c r="O158" s="2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7"/>
      <c r="N159" s="27"/>
      <c r="O159" s="2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25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27"/>
      <c r="N164" s="27"/>
      <c r="O164" s="27"/>
    </row>
    <row r="165" spans="1:15">
      <c r="A165" s="25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27"/>
      <c r="N165" s="27"/>
      <c r="O165" s="27"/>
    </row>
    <row r="166" spans="1:15" ht="40.5" customHeight="1">
      <c r="A166" s="25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27"/>
      <c r="N166" s="27"/>
      <c r="O166" s="27"/>
    </row>
    <row r="167" spans="1:15" ht="42.75" customHeight="1">
      <c r="A167" s="25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27"/>
      <c r="N167" s="27"/>
      <c r="O167" s="27"/>
    </row>
    <row r="168" spans="1:15" ht="42" customHeight="1">
      <c r="A168" s="25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27"/>
      <c r="N168" s="27"/>
      <c r="O168" s="2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4.2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46" t="s">
        <v>189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 t="s">
        <v>84</v>
      </c>
      <c r="L178" s="27"/>
      <c r="M178" s="27"/>
      <c r="N178" s="27"/>
      <c r="O178" s="27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G136:G137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N85:N86"/>
    <mergeCell ref="O85:O86"/>
    <mergeCell ref="A82:O8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0:I120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7" zoomScale="80" zoomScaleNormal="70" zoomScaleSheetLayoutView="80" workbookViewId="0">
      <selection activeCell="J109" sqref="J109"/>
    </sheetView>
  </sheetViews>
  <sheetFormatPr defaultRowHeight="18.75"/>
  <cols>
    <col min="1" max="1" width="26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510</v>
      </c>
    </row>
    <row r="2" spans="1:15">
      <c r="L2" s="4" t="s">
        <v>503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127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06.5" customHeight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91</v>
      </c>
      <c r="K48" s="74">
        <f t="shared" si="0"/>
        <v>91</v>
      </c>
      <c r="L48" s="74">
        <f t="shared" si="1"/>
        <v>91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9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118</v>
      </c>
      <c r="K52" s="74">
        <f t="shared" ref="K52:L52" si="3">SUM(K43:K51)</f>
        <v>118</v>
      </c>
      <c r="L52" s="74">
        <f t="shared" si="3"/>
        <v>118</v>
      </c>
      <c r="M52" s="74"/>
      <c r="N52" s="74"/>
      <c r="O52" s="74"/>
      <c r="P52" s="73">
        <v>10</v>
      </c>
      <c r="Q52" s="76">
        <f t="shared" si="2"/>
        <v>12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6.25" customHeight="1">
      <c r="A66" s="222" t="s">
        <v>360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2.25" customHeight="1">
      <c r="A67" s="222" t="s">
        <v>361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1.5" customHeight="1">
      <c r="A68" s="222" t="s">
        <v>362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398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10</v>
      </c>
      <c r="K91" s="39">
        <f t="shared" si="5"/>
        <v>10</v>
      </c>
      <c r="L91" s="39">
        <f t="shared" si="6"/>
        <v>10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22</v>
      </c>
      <c r="K101" s="42">
        <f t="shared" si="5"/>
        <v>22</v>
      </c>
      <c r="L101" s="42">
        <f t="shared" si="6"/>
        <v>22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69</v>
      </c>
      <c r="K102" s="42">
        <f t="shared" si="5"/>
        <v>69</v>
      </c>
      <c r="L102" s="42">
        <f t="shared" si="6"/>
        <v>69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7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118</v>
      </c>
      <c r="K109" s="15">
        <f>SUM(K88:K108)</f>
        <v>118</v>
      </c>
      <c r="L109" s="15">
        <f>SUM(L88:L108)</f>
        <v>118</v>
      </c>
      <c r="M109" s="9"/>
      <c r="N109" s="9"/>
      <c r="O109" s="9"/>
      <c r="P109" s="71">
        <v>10</v>
      </c>
      <c r="Q109" s="72">
        <f t="shared" si="7"/>
        <v>12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6.25" customHeight="1">
      <c r="A123" s="222" t="s">
        <v>360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2.25" customHeight="1">
      <c r="A124" s="222" t="s">
        <v>361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1.5" customHeight="1">
      <c r="A125" s="222" t="s">
        <v>362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398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07" t="s">
        <v>73</v>
      </c>
      <c r="F164" s="277"/>
      <c r="G164" s="277"/>
      <c r="H164" s="277"/>
      <c r="I164" s="277"/>
      <c r="J164" s="277"/>
      <c r="K164" s="277"/>
      <c r="L164" s="278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5" zoomScale="80" zoomScaleNormal="70" zoomScaleSheetLayoutView="80" workbookViewId="0">
      <selection activeCell="J109" sqref="J109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511</v>
      </c>
    </row>
    <row r="2" spans="1:15">
      <c r="L2" s="4" t="s">
        <v>503</v>
      </c>
    </row>
    <row r="3" spans="1:15" ht="35.25" customHeight="1">
      <c r="A3" s="182" t="s">
        <v>507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124"/>
      <c r="L9" s="124"/>
      <c r="M9" s="125" t="s">
        <v>194</v>
      </c>
      <c r="N9" s="126"/>
      <c r="O9" s="127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128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128"/>
      <c r="B13" s="67"/>
      <c r="C13" s="67"/>
      <c r="D13" s="67"/>
      <c r="E13" s="67"/>
      <c r="F13" s="67"/>
      <c r="G13" s="67"/>
      <c r="H13" s="67"/>
      <c r="I13" s="67"/>
      <c r="J13" s="67"/>
      <c r="K13" s="129"/>
      <c r="L13" s="129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31"/>
      <c r="L19" s="131"/>
      <c r="M19" s="131"/>
      <c r="N19" s="131"/>
      <c r="O19" s="131"/>
      <c r="P19" s="24"/>
      <c r="Q19" s="24"/>
      <c r="R19" s="24"/>
    </row>
    <row r="20" spans="1:18" ht="50.25" customHeight="1">
      <c r="A20" s="195" t="s">
        <v>498</v>
      </c>
      <c r="B20" s="195"/>
      <c r="C20" s="195"/>
      <c r="D20" s="195"/>
      <c r="E20" s="195"/>
      <c r="F20" s="195"/>
      <c r="G20" s="195"/>
      <c r="H20" s="195"/>
      <c r="I20" s="195"/>
      <c r="J20" s="195"/>
      <c r="K20" s="131"/>
      <c r="L20" s="131"/>
      <c r="M20" s="131"/>
      <c r="N20" s="131"/>
      <c r="O20" s="131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129"/>
      <c r="L21" s="129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123"/>
      <c r="L22" s="123"/>
      <c r="M22" s="123"/>
      <c r="N22" s="123"/>
      <c r="O22" s="123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123"/>
      <c r="L23" s="123"/>
      <c r="M23" s="123"/>
      <c r="N23" s="123"/>
      <c r="O23" s="123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123"/>
      <c r="L24" s="123"/>
      <c r="M24" s="123"/>
      <c r="N24" s="123"/>
      <c r="O24" s="123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123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123"/>
    </row>
    <row r="28" spans="1:18" ht="32.25" customHeight="1">
      <c r="A28" s="123" t="s">
        <v>9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204"/>
      <c r="N28" s="205"/>
      <c r="O28" s="123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3"/>
      <c r="N29" s="8"/>
      <c r="O29" s="123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123"/>
      <c r="L30" s="123"/>
      <c r="M30" s="123"/>
      <c r="N30" s="8"/>
      <c r="O30" s="123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123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123"/>
    </row>
    <row r="33" spans="1:17" ht="131.25">
      <c r="A33" s="210"/>
      <c r="B33" s="121" t="s">
        <v>25</v>
      </c>
      <c r="C33" s="121" t="s">
        <v>26</v>
      </c>
      <c r="D33" s="121" t="s">
        <v>27</v>
      </c>
      <c r="E33" s="121" t="s">
        <v>28</v>
      </c>
      <c r="F33" s="121" t="s">
        <v>18</v>
      </c>
      <c r="G33" s="210"/>
      <c r="H33" s="121" t="s">
        <v>15</v>
      </c>
      <c r="I33" s="121" t="s">
        <v>16</v>
      </c>
      <c r="J33" s="209"/>
      <c r="K33" s="209"/>
      <c r="L33" s="210"/>
      <c r="M33" s="205"/>
      <c r="N33" s="209"/>
      <c r="O33" s="123"/>
    </row>
    <row r="34" spans="1:17">
      <c r="A34" s="121">
        <v>1</v>
      </c>
      <c r="B34" s="121">
        <v>2</v>
      </c>
      <c r="C34" s="121">
        <v>3</v>
      </c>
      <c r="D34" s="121">
        <v>4</v>
      </c>
      <c r="E34" s="121">
        <v>5</v>
      </c>
      <c r="F34" s="121">
        <v>6</v>
      </c>
      <c r="G34" s="121">
        <v>7</v>
      </c>
      <c r="H34" s="121">
        <v>8</v>
      </c>
      <c r="I34" s="121">
        <v>9</v>
      </c>
      <c r="J34" s="121">
        <v>10</v>
      </c>
      <c r="K34" s="121">
        <v>11</v>
      </c>
      <c r="L34" s="121">
        <v>12</v>
      </c>
      <c r="M34" s="122">
        <v>13</v>
      </c>
      <c r="N34" s="122">
        <v>14</v>
      </c>
      <c r="O34" s="123"/>
    </row>
    <row r="35" spans="1:17" ht="141.75">
      <c r="A35" s="281" t="s">
        <v>108</v>
      </c>
      <c r="B35" s="283" t="s">
        <v>108</v>
      </c>
      <c r="C35" s="283" t="s">
        <v>108</v>
      </c>
      <c r="D35" s="282" t="s">
        <v>108</v>
      </c>
      <c r="E35" s="283" t="s">
        <v>108</v>
      </c>
      <c r="F35" s="283" t="s">
        <v>18</v>
      </c>
      <c r="G35" s="10" t="s">
        <v>102</v>
      </c>
      <c r="H35" s="121" t="s">
        <v>97</v>
      </c>
      <c r="I35" s="121">
        <v>744</v>
      </c>
      <c r="J35" s="121">
        <v>95</v>
      </c>
      <c r="K35" s="122">
        <f>J35</f>
        <v>95</v>
      </c>
      <c r="L35" s="122">
        <f>J35</f>
        <v>95</v>
      </c>
      <c r="M35" s="122">
        <v>10</v>
      </c>
      <c r="N35" s="76">
        <v>10</v>
      </c>
      <c r="O35" s="123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121" t="s">
        <v>97</v>
      </c>
      <c r="I36" s="121">
        <v>744</v>
      </c>
      <c r="J36" s="121">
        <v>100</v>
      </c>
      <c r="K36" s="122">
        <f>J36</f>
        <v>100</v>
      </c>
      <c r="L36" s="122">
        <f>J36</f>
        <v>100</v>
      </c>
      <c r="M36" s="122">
        <v>10</v>
      </c>
      <c r="N36" s="122">
        <v>10</v>
      </c>
      <c r="O36" s="123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123"/>
      <c r="L38" s="123"/>
      <c r="M38" s="123"/>
      <c r="N38" s="123"/>
      <c r="O38" s="123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121" t="s">
        <v>25</v>
      </c>
      <c r="C41" s="121" t="s">
        <v>26</v>
      </c>
      <c r="D41" s="121" t="s">
        <v>27</v>
      </c>
      <c r="E41" s="121" t="s">
        <v>28</v>
      </c>
      <c r="F41" s="121" t="s">
        <v>183</v>
      </c>
      <c r="G41" s="210"/>
      <c r="H41" s="121" t="s">
        <v>29</v>
      </c>
      <c r="I41" s="121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121">
        <v>1</v>
      </c>
      <c r="B42" s="121">
        <v>2</v>
      </c>
      <c r="C42" s="121">
        <v>3</v>
      </c>
      <c r="D42" s="121">
        <v>4</v>
      </c>
      <c r="E42" s="121">
        <v>5</v>
      </c>
      <c r="F42" s="121">
        <v>6</v>
      </c>
      <c r="G42" s="121">
        <v>7</v>
      </c>
      <c r="H42" s="121">
        <v>8</v>
      </c>
      <c r="I42" s="121">
        <v>9</v>
      </c>
      <c r="J42" s="121">
        <v>10</v>
      </c>
      <c r="K42" s="121">
        <v>11</v>
      </c>
      <c r="L42" s="121">
        <v>12</v>
      </c>
      <c r="M42" s="121">
        <v>13</v>
      </c>
      <c r="N42" s="121">
        <v>14</v>
      </c>
      <c r="O42" s="121">
        <v>15</v>
      </c>
      <c r="P42" s="71">
        <v>16</v>
      </c>
      <c r="Q42" s="71">
        <v>17</v>
      </c>
    </row>
    <row r="43" spans="1:17" ht="112.5">
      <c r="A43" s="156" t="s">
        <v>245</v>
      </c>
      <c r="B43" s="157" t="s">
        <v>206</v>
      </c>
      <c r="C43" s="2" t="s">
        <v>17</v>
      </c>
      <c r="D43" s="2" t="s">
        <v>167</v>
      </c>
      <c r="E43" s="122" t="s">
        <v>30</v>
      </c>
      <c r="F43" s="121" t="s">
        <v>56</v>
      </c>
      <c r="G43" s="121" t="s">
        <v>31</v>
      </c>
      <c r="H43" s="121" t="s">
        <v>32</v>
      </c>
      <c r="I43" s="3" t="s">
        <v>107</v>
      </c>
      <c r="J43" s="86">
        <v>54</v>
      </c>
      <c r="K43" s="121">
        <f>J43</f>
        <v>54</v>
      </c>
      <c r="L43" s="121">
        <f>J43</f>
        <v>54</v>
      </c>
      <c r="M43" s="121" t="s">
        <v>18</v>
      </c>
      <c r="N43" s="121" t="s">
        <v>18</v>
      </c>
      <c r="O43" s="121" t="s">
        <v>18</v>
      </c>
      <c r="P43" s="122">
        <v>10</v>
      </c>
      <c r="Q43" s="76">
        <f>J43*0.1</f>
        <v>5</v>
      </c>
    </row>
    <row r="44" spans="1:17" ht="112.5" hidden="1">
      <c r="A44" s="158" t="s">
        <v>247</v>
      </c>
      <c r="B44" s="157" t="s">
        <v>207</v>
      </c>
      <c r="C44" s="121" t="s">
        <v>19</v>
      </c>
      <c r="D44" s="2" t="s">
        <v>167</v>
      </c>
      <c r="E44" s="122" t="s">
        <v>30</v>
      </c>
      <c r="F44" s="121" t="s">
        <v>56</v>
      </c>
      <c r="G44" s="121" t="s">
        <v>31</v>
      </c>
      <c r="H44" s="121" t="s">
        <v>32</v>
      </c>
      <c r="I44" s="3" t="s">
        <v>107</v>
      </c>
      <c r="J44" s="121"/>
      <c r="K44" s="121">
        <f t="shared" ref="K44:K50" si="0">J44</f>
        <v>0</v>
      </c>
      <c r="L44" s="121">
        <f t="shared" ref="L44:L50" si="1">J44</f>
        <v>0</v>
      </c>
      <c r="M44" s="121" t="s">
        <v>18</v>
      </c>
      <c r="N44" s="121" t="s">
        <v>18</v>
      </c>
      <c r="O44" s="121" t="s">
        <v>18</v>
      </c>
      <c r="P44" s="122">
        <v>10</v>
      </c>
      <c r="Q44" s="76">
        <f>J44*0.1</f>
        <v>0</v>
      </c>
    </row>
    <row r="45" spans="1:17" ht="150" hidden="1">
      <c r="A45" s="159" t="s">
        <v>184</v>
      </c>
      <c r="B45" s="157" t="s">
        <v>211</v>
      </c>
      <c r="C45" s="2" t="s">
        <v>17</v>
      </c>
      <c r="D45" s="121" t="s">
        <v>167</v>
      </c>
      <c r="E45" s="122" t="s">
        <v>30</v>
      </c>
      <c r="F45" s="121" t="s">
        <v>88</v>
      </c>
      <c r="G45" s="121" t="s">
        <v>31</v>
      </c>
      <c r="H45" s="121" t="s">
        <v>32</v>
      </c>
      <c r="I45" s="3" t="s">
        <v>107</v>
      </c>
      <c r="J45" s="121"/>
      <c r="K45" s="121">
        <f t="shared" si="0"/>
        <v>0</v>
      </c>
      <c r="L45" s="121">
        <f t="shared" si="1"/>
        <v>0</v>
      </c>
      <c r="M45" s="121" t="s">
        <v>18</v>
      </c>
      <c r="N45" s="121" t="s">
        <v>18</v>
      </c>
      <c r="O45" s="121" t="s">
        <v>18</v>
      </c>
      <c r="P45" s="122">
        <v>10</v>
      </c>
      <c r="Q45" s="76">
        <f t="shared" ref="Q45:Q52" si="2">J45*0.1</f>
        <v>0</v>
      </c>
    </row>
    <row r="46" spans="1:17" ht="131.25" hidden="1">
      <c r="A46" s="160" t="s">
        <v>208</v>
      </c>
      <c r="B46" s="157" t="s">
        <v>209</v>
      </c>
      <c r="C46" s="2" t="s">
        <v>19</v>
      </c>
      <c r="D46" s="121" t="s">
        <v>167</v>
      </c>
      <c r="E46" s="122" t="s">
        <v>30</v>
      </c>
      <c r="F46" s="121" t="s">
        <v>88</v>
      </c>
      <c r="G46" s="121" t="s">
        <v>31</v>
      </c>
      <c r="H46" s="121" t="s">
        <v>32</v>
      </c>
      <c r="I46" s="3" t="s">
        <v>107</v>
      </c>
      <c r="J46" s="121"/>
      <c r="K46" s="121">
        <f t="shared" si="0"/>
        <v>0</v>
      </c>
      <c r="L46" s="121">
        <f t="shared" si="1"/>
        <v>0</v>
      </c>
      <c r="M46" s="121" t="s">
        <v>18</v>
      </c>
      <c r="N46" s="121" t="s">
        <v>18</v>
      </c>
      <c r="O46" s="121" t="s">
        <v>18</v>
      </c>
      <c r="P46" s="122">
        <v>10</v>
      </c>
      <c r="Q46" s="76">
        <f t="shared" si="2"/>
        <v>0</v>
      </c>
    </row>
    <row r="47" spans="1:17" ht="112.5" hidden="1">
      <c r="A47" s="158" t="s">
        <v>248</v>
      </c>
      <c r="B47" s="157" t="s">
        <v>207</v>
      </c>
      <c r="C47" s="2" t="s">
        <v>19</v>
      </c>
      <c r="D47" s="121" t="s">
        <v>173</v>
      </c>
      <c r="E47" s="122" t="s">
        <v>30</v>
      </c>
      <c r="F47" s="121" t="s">
        <v>56</v>
      </c>
      <c r="G47" s="121" t="s">
        <v>31</v>
      </c>
      <c r="H47" s="121" t="s">
        <v>32</v>
      </c>
      <c r="I47" s="3" t="s">
        <v>107</v>
      </c>
      <c r="J47" s="121"/>
      <c r="K47" s="121">
        <f t="shared" si="0"/>
        <v>0</v>
      </c>
      <c r="L47" s="121">
        <f t="shared" si="1"/>
        <v>0</v>
      </c>
      <c r="M47" s="121" t="s">
        <v>18</v>
      </c>
      <c r="N47" s="121" t="s">
        <v>18</v>
      </c>
      <c r="O47" s="121" t="s">
        <v>18</v>
      </c>
      <c r="P47" s="122">
        <v>10</v>
      </c>
      <c r="Q47" s="76">
        <f t="shared" si="2"/>
        <v>0</v>
      </c>
    </row>
    <row r="48" spans="1:17" ht="112.5">
      <c r="A48" s="158" t="s">
        <v>246</v>
      </c>
      <c r="B48" s="157" t="s">
        <v>206</v>
      </c>
      <c r="C48" s="2" t="s">
        <v>17</v>
      </c>
      <c r="D48" s="121" t="s">
        <v>173</v>
      </c>
      <c r="E48" s="122" t="s">
        <v>30</v>
      </c>
      <c r="F48" s="121" t="s">
        <v>56</v>
      </c>
      <c r="G48" s="121" t="s">
        <v>31</v>
      </c>
      <c r="H48" s="121" t="s">
        <v>32</v>
      </c>
      <c r="I48" s="3" t="s">
        <v>107</v>
      </c>
      <c r="J48" s="86">
        <v>257</v>
      </c>
      <c r="K48" s="121">
        <f t="shared" si="0"/>
        <v>257</v>
      </c>
      <c r="L48" s="121">
        <f t="shared" si="1"/>
        <v>257</v>
      </c>
      <c r="M48" s="121" t="s">
        <v>18</v>
      </c>
      <c r="N48" s="121" t="s">
        <v>18</v>
      </c>
      <c r="O48" s="121" t="s">
        <v>18</v>
      </c>
      <c r="P48" s="122">
        <v>10</v>
      </c>
      <c r="Q48" s="76">
        <f t="shared" si="2"/>
        <v>26</v>
      </c>
    </row>
    <row r="49" spans="1:17" ht="150" hidden="1">
      <c r="A49" s="160" t="s">
        <v>212</v>
      </c>
      <c r="B49" s="157" t="s">
        <v>211</v>
      </c>
      <c r="C49" s="2" t="s">
        <v>17</v>
      </c>
      <c r="D49" s="121" t="s">
        <v>173</v>
      </c>
      <c r="E49" s="122" t="s">
        <v>30</v>
      </c>
      <c r="F49" s="121" t="s">
        <v>88</v>
      </c>
      <c r="G49" s="121" t="s">
        <v>31</v>
      </c>
      <c r="H49" s="121" t="s">
        <v>32</v>
      </c>
      <c r="I49" s="3" t="s">
        <v>107</v>
      </c>
      <c r="J49" s="85"/>
      <c r="K49" s="121">
        <f t="shared" si="0"/>
        <v>0</v>
      </c>
      <c r="L49" s="121">
        <f t="shared" si="1"/>
        <v>0</v>
      </c>
      <c r="M49" s="121" t="s">
        <v>18</v>
      </c>
      <c r="N49" s="121" t="s">
        <v>18</v>
      </c>
      <c r="O49" s="121" t="s">
        <v>18</v>
      </c>
      <c r="P49" s="122">
        <v>5</v>
      </c>
      <c r="Q49" s="76">
        <f t="shared" si="2"/>
        <v>0</v>
      </c>
    </row>
    <row r="50" spans="1:17" ht="131.25" hidden="1">
      <c r="A50" s="160" t="s">
        <v>213</v>
      </c>
      <c r="B50" s="157" t="s">
        <v>209</v>
      </c>
      <c r="C50" s="2" t="s">
        <v>19</v>
      </c>
      <c r="D50" s="121" t="s">
        <v>173</v>
      </c>
      <c r="E50" s="122" t="s">
        <v>30</v>
      </c>
      <c r="F50" s="121" t="s">
        <v>88</v>
      </c>
      <c r="G50" s="121" t="s">
        <v>31</v>
      </c>
      <c r="H50" s="121" t="s">
        <v>32</v>
      </c>
      <c r="I50" s="3" t="s">
        <v>107</v>
      </c>
      <c r="J50" s="121"/>
      <c r="K50" s="121">
        <f t="shared" si="0"/>
        <v>0</v>
      </c>
      <c r="L50" s="121">
        <f t="shared" si="1"/>
        <v>0</v>
      </c>
      <c r="M50" s="121" t="s">
        <v>18</v>
      </c>
      <c r="N50" s="121" t="s">
        <v>18</v>
      </c>
      <c r="O50" s="121" t="s">
        <v>18</v>
      </c>
      <c r="P50" s="122"/>
      <c r="Q50" s="76">
        <f t="shared" si="2"/>
        <v>0</v>
      </c>
    </row>
    <row r="51" spans="1:17" hidden="1">
      <c r="A51" s="20"/>
      <c r="B51" s="122"/>
      <c r="C51" s="121"/>
      <c r="D51" s="121"/>
      <c r="E51" s="122"/>
      <c r="F51" s="122"/>
      <c r="G51" s="121"/>
      <c r="H51" s="121"/>
      <c r="I51" s="3"/>
      <c r="J51" s="121"/>
      <c r="K51" s="121"/>
      <c r="L51" s="121"/>
      <c r="M51" s="121"/>
      <c r="N51" s="121"/>
      <c r="O51" s="121"/>
      <c r="P51" s="122"/>
      <c r="Q51" s="76">
        <f t="shared" si="2"/>
        <v>0</v>
      </c>
    </row>
    <row r="52" spans="1:17" ht="23.25" customHeight="1">
      <c r="A52" s="12" t="s">
        <v>94</v>
      </c>
      <c r="B52" s="122"/>
      <c r="C52" s="121"/>
      <c r="D52" s="121"/>
      <c r="E52" s="122"/>
      <c r="F52" s="122"/>
      <c r="G52" s="121"/>
      <c r="H52" s="121"/>
      <c r="I52" s="13"/>
      <c r="J52" s="121">
        <f>SUM(J43:J51)</f>
        <v>311</v>
      </c>
      <c r="K52" s="121">
        <f t="shared" ref="K52:L52" si="3">SUM(K43:K51)</f>
        <v>311</v>
      </c>
      <c r="L52" s="121">
        <f t="shared" si="3"/>
        <v>311</v>
      </c>
      <c r="M52" s="121"/>
      <c r="N52" s="121"/>
      <c r="O52" s="121"/>
      <c r="P52" s="122">
        <v>10</v>
      </c>
      <c r="Q52" s="76">
        <f t="shared" si="2"/>
        <v>31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123"/>
      <c r="M55" s="123"/>
      <c r="N55" s="123"/>
      <c r="O55" s="123"/>
    </row>
    <row r="56" spans="1:17">
      <c r="A56" s="121" t="s">
        <v>35</v>
      </c>
      <c r="B56" s="121" t="s">
        <v>36</v>
      </c>
      <c r="C56" s="121" t="s">
        <v>37</v>
      </c>
      <c r="D56" s="121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123"/>
      <c r="M56" s="123"/>
      <c r="N56" s="123"/>
      <c r="O56" s="123"/>
    </row>
    <row r="57" spans="1:17">
      <c r="A57" s="121">
        <v>1</v>
      </c>
      <c r="B57" s="121">
        <v>2</v>
      </c>
      <c r="C57" s="121">
        <v>3</v>
      </c>
      <c r="D57" s="121">
        <v>4</v>
      </c>
      <c r="E57" s="209">
        <v>5</v>
      </c>
      <c r="F57" s="221"/>
      <c r="G57" s="221"/>
      <c r="H57" s="221"/>
      <c r="I57" s="221"/>
      <c r="J57" s="221"/>
      <c r="K57" s="221"/>
      <c r="L57" s="123"/>
      <c r="M57" s="123"/>
      <c r="N57" s="123"/>
      <c r="O57" s="123"/>
    </row>
    <row r="58" spans="1:17">
      <c r="A58" s="121" t="s">
        <v>18</v>
      </c>
      <c r="B58" s="121" t="s">
        <v>18</v>
      </c>
      <c r="C58" s="121" t="s">
        <v>18</v>
      </c>
      <c r="D58" s="121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123"/>
      <c r="M58" s="123"/>
      <c r="N58" s="123"/>
      <c r="O58" s="123"/>
    </row>
    <row r="59" spans="1:17">
      <c r="A59" s="206" t="s">
        <v>39</v>
      </c>
      <c r="B59" s="206"/>
      <c r="C59" s="206"/>
      <c r="D59" s="206"/>
      <c r="E59" s="206"/>
      <c r="F59" s="206"/>
      <c r="G59" s="123"/>
      <c r="H59" s="123"/>
      <c r="I59" s="123"/>
      <c r="J59" s="123"/>
      <c r="K59" s="123"/>
      <c r="L59" s="123"/>
      <c r="M59" s="123"/>
      <c r="N59" s="123"/>
      <c r="O59" s="123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32"/>
      <c r="M60" s="132"/>
      <c r="N60" s="132"/>
      <c r="O60" s="132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32"/>
      <c r="M61" s="132"/>
      <c r="N61" s="132"/>
      <c r="O61" s="132"/>
    </row>
    <row r="62" spans="1:17" ht="16.5" customHeight="1">
      <c r="A62" s="280" t="s">
        <v>42</v>
      </c>
      <c r="B62" s="280"/>
      <c r="C62" s="280"/>
      <c r="D62" s="280"/>
      <c r="E62" s="280"/>
      <c r="F62" s="280"/>
      <c r="G62" s="280"/>
      <c r="H62" s="280"/>
      <c r="I62" s="280"/>
      <c r="J62" s="280"/>
      <c r="K62" s="280"/>
      <c r="L62" s="132"/>
      <c r="M62" s="132"/>
      <c r="N62" s="132"/>
      <c r="O62" s="132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123"/>
      <c r="K63" s="123"/>
      <c r="L63" s="123"/>
      <c r="M63" s="123"/>
      <c r="N63" s="123"/>
      <c r="O63" s="123"/>
    </row>
    <row r="64" spans="1:17" ht="18.75" customHeight="1">
      <c r="A64" s="205" t="s">
        <v>44</v>
      </c>
      <c r="B64" s="205"/>
      <c r="C64" s="205"/>
      <c r="D64" s="205"/>
      <c r="E64" s="205" t="s">
        <v>45</v>
      </c>
      <c r="F64" s="205"/>
      <c r="G64" s="205"/>
      <c r="H64" s="205" t="s">
        <v>46</v>
      </c>
      <c r="I64" s="205"/>
      <c r="J64" s="205"/>
      <c r="K64" s="205"/>
      <c r="L64" s="205"/>
      <c r="M64" s="123"/>
      <c r="N64" s="123"/>
      <c r="O64" s="123"/>
      <c r="P64" s="123"/>
    </row>
    <row r="65" spans="1:15">
      <c r="A65" s="209">
        <v>1</v>
      </c>
      <c r="B65" s="209"/>
      <c r="C65" s="209"/>
      <c r="D65" s="209"/>
      <c r="E65" s="207">
        <v>2</v>
      </c>
      <c r="F65" s="275"/>
      <c r="G65" s="208"/>
      <c r="H65" s="205">
        <v>3</v>
      </c>
      <c r="I65" s="205"/>
      <c r="J65" s="205"/>
      <c r="K65" s="205"/>
      <c r="L65" s="205"/>
    </row>
    <row r="66" spans="1:15" ht="56.25" customHeight="1">
      <c r="A66" s="272" t="s">
        <v>499</v>
      </c>
      <c r="B66" s="273"/>
      <c r="C66" s="273"/>
      <c r="D66" s="274"/>
      <c r="E66" s="207" t="s">
        <v>47</v>
      </c>
      <c r="F66" s="275"/>
      <c r="G66" s="208"/>
      <c r="H66" s="207" t="s">
        <v>48</v>
      </c>
      <c r="I66" s="275"/>
      <c r="J66" s="275"/>
      <c r="K66" s="275"/>
      <c r="L66" s="208"/>
    </row>
    <row r="67" spans="1:15" ht="63" customHeight="1">
      <c r="A67" s="272" t="s">
        <v>499</v>
      </c>
      <c r="B67" s="273"/>
      <c r="C67" s="273"/>
      <c r="D67" s="274"/>
      <c r="E67" s="207" t="s">
        <v>49</v>
      </c>
      <c r="F67" s="275"/>
      <c r="G67" s="208"/>
      <c r="H67" s="207" t="s">
        <v>50</v>
      </c>
      <c r="I67" s="275"/>
      <c r="J67" s="275"/>
      <c r="K67" s="275"/>
      <c r="L67" s="208"/>
    </row>
    <row r="68" spans="1:15" ht="59.25" customHeight="1">
      <c r="A68" s="272" t="s">
        <v>500</v>
      </c>
      <c r="B68" s="273"/>
      <c r="C68" s="273"/>
      <c r="D68" s="274"/>
      <c r="E68" s="207" t="s">
        <v>52</v>
      </c>
      <c r="F68" s="275"/>
      <c r="G68" s="208"/>
      <c r="H68" s="207" t="s">
        <v>48</v>
      </c>
      <c r="I68" s="275"/>
      <c r="J68" s="275"/>
      <c r="K68" s="275"/>
      <c r="L68" s="208"/>
    </row>
    <row r="69" spans="1:15" ht="53.25" customHeight="1">
      <c r="A69" s="272" t="s">
        <v>501</v>
      </c>
      <c r="B69" s="273"/>
      <c r="C69" s="273"/>
      <c r="D69" s="274"/>
      <c r="E69" s="207" t="s">
        <v>51</v>
      </c>
      <c r="F69" s="275"/>
      <c r="G69" s="208"/>
      <c r="H69" s="276" t="s">
        <v>199</v>
      </c>
      <c r="I69" s="277"/>
      <c r="J69" s="277"/>
      <c r="K69" s="277"/>
      <c r="L69" s="278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23"/>
      <c r="K70" s="123"/>
      <c r="L70" s="123"/>
      <c r="M70" s="123"/>
      <c r="N70" s="123"/>
      <c r="O70" s="123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123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123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123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123"/>
      <c r="N74" s="8"/>
      <c r="O74" s="123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123"/>
      <c r="L75" s="123"/>
      <c r="M75" s="123"/>
      <c r="N75" s="8"/>
      <c r="O75" s="123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123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123"/>
    </row>
    <row r="78" spans="1:15" ht="56.25">
      <c r="A78" s="210"/>
      <c r="B78" s="121" t="s">
        <v>26</v>
      </c>
      <c r="C78" s="121" t="s">
        <v>27</v>
      </c>
      <c r="D78" s="121" t="s">
        <v>18</v>
      </c>
      <c r="E78" s="121" t="s">
        <v>58</v>
      </c>
      <c r="F78" s="121" t="s">
        <v>18</v>
      </c>
      <c r="G78" s="210"/>
      <c r="H78" s="121" t="s">
        <v>15</v>
      </c>
      <c r="I78" s="121" t="s">
        <v>16</v>
      </c>
      <c r="J78" s="209"/>
      <c r="K78" s="209"/>
      <c r="L78" s="210"/>
      <c r="M78" s="205"/>
      <c r="N78" s="209"/>
      <c r="O78" s="123"/>
    </row>
    <row r="79" spans="1:15">
      <c r="A79" s="121">
        <v>1</v>
      </c>
      <c r="B79" s="121">
        <v>2</v>
      </c>
      <c r="C79" s="121">
        <v>3</v>
      </c>
      <c r="D79" s="121">
        <v>4</v>
      </c>
      <c r="E79" s="121">
        <v>5</v>
      </c>
      <c r="F79" s="121">
        <v>6</v>
      </c>
      <c r="G79" s="121">
        <v>7</v>
      </c>
      <c r="H79" s="121">
        <v>8</v>
      </c>
      <c r="I79" s="121">
        <v>9</v>
      </c>
      <c r="J79" s="121">
        <v>10</v>
      </c>
      <c r="K79" s="121">
        <v>11</v>
      </c>
      <c r="L79" s="121">
        <v>12</v>
      </c>
      <c r="M79" s="122">
        <v>13</v>
      </c>
      <c r="N79" s="122">
        <v>14</v>
      </c>
      <c r="O79" s="123"/>
    </row>
    <row r="80" spans="1:15" ht="126">
      <c r="A80" s="281" t="s">
        <v>108</v>
      </c>
      <c r="B80" s="282" t="s">
        <v>108</v>
      </c>
      <c r="C80" s="282" t="s">
        <v>108</v>
      </c>
      <c r="D80" s="283" t="s">
        <v>18</v>
      </c>
      <c r="E80" s="282" t="s">
        <v>108</v>
      </c>
      <c r="F80" s="283" t="s">
        <v>18</v>
      </c>
      <c r="G80" s="10" t="s">
        <v>103</v>
      </c>
      <c r="H80" s="121" t="s">
        <v>97</v>
      </c>
      <c r="I80" s="121">
        <v>744</v>
      </c>
      <c r="J80" s="121">
        <v>95</v>
      </c>
      <c r="K80" s="121">
        <v>95</v>
      </c>
      <c r="L80" s="121">
        <v>95</v>
      </c>
      <c r="M80" s="122">
        <v>10</v>
      </c>
      <c r="N80" s="76">
        <v>10</v>
      </c>
      <c r="O80" s="123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121" t="s">
        <v>97</v>
      </c>
      <c r="I81" s="121">
        <v>744</v>
      </c>
      <c r="J81" s="121">
        <v>100</v>
      </c>
      <c r="K81" s="121">
        <v>100</v>
      </c>
      <c r="L81" s="121">
        <v>100</v>
      </c>
      <c r="M81" s="122">
        <v>10</v>
      </c>
      <c r="N81" s="122">
        <v>10</v>
      </c>
      <c r="O81" s="123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123"/>
      <c r="L83" s="123"/>
      <c r="M83" s="123"/>
      <c r="N83" s="123"/>
      <c r="O83" s="123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121" t="s">
        <v>26</v>
      </c>
      <c r="C86" s="121" t="s">
        <v>27</v>
      </c>
      <c r="D86" s="121" t="s">
        <v>18</v>
      </c>
      <c r="E86" s="121" t="s">
        <v>58</v>
      </c>
      <c r="F86" s="121" t="s">
        <v>18</v>
      </c>
      <c r="G86" s="210"/>
      <c r="H86" s="121" t="s">
        <v>29</v>
      </c>
      <c r="I86" s="121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121">
        <v>4</v>
      </c>
      <c r="E87" s="121">
        <v>5</v>
      </c>
      <c r="F87" s="121">
        <v>6</v>
      </c>
      <c r="G87" s="121">
        <v>7</v>
      </c>
      <c r="H87" s="121">
        <v>8</v>
      </c>
      <c r="I87" s="121">
        <v>9</v>
      </c>
      <c r="J87" s="121">
        <v>10</v>
      </c>
      <c r="K87" s="121">
        <v>11</v>
      </c>
      <c r="L87" s="121">
        <v>12</v>
      </c>
      <c r="M87" s="121">
        <v>13</v>
      </c>
      <c r="N87" s="121">
        <v>14</v>
      </c>
      <c r="O87" s="121">
        <v>15</v>
      </c>
      <c r="P87" s="71">
        <v>16</v>
      </c>
      <c r="Q87" s="71">
        <v>17</v>
      </c>
    </row>
    <row r="88" spans="1:17" ht="56.25" hidden="1">
      <c r="A88" s="161" t="s">
        <v>215</v>
      </c>
      <c r="B88" s="2" t="s">
        <v>166</v>
      </c>
      <c r="C88" s="2" t="s">
        <v>167</v>
      </c>
      <c r="D88" s="122" t="s">
        <v>18</v>
      </c>
      <c r="E88" s="121" t="s">
        <v>56</v>
      </c>
      <c r="F88" s="122" t="s">
        <v>18</v>
      </c>
      <c r="G88" s="121" t="s">
        <v>59</v>
      </c>
      <c r="H88" s="121" t="s">
        <v>32</v>
      </c>
      <c r="I88" s="3" t="s">
        <v>107</v>
      </c>
      <c r="J88" s="121"/>
      <c r="K88" s="121">
        <f>J88</f>
        <v>0</v>
      </c>
      <c r="L88" s="121">
        <f>J88</f>
        <v>0</v>
      </c>
      <c r="M88" s="15" t="s">
        <v>18</v>
      </c>
      <c r="N88" s="121" t="s">
        <v>18</v>
      </c>
      <c r="O88" s="121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62" t="s">
        <v>216</v>
      </c>
      <c r="B89" s="2" t="s">
        <v>55</v>
      </c>
      <c r="C89" s="2" t="s">
        <v>167</v>
      </c>
      <c r="D89" s="122" t="s">
        <v>18</v>
      </c>
      <c r="E89" s="121" t="s">
        <v>56</v>
      </c>
      <c r="F89" s="122" t="s">
        <v>18</v>
      </c>
      <c r="G89" s="121" t="s">
        <v>59</v>
      </c>
      <c r="H89" s="121" t="s">
        <v>32</v>
      </c>
      <c r="I89" s="3" t="s">
        <v>107</v>
      </c>
      <c r="J89" s="121"/>
      <c r="K89" s="121">
        <f t="shared" ref="K89:K107" si="5">J89</f>
        <v>0</v>
      </c>
      <c r="L89" s="121">
        <f t="shared" ref="L89:L107" si="6">J89</f>
        <v>0</v>
      </c>
      <c r="M89" s="15" t="s">
        <v>18</v>
      </c>
      <c r="N89" s="121" t="s">
        <v>18</v>
      </c>
      <c r="O89" s="121" t="s">
        <v>18</v>
      </c>
      <c r="P89" s="71">
        <v>10</v>
      </c>
      <c r="Q89" s="72">
        <f t="shared" si="4"/>
        <v>0</v>
      </c>
    </row>
    <row r="90" spans="1:17" ht="37.5" hidden="1">
      <c r="A90" s="162" t="s">
        <v>217</v>
      </c>
      <c r="B90" s="2" t="s">
        <v>20</v>
      </c>
      <c r="C90" s="2" t="s">
        <v>167</v>
      </c>
      <c r="D90" s="122" t="s">
        <v>18</v>
      </c>
      <c r="E90" s="121" t="s">
        <v>56</v>
      </c>
      <c r="F90" s="122" t="s">
        <v>18</v>
      </c>
      <c r="G90" s="121" t="s">
        <v>59</v>
      </c>
      <c r="H90" s="121" t="s">
        <v>32</v>
      </c>
      <c r="I90" s="3" t="s">
        <v>107</v>
      </c>
      <c r="J90" s="121"/>
      <c r="K90" s="121">
        <f t="shared" si="5"/>
        <v>0</v>
      </c>
      <c r="L90" s="121">
        <f t="shared" si="6"/>
        <v>0</v>
      </c>
      <c r="M90" s="15" t="s">
        <v>18</v>
      </c>
      <c r="N90" s="121" t="s">
        <v>18</v>
      </c>
      <c r="O90" s="121" t="s">
        <v>18</v>
      </c>
      <c r="P90" s="71">
        <v>10</v>
      </c>
      <c r="Q90" s="72">
        <f>J90*0.1</f>
        <v>0</v>
      </c>
    </row>
    <row r="91" spans="1:17" ht="93.75">
      <c r="A91" s="162" t="s">
        <v>218</v>
      </c>
      <c r="B91" s="2" t="s">
        <v>168</v>
      </c>
      <c r="C91" s="2" t="s">
        <v>167</v>
      </c>
      <c r="D91" s="122" t="s">
        <v>18</v>
      </c>
      <c r="E91" s="121" t="s">
        <v>56</v>
      </c>
      <c r="F91" s="122" t="s">
        <v>18</v>
      </c>
      <c r="G91" s="121" t="s">
        <v>59</v>
      </c>
      <c r="H91" s="121" t="s">
        <v>32</v>
      </c>
      <c r="I91" s="3" t="s">
        <v>107</v>
      </c>
      <c r="J91" s="86">
        <v>13</v>
      </c>
      <c r="K91" s="121">
        <f t="shared" si="5"/>
        <v>13</v>
      </c>
      <c r="L91" s="121">
        <f t="shared" si="6"/>
        <v>13</v>
      </c>
      <c r="M91" s="163" t="s">
        <v>170</v>
      </c>
      <c r="N91" s="163" t="s">
        <v>170</v>
      </c>
      <c r="O91" s="163" t="s">
        <v>170</v>
      </c>
      <c r="P91" s="71">
        <v>10</v>
      </c>
      <c r="Q91" s="72">
        <f t="shared" ref="Q91:Q109" si="7">J91*0.1</f>
        <v>1</v>
      </c>
    </row>
    <row r="92" spans="1:17" ht="75">
      <c r="A92" s="162" t="s">
        <v>219</v>
      </c>
      <c r="B92" s="2" t="s">
        <v>57</v>
      </c>
      <c r="C92" s="2" t="s">
        <v>167</v>
      </c>
      <c r="D92" s="122" t="s">
        <v>18</v>
      </c>
      <c r="E92" s="121" t="s">
        <v>56</v>
      </c>
      <c r="F92" s="122" t="s">
        <v>489</v>
      </c>
      <c r="G92" s="121" t="s">
        <v>59</v>
      </c>
      <c r="H92" s="121" t="s">
        <v>32</v>
      </c>
      <c r="I92" s="3" t="s">
        <v>107</v>
      </c>
      <c r="J92" s="121">
        <v>41</v>
      </c>
      <c r="K92" s="121">
        <f t="shared" si="5"/>
        <v>41</v>
      </c>
      <c r="L92" s="121">
        <f t="shared" si="6"/>
        <v>41</v>
      </c>
      <c r="M92" s="163" t="s">
        <v>169</v>
      </c>
      <c r="N92" s="163" t="s">
        <v>169</v>
      </c>
      <c r="O92" s="163" t="s">
        <v>169</v>
      </c>
      <c r="P92" s="71">
        <v>10</v>
      </c>
      <c r="Q92" s="72">
        <f t="shared" si="7"/>
        <v>4</v>
      </c>
    </row>
    <row r="93" spans="1:17" ht="93.75" hidden="1">
      <c r="A93" s="161" t="s">
        <v>220</v>
      </c>
      <c r="B93" s="2" t="s">
        <v>166</v>
      </c>
      <c r="C93" s="2" t="s">
        <v>167</v>
      </c>
      <c r="D93" s="122" t="s">
        <v>18</v>
      </c>
      <c r="E93" s="121" t="s">
        <v>88</v>
      </c>
      <c r="F93" s="122" t="s">
        <v>18</v>
      </c>
      <c r="G93" s="121" t="s">
        <v>59</v>
      </c>
      <c r="H93" s="121" t="s">
        <v>32</v>
      </c>
      <c r="I93" s="3" t="s">
        <v>107</v>
      </c>
      <c r="J93" s="121"/>
      <c r="K93" s="121">
        <f t="shared" si="5"/>
        <v>0</v>
      </c>
      <c r="L93" s="121">
        <f t="shared" si="6"/>
        <v>0</v>
      </c>
      <c r="M93" s="15" t="s">
        <v>18</v>
      </c>
      <c r="N93" s="121" t="s">
        <v>18</v>
      </c>
      <c r="O93" s="121" t="s">
        <v>18</v>
      </c>
      <c r="P93" s="71">
        <v>10</v>
      </c>
      <c r="Q93" s="72">
        <f t="shared" si="7"/>
        <v>0</v>
      </c>
    </row>
    <row r="94" spans="1:17" ht="93.75" hidden="1">
      <c r="A94" s="161" t="s">
        <v>221</v>
      </c>
      <c r="B94" s="2" t="s">
        <v>55</v>
      </c>
      <c r="C94" s="2" t="s">
        <v>167</v>
      </c>
      <c r="D94" s="122" t="s">
        <v>18</v>
      </c>
      <c r="E94" s="121" t="s">
        <v>88</v>
      </c>
      <c r="F94" s="122" t="s">
        <v>18</v>
      </c>
      <c r="G94" s="121" t="s">
        <v>59</v>
      </c>
      <c r="H94" s="121" t="s">
        <v>32</v>
      </c>
      <c r="I94" s="3" t="s">
        <v>107</v>
      </c>
      <c r="J94" s="121"/>
      <c r="K94" s="121">
        <f t="shared" si="5"/>
        <v>0</v>
      </c>
      <c r="L94" s="121">
        <f t="shared" si="6"/>
        <v>0</v>
      </c>
      <c r="M94" s="15" t="s">
        <v>18</v>
      </c>
      <c r="N94" s="121" t="s">
        <v>18</v>
      </c>
      <c r="O94" s="121" t="s">
        <v>18</v>
      </c>
      <c r="P94" s="71">
        <v>10</v>
      </c>
      <c r="Q94" s="72">
        <f t="shared" si="7"/>
        <v>0</v>
      </c>
    </row>
    <row r="95" spans="1:17" ht="93.75" hidden="1">
      <c r="A95" s="161" t="s">
        <v>222</v>
      </c>
      <c r="B95" s="2" t="s">
        <v>20</v>
      </c>
      <c r="C95" s="2" t="s">
        <v>167</v>
      </c>
      <c r="D95" s="122" t="s">
        <v>18</v>
      </c>
      <c r="E95" s="121" t="s">
        <v>88</v>
      </c>
      <c r="F95" s="122" t="s">
        <v>18</v>
      </c>
      <c r="G95" s="121" t="s">
        <v>59</v>
      </c>
      <c r="H95" s="121" t="s">
        <v>32</v>
      </c>
      <c r="I95" s="3" t="s">
        <v>107</v>
      </c>
      <c r="J95" s="121"/>
      <c r="K95" s="121">
        <f t="shared" si="5"/>
        <v>0</v>
      </c>
      <c r="L95" s="121">
        <f t="shared" si="6"/>
        <v>0</v>
      </c>
      <c r="M95" s="15" t="s">
        <v>18</v>
      </c>
      <c r="N95" s="121" t="s">
        <v>18</v>
      </c>
      <c r="O95" s="121" t="s">
        <v>18</v>
      </c>
      <c r="P95" s="71">
        <v>10</v>
      </c>
      <c r="Q95" s="72">
        <f t="shared" si="7"/>
        <v>0</v>
      </c>
    </row>
    <row r="96" spans="1:17" ht="93.75" hidden="1">
      <c r="A96" s="161" t="s">
        <v>223</v>
      </c>
      <c r="B96" s="2" t="s">
        <v>168</v>
      </c>
      <c r="C96" s="2" t="s">
        <v>167</v>
      </c>
      <c r="D96" s="122" t="s">
        <v>18</v>
      </c>
      <c r="E96" s="121" t="s">
        <v>88</v>
      </c>
      <c r="F96" s="122" t="s">
        <v>18</v>
      </c>
      <c r="G96" s="121" t="s">
        <v>59</v>
      </c>
      <c r="H96" s="121" t="s">
        <v>32</v>
      </c>
      <c r="I96" s="3" t="s">
        <v>107</v>
      </c>
      <c r="J96" s="121"/>
      <c r="K96" s="121">
        <f t="shared" si="5"/>
        <v>0</v>
      </c>
      <c r="L96" s="121">
        <f t="shared" si="6"/>
        <v>0</v>
      </c>
      <c r="M96" s="163" t="s">
        <v>171</v>
      </c>
      <c r="N96" s="163" t="s">
        <v>171</v>
      </c>
      <c r="O96" s="163" t="s">
        <v>171</v>
      </c>
      <c r="P96" s="71">
        <v>10</v>
      </c>
      <c r="Q96" s="72">
        <f t="shared" si="7"/>
        <v>0</v>
      </c>
    </row>
    <row r="97" spans="1:17" ht="93.75" hidden="1">
      <c r="A97" s="161" t="s">
        <v>224</v>
      </c>
      <c r="B97" s="2" t="s">
        <v>57</v>
      </c>
      <c r="C97" s="2" t="s">
        <v>167</v>
      </c>
      <c r="D97" s="122" t="s">
        <v>18</v>
      </c>
      <c r="E97" s="121" t="s">
        <v>88</v>
      </c>
      <c r="F97" s="122" t="s">
        <v>18</v>
      </c>
      <c r="G97" s="121" t="s">
        <v>59</v>
      </c>
      <c r="H97" s="121" t="s">
        <v>32</v>
      </c>
      <c r="I97" s="3" t="s">
        <v>107</v>
      </c>
      <c r="J97" s="121"/>
      <c r="K97" s="121">
        <f t="shared" si="5"/>
        <v>0</v>
      </c>
      <c r="L97" s="121">
        <f t="shared" si="6"/>
        <v>0</v>
      </c>
      <c r="M97" s="163" t="s">
        <v>172</v>
      </c>
      <c r="N97" s="163" t="s">
        <v>172</v>
      </c>
      <c r="O97" s="163" t="s">
        <v>172</v>
      </c>
      <c r="P97" s="71">
        <v>10</v>
      </c>
      <c r="Q97" s="72">
        <f t="shared" si="7"/>
        <v>0</v>
      </c>
    </row>
    <row r="98" spans="1:17" ht="56.25" hidden="1">
      <c r="A98" s="162" t="s">
        <v>225</v>
      </c>
      <c r="B98" s="2" t="s">
        <v>166</v>
      </c>
      <c r="C98" s="2" t="s">
        <v>173</v>
      </c>
      <c r="D98" s="122" t="s">
        <v>18</v>
      </c>
      <c r="E98" s="121" t="s">
        <v>56</v>
      </c>
      <c r="F98" s="122" t="s">
        <v>18</v>
      </c>
      <c r="G98" s="121" t="s">
        <v>59</v>
      </c>
      <c r="H98" s="121" t="s">
        <v>32</v>
      </c>
      <c r="I98" s="3" t="s">
        <v>107</v>
      </c>
      <c r="J98" s="121"/>
      <c r="K98" s="121">
        <f t="shared" si="5"/>
        <v>0</v>
      </c>
      <c r="L98" s="121">
        <f t="shared" si="6"/>
        <v>0</v>
      </c>
      <c r="M98" s="15" t="s">
        <v>18</v>
      </c>
      <c r="N98" s="121" t="s">
        <v>18</v>
      </c>
      <c r="O98" s="121" t="s">
        <v>18</v>
      </c>
      <c r="P98" s="71">
        <v>10</v>
      </c>
      <c r="Q98" s="72">
        <f t="shared" si="7"/>
        <v>0</v>
      </c>
    </row>
    <row r="99" spans="1:17" ht="75">
      <c r="A99" s="162" t="s">
        <v>226</v>
      </c>
      <c r="B99" s="2" t="s">
        <v>55</v>
      </c>
      <c r="C99" s="2" t="s">
        <v>173</v>
      </c>
      <c r="D99" s="122" t="s">
        <v>18</v>
      </c>
      <c r="E99" s="121" t="s">
        <v>56</v>
      </c>
      <c r="F99" s="122" t="s">
        <v>18</v>
      </c>
      <c r="G99" s="121" t="s">
        <v>59</v>
      </c>
      <c r="H99" s="121" t="s">
        <v>32</v>
      </c>
      <c r="I99" s="3" t="s">
        <v>107</v>
      </c>
      <c r="J99" s="121">
        <v>2</v>
      </c>
      <c r="K99" s="121">
        <f t="shared" si="5"/>
        <v>2</v>
      </c>
      <c r="L99" s="121">
        <f t="shared" si="6"/>
        <v>2</v>
      </c>
      <c r="M99" s="15" t="s">
        <v>18</v>
      </c>
      <c r="N99" s="121" t="s">
        <v>18</v>
      </c>
      <c r="O99" s="121" t="s">
        <v>18</v>
      </c>
      <c r="P99" s="71">
        <v>10</v>
      </c>
      <c r="Q99" s="72">
        <f t="shared" si="7"/>
        <v>0</v>
      </c>
    </row>
    <row r="100" spans="1:17" ht="37.5">
      <c r="A100" s="162" t="s">
        <v>227</v>
      </c>
      <c r="B100" s="2" t="s">
        <v>20</v>
      </c>
      <c r="C100" s="2" t="s">
        <v>173</v>
      </c>
      <c r="D100" s="122" t="s">
        <v>18</v>
      </c>
      <c r="E100" s="121" t="s">
        <v>56</v>
      </c>
      <c r="F100" s="122" t="s">
        <v>18</v>
      </c>
      <c r="G100" s="121" t="s">
        <v>59</v>
      </c>
      <c r="H100" s="121" t="s">
        <v>32</v>
      </c>
      <c r="I100" s="3" t="s">
        <v>107</v>
      </c>
      <c r="J100" s="121">
        <v>1</v>
      </c>
      <c r="K100" s="121">
        <f t="shared" si="5"/>
        <v>1</v>
      </c>
      <c r="L100" s="121">
        <f t="shared" si="6"/>
        <v>1</v>
      </c>
      <c r="M100" s="15" t="s">
        <v>18</v>
      </c>
      <c r="N100" s="121" t="s">
        <v>18</v>
      </c>
      <c r="O100" s="121" t="s">
        <v>18</v>
      </c>
      <c r="P100" s="71">
        <v>10</v>
      </c>
      <c r="Q100" s="72">
        <f t="shared" si="7"/>
        <v>0</v>
      </c>
    </row>
    <row r="101" spans="1:17" ht="93.75">
      <c r="A101" s="162" t="s">
        <v>228</v>
      </c>
      <c r="B101" s="2" t="s">
        <v>168</v>
      </c>
      <c r="C101" s="2" t="s">
        <v>173</v>
      </c>
      <c r="D101" s="122" t="s">
        <v>18</v>
      </c>
      <c r="E101" s="121" t="s">
        <v>56</v>
      </c>
      <c r="F101" s="122" t="s">
        <v>18</v>
      </c>
      <c r="G101" s="121" t="s">
        <v>59</v>
      </c>
      <c r="H101" s="121" t="s">
        <v>32</v>
      </c>
      <c r="I101" s="3" t="s">
        <v>107</v>
      </c>
      <c r="J101" s="86">
        <v>40</v>
      </c>
      <c r="K101" s="121">
        <f t="shared" si="5"/>
        <v>40</v>
      </c>
      <c r="L101" s="121">
        <f t="shared" si="6"/>
        <v>40</v>
      </c>
      <c r="M101" s="163" t="s">
        <v>170</v>
      </c>
      <c r="N101" s="163" t="s">
        <v>170</v>
      </c>
      <c r="O101" s="163" t="s">
        <v>170</v>
      </c>
      <c r="P101" s="71">
        <v>10</v>
      </c>
      <c r="Q101" s="72">
        <f t="shared" si="7"/>
        <v>4</v>
      </c>
    </row>
    <row r="102" spans="1:17" ht="75">
      <c r="A102" s="162" t="s">
        <v>229</v>
      </c>
      <c r="B102" s="2" t="s">
        <v>57</v>
      </c>
      <c r="C102" s="2" t="s">
        <v>173</v>
      </c>
      <c r="D102" s="122" t="s">
        <v>18</v>
      </c>
      <c r="E102" s="121" t="s">
        <v>56</v>
      </c>
      <c r="F102" s="122" t="s">
        <v>18</v>
      </c>
      <c r="G102" s="121" t="s">
        <v>59</v>
      </c>
      <c r="H102" s="121" t="s">
        <v>32</v>
      </c>
      <c r="I102" s="3" t="s">
        <v>107</v>
      </c>
      <c r="J102" s="121">
        <v>214</v>
      </c>
      <c r="K102" s="121">
        <f t="shared" si="5"/>
        <v>214</v>
      </c>
      <c r="L102" s="121">
        <f t="shared" si="6"/>
        <v>214</v>
      </c>
      <c r="M102" s="163" t="s">
        <v>169</v>
      </c>
      <c r="N102" s="163" t="s">
        <v>169</v>
      </c>
      <c r="O102" s="163" t="s">
        <v>169</v>
      </c>
      <c r="P102" s="71">
        <v>10</v>
      </c>
      <c r="Q102" s="72">
        <f t="shared" si="7"/>
        <v>21</v>
      </c>
    </row>
    <row r="103" spans="1:17" ht="93.75" hidden="1">
      <c r="A103" s="164" t="s">
        <v>230</v>
      </c>
      <c r="B103" s="2" t="s">
        <v>166</v>
      </c>
      <c r="C103" s="2" t="s">
        <v>173</v>
      </c>
      <c r="D103" s="122" t="s">
        <v>18</v>
      </c>
      <c r="E103" s="121" t="s">
        <v>88</v>
      </c>
      <c r="F103" s="122" t="s">
        <v>18</v>
      </c>
      <c r="G103" s="121" t="s">
        <v>59</v>
      </c>
      <c r="H103" s="121" t="s">
        <v>32</v>
      </c>
      <c r="I103" s="3" t="s">
        <v>107</v>
      </c>
      <c r="J103" s="121"/>
      <c r="K103" s="121">
        <f t="shared" si="5"/>
        <v>0</v>
      </c>
      <c r="L103" s="121">
        <f t="shared" si="6"/>
        <v>0</v>
      </c>
      <c r="M103" s="15" t="s">
        <v>18</v>
      </c>
      <c r="N103" s="121" t="s">
        <v>18</v>
      </c>
      <c r="O103" s="121" t="s">
        <v>18</v>
      </c>
      <c r="P103" s="71">
        <v>10</v>
      </c>
      <c r="Q103" s="72">
        <f t="shared" si="7"/>
        <v>0</v>
      </c>
    </row>
    <row r="104" spans="1:17" ht="93.75" hidden="1">
      <c r="A104" s="164" t="s">
        <v>231</v>
      </c>
      <c r="B104" s="2" t="s">
        <v>55</v>
      </c>
      <c r="C104" s="2" t="s">
        <v>173</v>
      </c>
      <c r="D104" s="122" t="s">
        <v>18</v>
      </c>
      <c r="E104" s="121" t="s">
        <v>88</v>
      </c>
      <c r="F104" s="122" t="s">
        <v>18</v>
      </c>
      <c r="G104" s="121" t="s">
        <v>59</v>
      </c>
      <c r="H104" s="121" t="s">
        <v>32</v>
      </c>
      <c r="I104" s="3" t="s">
        <v>107</v>
      </c>
      <c r="J104" s="121"/>
      <c r="K104" s="121">
        <f t="shared" si="5"/>
        <v>0</v>
      </c>
      <c r="L104" s="121">
        <f t="shared" si="6"/>
        <v>0</v>
      </c>
      <c r="M104" s="15" t="s">
        <v>18</v>
      </c>
      <c r="N104" s="121" t="s">
        <v>18</v>
      </c>
      <c r="O104" s="121" t="s">
        <v>18</v>
      </c>
      <c r="P104" s="71">
        <v>10</v>
      </c>
      <c r="Q104" s="72">
        <f t="shared" si="7"/>
        <v>0</v>
      </c>
    </row>
    <row r="105" spans="1:17" ht="93.75" hidden="1">
      <c r="A105" s="164" t="s">
        <v>232</v>
      </c>
      <c r="B105" s="2" t="s">
        <v>20</v>
      </c>
      <c r="C105" s="2" t="s">
        <v>173</v>
      </c>
      <c r="D105" s="122" t="s">
        <v>18</v>
      </c>
      <c r="E105" s="121" t="s">
        <v>88</v>
      </c>
      <c r="F105" s="122" t="s">
        <v>18</v>
      </c>
      <c r="G105" s="121" t="s">
        <v>59</v>
      </c>
      <c r="H105" s="121" t="s">
        <v>32</v>
      </c>
      <c r="I105" s="3" t="s">
        <v>107</v>
      </c>
      <c r="J105" s="121"/>
      <c r="K105" s="121">
        <f t="shared" si="5"/>
        <v>0</v>
      </c>
      <c r="L105" s="121">
        <f t="shared" si="6"/>
        <v>0</v>
      </c>
      <c r="M105" s="15" t="s">
        <v>18</v>
      </c>
      <c r="N105" s="121" t="s">
        <v>18</v>
      </c>
      <c r="O105" s="121" t="s">
        <v>18</v>
      </c>
      <c r="P105" s="71">
        <v>10</v>
      </c>
      <c r="Q105" s="72">
        <f t="shared" si="7"/>
        <v>0</v>
      </c>
    </row>
    <row r="106" spans="1:17" ht="93.75" hidden="1">
      <c r="A106" s="164" t="s">
        <v>233</v>
      </c>
      <c r="B106" s="2" t="s">
        <v>168</v>
      </c>
      <c r="C106" s="2" t="s">
        <v>173</v>
      </c>
      <c r="D106" s="122" t="s">
        <v>18</v>
      </c>
      <c r="E106" s="121" t="s">
        <v>88</v>
      </c>
      <c r="F106" s="122" t="s">
        <v>18</v>
      </c>
      <c r="G106" s="121" t="s">
        <v>59</v>
      </c>
      <c r="H106" s="121" t="s">
        <v>32</v>
      </c>
      <c r="I106" s="3" t="s">
        <v>107</v>
      </c>
      <c r="J106" s="121"/>
      <c r="K106" s="121">
        <f t="shared" si="5"/>
        <v>0</v>
      </c>
      <c r="L106" s="121">
        <f t="shared" si="6"/>
        <v>0</v>
      </c>
      <c r="M106" s="163" t="s">
        <v>171</v>
      </c>
      <c r="N106" s="163" t="s">
        <v>171</v>
      </c>
      <c r="O106" s="163" t="s">
        <v>171</v>
      </c>
      <c r="P106" s="71">
        <v>10</v>
      </c>
      <c r="Q106" s="72">
        <f t="shared" si="7"/>
        <v>0</v>
      </c>
    </row>
    <row r="107" spans="1:17" ht="93.75" hidden="1">
      <c r="A107" s="165" t="s">
        <v>234</v>
      </c>
      <c r="B107" s="2" t="s">
        <v>57</v>
      </c>
      <c r="C107" s="2" t="s">
        <v>173</v>
      </c>
      <c r="D107" s="122" t="s">
        <v>18</v>
      </c>
      <c r="E107" s="121" t="s">
        <v>88</v>
      </c>
      <c r="F107" s="122" t="s">
        <v>18</v>
      </c>
      <c r="G107" s="121" t="s">
        <v>59</v>
      </c>
      <c r="H107" s="121" t="s">
        <v>32</v>
      </c>
      <c r="I107" s="3" t="s">
        <v>107</v>
      </c>
      <c r="J107" s="121"/>
      <c r="K107" s="121">
        <f t="shared" si="5"/>
        <v>0</v>
      </c>
      <c r="L107" s="121">
        <f t="shared" si="6"/>
        <v>0</v>
      </c>
      <c r="M107" s="163" t="s">
        <v>172</v>
      </c>
      <c r="N107" s="163" t="s">
        <v>172</v>
      </c>
      <c r="O107" s="163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122"/>
      <c r="E108" s="121"/>
      <c r="F108" s="122"/>
      <c r="G108" s="121"/>
      <c r="H108" s="121"/>
      <c r="I108" s="3"/>
      <c r="J108" s="121"/>
      <c r="K108" s="121"/>
      <c r="L108" s="121"/>
      <c r="M108" s="121"/>
      <c r="N108" s="121"/>
      <c r="O108" s="121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22"/>
      <c r="E109" s="121"/>
      <c r="F109" s="122"/>
      <c r="G109" s="121"/>
      <c r="H109" s="121"/>
      <c r="I109" s="13"/>
      <c r="J109" s="15">
        <f>SUM(J88:J108)</f>
        <v>311</v>
      </c>
      <c r="K109" s="15">
        <f>SUM(K88:K108)</f>
        <v>311</v>
      </c>
      <c r="L109" s="15">
        <f>SUM(L88:L108)</f>
        <v>311</v>
      </c>
      <c r="M109" s="121"/>
      <c r="N109" s="121"/>
      <c r="O109" s="121"/>
      <c r="P109" s="71">
        <v>10</v>
      </c>
      <c r="Q109" s="72">
        <f t="shared" si="7"/>
        <v>31</v>
      </c>
    </row>
    <row r="110" spans="1:17">
      <c r="A110" s="123" t="s">
        <v>33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123"/>
      <c r="M111" s="123"/>
      <c r="N111" s="123"/>
      <c r="O111" s="123"/>
    </row>
    <row r="112" spans="1:17">
      <c r="A112" s="121" t="s">
        <v>35</v>
      </c>
      <c r="B112" s="121" t="s">
        <v>36</v>
      </c>
      <c r="C112" s="121" t="s">
        <v>37</v>
      </c>
      <c r="D112" s="121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123"/>
      <c r="M112" s="123"/>
      <c r="N112" s="123"/>
      <c r="O112" s="123"/>
    </row>
    <row r="113" spans="1:23">
      <c r="A113" s="121">
        <v>1</v>
      </c>
      <c r="B113" s="121">
        <v>2</v>
      </c>
      <c r="C113" s="121">
        <v>3</v>
      </c>
      <c r="D113" s="121">
        <v>4</v>
      </c>
      <c r="E113" s="209">
        <v>5</v>
      </c>
      <c r="F113" s="221"/>
      <c r="G113" s="221"/>
      <c r="H113" s="221"/>
      <c r="I113" s="221"/>
      <c r="J113" s="221"/>
      <c r="K113" s="221"/>
      <c r="L113" s="123"/>
      <c r="M113" s="123"/>
      <c r="N113" s="123"/>
      <c r="O113" s="123"/>
    </row>
    <row r="114" spans="1:23" ht="75.75" customHeight="1">
      <c r="A114" s="121" t="s">
        <v>60</v>
      </c>
      <c r="B114" s="121" t="s">
        <v>61</v>
      </c>
      <c r="C114" s="17">
        <v>42443</v>
      </c>
      <c r="D114" s="121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123"/>
      <c r="M114" s="123"/>
      <c r="N114" s="123"/>
      <c r="O114" s="123"/>
    </row>
    <row r="115" spans="1:23" ht="75.75" customHeight="1">
      <c r="A115" s="121" t="s">
        <v>60</v>
      </c>
      <c r="B115" s="121" t="s">
        <v>61</v>
      </c>
      <c r="C115" s="17">
        <v>42450</v>
      </c>
      <c r="D115" s="1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123"/>
      <c r="M115" s="123"/>
      <c r="N115" s="123"/>
      <c r="O115" s="123"/>
    </row>
    <row r="116" spans="1:23">
      <c r="A116" s="206" t="s">
        <v>39</v>
      </c>
      <c r="B116" s="206"/>
      <c r="C116" s="206"/>
      <c r="D116" s="206"/>
      <c r="E116" s="206"/>
      <c r="F116" s="206"/>
      <c r="G116" s="123"/>
      <c r="H116" s="123"/>
      <c r="I116" s="123"/>
      <c r="J116" s="123"/>
      <c r="K116" s="123"/>
      <c r="L116" s="123"/>
      <c r="M116" s="123"/>
      <c r="N116" s="123"/>
      <c r="O116" s="123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32"/>
      <c r="M117" s="132"/>
      <c r="N117" s="132"/>
      <c r="O117" s="132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32"/>
      <c r="M118" s="132"/>
      <c r="N118" s="132"/>
      <c r="O118" s="132"/>
    </row>
    <row r="119" spans="1:23" ht="17.25" customHeight="1">
      <c r="A119" s="280" t="s">
        <v>488</v>
      </c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132"/>
      <c r="M119" s="132"/>
      <c r="N119" s="132"/>
      <c r="O119" s="132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123"/>
      <c r="K120" s="123"/>
      <c r="L120" s="123"/>
      <c r="M120" s="123"/>
      <c r="N120" s="123"/>
      <c r="O120" s="123"/>
    </row>
    <row r="121" spans="1:23" ht="18.75" customHeight="1">
      <c r="A121" s="205" t="s">
        <v>44</v>
      </c>
      <c r="B121" s="205"/>
      <c r="C121" s="205"/>
      <c r="D121" s="205"/>
      <c r="E121" s="205" t="s">
        <v>45</v>
      </c>
      <c r="F121" s="205"/>
      <c r="G121" s="205"/>
      <c r="H121" s="205" t="s">
        <v>46</v>
      </c>
      <c r="I121" s="205"/>
      <c r="J121" s="205"/>
      <c r="K121" s="205"/>
      <c r="L121" s="205"/>
      <c r="M121" s="123"/>
      <c r="N121" s="123"/>
      <c r="O121" s="123"/>
      <c r="P121" s="123"/>
    </row>
    <row r="122" spans="1:23">
      <c r="A122" s="209">
        <v>1</v>
      </c>
      <c r="B122" s="209"/>
      <c r="C122" s="209"/>
      <c r="D122" s="209"/>
      <c r="E122" s="207">
        <v>2</v>
      </c>
      <c r="F122" s="275"/>
      <c r="G122" s="208"/>
      <c r="H122" s="205">
        <v>3</v>
      </c>
      <c r="I122" s="205"/>
      <c r="J122" s="205"/>
      <c r="K122" s="205"/>
      <c r="L122" s="205"/>
    </row>
    <row r="123" spans="1:23" ht="56.25" customHeight="1">
      <c r="A123" s="272" t="s">
        <v>499</v>
      </c>
      <c r="B123" s="273"/>
      <c r="C123" s="273"/>
      <c r="D123" s="274"/>
      <c r="E123" s="207" t="s">
        <v>47</v>
      </c>
      <c r="F123" s="275"/>
      <c r="G123" s="208"/>
      <c r="H123" s="207" t="s">
        <v>48</v>
      </c>
      <c r="I123" s="275"/>
      <c r="J123" s="275"/>
      <c r="K123" s="275"/>
      <c r="L123" s="208"/>
    </row>
    <row r="124" spans="1:23" ht="63" customHeight="1">
      <c r="A124" s="272" t="s">
        <v>499</v>
      </c>
      <c r="B124" s="273"/>
      <c r="C124" s="273"/>
      <c r="D124" s="274"/>
      <c r="E124" s="207" t="s">
        <v>49</v>
      </c>
      <c r="F124" s="275"/>
      <c r="G124" s="208"/>
      <c r="H124" s="207" t="s">
        <v>50</v>
      </c>
      <c r="I124" s="275"/>
      <c r="J124" s="275"/>
      <c r="K124" s="275"/>
      <c r="L124" s="208"/>
    </row>
    <row r="125" spans="1:23" ht="59.25" customHeight="1">
      <c r="A125" s="272" t="s">
        <v>500</v>
      </c>
      <c r="B125" s="273"/>
      <c r="C125" s="273"/>
      <c r="D125" s="274"/>
      <c r="E125" s="207" t="s">
        <v>52</v>
      </c>
      <c r="F125" s="275"/>
      <c r="G125" s="208"/>
      <c r="H125" s="207" t="s">
        <v>48</v>
      </c>
      <c r="I125" s="275"/>
      <c r="J125" s="275"/>
      <c r="K125" s="275"/>
      <c r="L125" s="208"/>
    </row>
    <row r="126" spans="1:23" ht="53.25" customHeight="1">
      <c r="A126" s="272" t="s">
        <v>501</v>
      </c>
      <c r="B126" s="273"/>
      <c r="C126" s="273"/>
      <c r="D126" s="274"/>
      <c r="E126" s="207" t="s">
        <v>51</v>
      </c>
      <c r="F126" s="275"/>
      <c r="G126" s="208"/>
      <c r="H126" s="276" t="s">
        <v>199</v>
      </c>
      <c r="I126" s="277"/>
      <c r="J126" s="277"/>
      <c r="K126" s="277"/>
      <c r="L126" s="278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123"/>
      <c r="K127" s="123"/>
      <c r="L127" s="123"/>
      <c r="M127" s="123"/>
      <c r="N127" s="123"/>
      <c r="O127" s="123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33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79" t="s">
        <v>18</v>
      </c>
      <c r="O130" s="135"/>
      <c r="P130" s="135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79"/>
      <c r="O131" s="135"/>
      <c r="P131" s="135"/>
      <c r="Q131" s="107"/>
      <c r="R131" s="107"/>
      <c r="S131" s="107"/>
      <c r="T131" s="107"/>
      <c r="U131" s="107"/>
      <c r="V131" s="107"/>
      <c r="W131" s="107"/>
    </row>
    <row r="132" spans="1:31">
      <c r="A132" s="135" t="s">
        <v>282</v>
      </c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244"/>
      <c r="N132" s="279"/>
      <c r="O132" s="135"/>
      <c r="P132" s="135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35"/>
      <c r="N133" s="100"/>
      <c r="O133" s="135"/>
      <c r="P133" s="135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35"/>
      <c r="L134" s="135"/>
      <c r="M134" s="135"/>
      <c r="N134" s="100"/>
      <c r="O134" s="135"/>
      <c r="P134" s="135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63" t="s">
        <v>285</v>
      </c>
      <c r="B135" s="263" t="s">
        <v>286</v>
      </c>
      <c r="C135" s="263"/>
      <c r="D135" s="263"/>
      <c r="E135" s="263" t="s">
        <v>287</v>
      </c>
      <c r="F135" s="263"/>
      <c r="G135" s="263" t="s">
        <v>288</v>
      </c>
      <c r="H135" s="263"/>
      <c r="I135" s="263"/>
      <c r="J135" s="263" t="s">
        <v>289</v>
      </c>
      <c r="K135" s="263"/>
      <c r="L135" s="263"/>
      <c r="M135" s="263" t="s">
        <v>290</v>
      </c>
      <c r="N135" s="263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63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63" t="s">
        <v>292</v>
      </c>
      <c r="H136" s="263" t="s">
        <v>293</v>
      </c>
      <c r="I136" s="263"/>
      <c r="J136" s="263" t="s">
        <v>237</v>
      </c>
      <c r="K136" s="263" t="s">
        <v>238</v>
      </c>
      <c r="L136" s="263" t="s">
        <v>294</v>
      </c>
      <c r="M136" s="263" t="s">
        <v>196</v>
      </c>
      <c r="N136" s="263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63"/>
      <c r="B137" s="247"/>
      <c r="C137" s="247"/>
      <c r="D137" s="247"/>
      <c r="E137" s="247"/>
      <c r="F137" s="247"/>
      <c r="G137" s="263"/>
      <c r="H137" s="166" t="s">
        <v>15</v>
      </c>
      <c r="I137" s="167" t="s">
        <v>295</v>
      </c>
      <c r="J137" s="263"/>
      <c r="K137" s="263"/>
      <c r="L137" s="263"/>
      <c r="M137" s="263"/>
      <c r="N137" s="263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66">
        <v>1</v>
      </c>
      <c r="B138" s="166">
        <v>2</v>
      </c>
      <c r="C138" s="166">
        <v>3</v>
      </c>
      <c r="D138" s="166">
        <v>4</v>
      </c>
      <c r="E138" s="166">
        <v>5</v>
      </c>
      <c r="F138" s="166">
        <v>6</v>
      </c>
      <c r="G138" s="166">
        <v>7</v>
      </c>
      <c r="H138" s="166">
        <v>8</v>
      </c>
      <c r="I138" s="166">
        <v>9</v>
      </c>
      <c r="J138" s="166">
        <v>10</v>
      </c>
      <c r="K138" s="166">
        <v>11</v>
      </c>
      <c r="L138" s="166">
        <v>12</v>
      </c>
      <c r="M138" s="166">
        <v>13</v>
      </c>
      <c r="N138" s="166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63" t="s">
        <v>18</v>
      </c>
      <c r="B139" s="263" t="s">
        <v>18</v>
      </c>
      <c r="C139" s="263" t="s">
        <v>18</v>
      </c>
      <c r="D139" s="263" t="s">
        <v>18</v>
      </c>
      <c r="E139" s="263" t="s">
        <v>18</v>
      </c>
      <c r="F139" s="263" t="s">
        <v>18</v>
      </c>
      <c r="G139" s="166" t="s">
        <v>18</v>
      </c>
      <c r="H139" s="166" t="s">
        <v>18</v>
      </c>
      <c r="I139" s="166" t="s">
        <v>18</v>
      </c>
      <c r="J139" s="166" t="s">
        <v>18</v>
      </c>
      <c r="K139" s="166" t="s">
        <v>18</v>
      </c>
      <c r="L139" s="166" t="s">
        <v>18</v>
      </c>
      <c r="M139" s="166" t="s">
        <v>18</v>
      </c>
      <c r="N139" s="166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63"/>
      <c r="B140" s="263"/>
      <c r="C140" s="263"/>
      <c r="D140" s="263"/>
      <c r="E140" s="263"/>
      <c r="F140" s="263"/>
      <c r="G140" s="166" t="s">
        <v>18</v>
      </c>
      <c r="H140" s="166" t="s">
        <v>18</v>
      </c>
      <c r="I140" s="166" t="s">
        <v>18</v>
      </c>
      <c r="J140" s="166" t="s">
        <v>18</v>
      </c>
      <c r="K140" s="166" t="s">
        <v>18</v>
      </c>
      <c r="L140" s="166" t="s">
        <v>18</v>
      </c>
      <c r="M140" s="166" t="s">
        <v>18</v>
      </c>
      <c r="N140" s="166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63" t="s">
        <v>285</v>
      </c>
      <c r="B143" s="263" t="s">
        <v>286</v>
      </c>
      <c r="C143" s="263"/>
      <c r="D143" s="263"/>
      <c r="E143" s="263" t="s">
        <v>287</v>
      </c>
      <c r="F143" s="263"/>
      <c r="G143" s="263" t="s">
        <v>297</v>
      </c>
      <c r="H143" s="263"/>
      <c r="I143" s="263"/>
      <c r="J143" s="269" t="s">
        <v>289</v>
      </c>
      <c r="K143" s="270"/>
      <c r="L143" s="271"/>
      <c r="M143" s="265" t="s">
        <v>198</v>
      </c>
      <c r="N143" s="266"/>
      <c r="O143" s="267"/>
      <c r="P143" s="268" t="s">
        <v>290</v>
      </c>
      <c r="Q143" s="268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63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68" t="s">
        <v>293</v>
      </c>
      <c r="I144" s="268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63" t="s">
        <v>196</v>
      </c>
      <c r="Q144" s="263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63"/>
      <c r="B145" s="247"/>
      <c r="C145" s="247"/>
      <c r="D145" s="247"/>
      <c r="E145" s="247"/>
      <c r="F145" s="247"/>
      <c r="G145" s="247"/>
      <c r="H145" s="113" t="s">
        <v>15</v>
      </c>
      <c r="I145" s="167" t="s">
        <v>295</v>
      </c>
      <c r="J145" s="247"/>
      <c r="K145" s="247"/>
      <c r="L145" s="247"/>
      <c r="M145" s="247"/>
      <c r="N145" s="247"/>
      <c r="O145" s="247"/>
      <c r="P145" s="263"/>
      <c r="Q145" s="263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66">
        <v>1</v>
      </c>
      <c r="B146" s="166">
        <v>2</v>
      </c>
      <c r="C146" s="166">
        <v>3</v>
      </c>
      <c r="D146" s="169">
        <v>4</v>
      </c>
      <c r="E146" s="166">
        <v>5</v>
      </c>
      <c r="F146" s="166">
        <v>6</v>
      </c>
      <c r="G146" s="170">
        <v>7</v>
      </c>
      <c r="H146" s="166">
        <v>8</v>
      </c>
      <c r="I146" s="166">
        <v>9</v>
      </c>
      <c r="J146" s="166">
        <v>10</v>
      </c>
      <c r="K146" s="166">
        <v>11</v>
      </c>
      <c r="L146" s="166">
        <v>12</v>
      </c>
      <c r="M146" s="166">
        <v>13</v>
      </c>
      <c r="N146" s="166">
        <v>14</v>
      </c>
      <c r="O146" s="166">
        <v>15</v>
      </c>
      <c r="P146" s="166">
        <v>16</v>
      </c>
      <c r="Q146" s="166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64" t="s">
        <v>18</v>
      </c>
      <c r="B147" s="264" t="s">
        <v>18</v>
      </c>
      <c r="C147" s="264" t="s">
        <v>18</v>
      </c>
      <c r="D147" s="246" t="s">
        <v>18</v>
      </c>
      <c r="E147" s="246" t="s">
        <v>18</v>
      </c>
      <c r="F147" s="263" t="s">
        <v>18</v>
      </c>
      <c r="G147" s="166" t="s">
        <v>18</v>
      </c>
      <c r="H147" s="166" t="s">
        <v>18</v>
      </c>
      <c r="I147" s="166" t="s">
        <v>18</v>
      </c>
      <c r="J147" s="166" t="s">
        <v>18</v>
      </c>
      <c r="K147" s="166" t="s">
        <v>18</v>
      </c>
      <c r="L147" s="166" t="s">
        <v>18</v>
      </c>
      <c r="M147" s="166" t="s">
        <v>18</v>
      </c>
      <c r="N147" s="166" t="s">
        <v>18</v>
      </c>
      <c r="O147" s="166" t="s">
        <v>18</v>
      </c>
      <c r="P147" s="166" t="s">
        <v>18</v>
      </c>
      <c r="Q147" s="166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64"/>
      <c r="B148" s="264"/>
      <c r="C148" s="264"/>
      <c r="D148" s="247"/>
      <c r="E148" s="247"/>
      <c r="F148" s="263"/>
      <c r="G148" s="166" t="s">
        <v>18</v>
      </c>
      <c r="H148" s="166" t="s">
        <v>18</v>
      </c>
      <c r="I148" s="166" t="s">
        <v>18</v>
      </c>
      <c r="J148" s="166" t="s">
        <v>18</v>
      </c>
      <c r="K148" s="166" t="s">
        <v>18</v>
      </c>
      <c r="L148" s="166" t="s">
        <v>18</v>
      </c>
      <c r="M148" s="166" t="s">
        <v>18</v>
      </c>
      <c r="N148" s="166" t="s">
        <v>18</v>
      </c>
      <c r="O148" s="166" t="s">
        <v>18</v>
      </c>
      <c r="P148" s="166" t="s">
        <v>18</v>
      </c>
      <c r="Q148" s="166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68"/>
      <c r="B149" s="168"/>
      <c r="C149" s="168"/>
      <c r="D149" s="171"/>
      <c r="E149" s="168"/>
      <c r="F149" s="168"/>
      <c r="G149" s="172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123"/>
      <c r="N153" s="123"/>
      <c r="O153" s="123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123"/>
      <c r="N154" s="123"/>
      <c r="O154" s="123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123"/>
      <c r="N155" s="123"/>
      <c r="O155" s="123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123"/>
      <c r="N156" s="123"/>
      <c r="O156" s="123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123"/>
      <c r="N157" s="123"/>
      <c r="O157" s="123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123"/>
      <c r="N158" s="123"/>
      <c r="O158" s="123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123"/>
      <c r="N159" s="123"/>
      <c r="O159" s="123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121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123"/>
      <c r="N164" s="123"/>
      <c r="O164" s="123"/>
    </row>
    <row r="165" spans="1:15">
      <c r="A165" s="121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123"/>
      <c r="N165" s="123"/>
      <c r="O165" s="123"/>
    </row>
    <row r="166" spans="1:15" ht="40.5" customHeight="1">
      <c r="A166" s="121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123"/>
      <c r="N166" s="123"/>
      <c r="O166" s="123"/>
    </row>
    <row r="167" spans="1:15" ht="42.75" customHeight="1">
      <c r="A167" s="121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123"/>
      <c r="N167" s="123"/>
      <c r="O167" s="123"/>
    </row>
    <row r="168" spans="1:15" ht="42" customHeight="1">
      <c r="A168" s="121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123"/>
      <c r="N168" s="123"/>
      <c r="O168" s="123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4.25" customHeight="1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</row>
    <row r="177" spans="1:15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</row>
    <row r="178" spans="1:15">
      <c r="A178" s="123" t="s">
        <v>189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 t="s">
        <v>84</v>
      </c>
      <c r="L178" s="123"/>
      <c r="M178" s="123"/>
      <c r="N178" s="123"/>
      <c r="O178" s="123"/>
    </row>
    <row r="179" spans="1:15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</row>
    <row r="180" spans="1:15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</row>
  </sheetData>
  <mergeCells count="267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82:O82"/>
    <mergeCell ref="A83:J83"/>
    <mergeCell ref="A84:A86"/>
    <mergeCell ref="B84:D85"/>
    <mergeCell ref="E84:F85"/>
    <mergeCell ref="G84:I84"/>
    <mergeCell ref="J84:L84"/>
    <mergeCell ref="M84:O84"/>
    <mergeCell ref="A80:A81"/>
    <mergeCell ref="B80:B81"/>
    <mergeCell ref="C80:C81"/>
    <mergeCell ref="D80:D81"/>
    <mergeCell ref="E80:E81"/>
    <mergeCell ref="F80:F81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116:F116"/>
    <mergeCell ref="A117:K117"/>
    <mergeCell ref="A118:K118"/>
    <mergeCell ref="A119:K119"/>
    <mergeCell ref="A120:I120"/>
    <mergeCell ref="A121:D121"/>
    <mergeCell ref="E121:G121"/>
    <mergeCell ref="H121:L121"/>
    <mergeCell ref="Q85:Q86"/>
    <mergeCell ref="A111:K111"/>
    <mergeCell ref="E112:K112"/>
    <mergeCell ref="E113:K113"/>
    <mergeCell ref="E114:K114"/>
    <mergeCell ref="E115:K115"/>
    <mergeCell ref="A124:D124"/>
    <mergeCell ref="E124:G124"/>
    <mergeCell ref="H124:L124"/>
    <mergeCell ref="A125:D125"/>
    <mergeCell ref="E125:G125"/>
    <mergeCell ref="H125:L125"/>
    <mergeCell ref="A122:D122"/>
    <mergeCell ref="E122:G122"/>
    <mergeCell ref="H122:L122"/>
    <mergeCell ref="A123:D123"/>
    <mergeCell ref="E123:G123"/>
    <mergeCell ref="H123:L123"/>
    <mergeCell ref="A133:L133"/>
    <mergeCell ref="A134:J134"/>
    <mergeCell ref="A135:A137"/>
    <mergeCell ref="B135:D135"/>
    <mergeCell ref="E135:F135"/>
    <mergeCell ref="G135:I135"/>
    <mergeCell ref="J135:L135"/>
    <mergeCell ref="L136:L137"/>
    <mergeCell ref="A126:D126"/>
    <mergeCell ref="E126:G126"/>
    <mergeCell ref="H126:L126"/>
    <mergeCell ref="A128:O128"/>
    <mergeCell ref="A130:L130"/>
    <mergeCell ref="M130:M132"/>
    <mergeCell ref="N130:N132"/>
    <mergeCell ref="A131:L131"/>
    <mergeCell ref="N136:N137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M136:M137"/>
    <mergeCell ref="A139:A140"/>
    <mergeCell ref="B139:B140"/>
    <mergeCell ref="C139:C140"/>
    <mergeCell ref="D139:D140"/>
    <mergeCell ref="E139:E140"/>
    <mergeCell ref="F139:F140"/>
    <mergeCell ref="P144:P145"/>
    <mergeCell ref="Q144:Q145"/>
    <mergeCell ref="A147:A148"/>
    <mergeCell ref="B147:B148"/>
    <mergeCell ref="C147:C148"/>
    <mergeCell ref="D147:D148"/>
    <mergeCell ref="E147:E148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F147:F148"/>
    <mergeCell ref="A151:O151"/>
    <mergeCell ref="A152:O152"/>
    <mergeCell ref="A153:L153"/>
    <mergeCell ref="A154:L154"/>
    <mergeCell ref="A155:L155"/>
    <mergeCell ref="M144:M145"/>
    <mergeCell ref="N144:N145"/>
    <mergeCell ref="O144:O145"/>
    <mergeCell ref="A162:O162"/>
    <mergeCell ref="A163:O163"/>
    <mergeCell ref="B164:D164"/>
    <mergeCell ref="E164:L164"/>
    <mergeCell ref="B165:D165"/>
    <mergeCell ref="E165:L165"/>
    <mergeCell ref="A156:L156"/>
    <mergeCell ref="A157:L157"/>
    <mergeCell ref="A158:L158"/>
    <mergeCell ref="A159:L159"/>
    <mergeCell ref="A160:O160"/>
    <mergeCell ref="A161:O161"/>
    <mergeCell ref="A175:O175"/>
    <mergeCell ref="A169:O169"/>
    <mergeCell ref="A170:O170"/>
    <mergeCell ref="A171:O171"/>
    <mergeCell ref="A172:O172"/>
    <mergeCell ref="A173:O173"/>
    <mergeCell ref="A174:O174"/>
    <mergeCell ref="B166:D166"/>
    <mergeCell ref="E166:L166"/>
    <mergeCell ref="B167:D167"/>
    <mergeCell ref="E167:L167"/>
    <mergeCell ref="B168:D168"/>
    <mergeCell ref="E168:L16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7" zoomScale="80" zoomScaleNormal="70" zoomScaleSheetLayoutView="80" workbookViewId="0">
      <selection activeCell="J109" sqref="J109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512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128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90</v>
      </c>
      <c r="K43" s="74">
        <f>J43</f>
        <v>90</v>
      </c>
      <c r="L43" s="74">
        <f>J43</f>
        <v>90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9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27</v>
      </c>
      <c r="K47" s="74">
        <f t="shared" si="0"/>
        <v>27</v>
      </c>
      <c r="L47" s="74">
        <f t="shared" si="1"/>
        <v>27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3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214</v>
      </c>
      <c r="K48" s="74">
        <f t="shared" si="0"/>
        <v>214</v>
      </c>
      <c r="L48" s="74">
        <f t="shared" si="1"/>
        <v>214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21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331</v>
      </c>
      <c r="K52" s="74">
        <f t="shared" ref="K52:L52" si="3">SUM(K43:K51)</f>
        <v>331</v>
      </c>
      <c r="L52" s="74">
        <f t="shared" si="3"/>
        <v>331</v>
      </c>
      <c r="M52" s="74"/>
      <c r="N52" s="74"/>
      <c r="O52" s="74"/>
      <c r="P52" s="73">
        <v>10</v>
      </c>
      <c r="Q52" s="76">
        <f t="shared" si="2"/>
        <v>33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2.25" customHeight="1">
      <c r="A66" s="222" t="s">
        <v>363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8.5" customHeight="1">
      <c r="A67" s="222" t="s">
        <v>364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1.5" customHeight="1">
      <c r="A68" s="222" t="s">
        <v>365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399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21</v>
      </c>
      <c r="K91" s="39">
        <f t="shared" si="5"/>
        <v>21</v>
      </c>
      <c r="L91" s="39">
        <f t="shared" si="6"/>
        <v>21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69</v>
      </c>
      <c r="K92" s="39">
        <f t="shared" si="5"/>
        <v>69</v>
      </c>
      <c r="L92" s="39">
        <f t="shared" si="6"/>
        <v>69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7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>
        <v>25</v>
      </c>
      <c r="K98" s="42">
        <f t="shared" si="5"/>
        <v>25</v>
      </c>
      <c r="L98" s="42">
        <f t="shared" si="6"/>
        <v>25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3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3</v>
      </c>
      <c r="K100" s="42">
        <f t="shared" si="5"/>
        <v>3</v>
      </c>
      <c r="L100" s="42">
        <f t="shared" si="6"/>
        <v>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63</v>
      </c>
      <c r="K101" s="42">
        <f t="shared" si="5"/>
        <v>63</v>
      </c>
      <c r="L101" s="42">
        <f t="shared" si="6"/>
        <v>63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149</v>
      </c>
      <c r="K102" s="42">
        <f t="shared" si="5"/>
        <v>149</v>
      </c>
      <c r="L102" s="42">
        <f t="shared" si="6"/>
        <v>149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15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331</v>
      </c>
      <c r="K109" s="15">
        <f>SUM(K88:K108)</f>
        <v>331</v>
      </c>
      <c r="L109" s="15">
        <f>SUM(L88:L108)</f>
        <v>331</v>
      </c>
      <c r="M109" s="9"/>
      <c r="N109" s="9"/>
      <c r="O109" s="9"/>
      <c r="P109" s="71">
        <v>10</v>
      </c>
      <c r="Q109" s="72">
        <f t="shared" si="7"/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2.25" customHeight="1">
      <c r="A123" s="222" t="s">
        <v>363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8.5" customHeight="1">
      <c r="A124" s="222" t="s">
        <v>364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1.5" customHeight="1">
      <c r="A125" s="222" t="s">
        <v>365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399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3" zoomScale="80" zoomScaleNormal="70" zoomScaleSheetLayoutView="80" workbookViewId="0">
      <selection activeCell="E194" sqref="E194"/>
    </sheetView>
  </sheetViews>
  <sheetFormatPr defaultRowHeight="18.75"/>
  <cols>
    <col min="1" max="1" width="27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262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129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67</v>
      </c>
      <c r="K43" s="74">
        <f>J43</f>
        <v>67</v>
      </c>
      <c r="L43" s="74">
        <f>J43</f>
        <v>67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7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114</v>
      </c>
      <c r="K48" s="74">
        <f t="shared" si="0"/>
        <v>114</v>
      </c>
      <c r="L48" s="74">
        <f t="shared" si="1"/>
        <v>114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11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181</v>
      </c>
      <c r="K52" s="74">
        <f t="shared" ref="K52:L52" si="3">SUM(K43:K51)</f>
        <v>181</v>
      </c>
      <c r="L52" s="74">
        <f t="shared" si="3"/>
        <v>181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6.25" customHeight="1">
      <c r="A66" s="222" t="s">
        <v>366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7" customHeight="1">
      <c r="A67" s="222" t="s">
        <v>367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.75" customHeight="1">
      <c r="A68" s="222" t="s">
        <v>368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400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11</v>
      </c>
      <c r="K91" s="39">
        <f t="shared" si="5"/>
        <v>11</v>
      </c>
      <c r="L91" s="39">
        <f t="shared" si="6"/>
        <v>11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56</v>
      </c>
      <c r="K92" s="39">
        <f t="shared" si="5"/>
        <v>56</v>
      </c>
      <c r="L92" s="39">
        <f t="shared" si="6"/>
        <v>56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6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32</v>
      </c>
      <c r="K101" s="42">
        <f t="shared" si="5"/>
        <v>32</v>
      </c>
      <c r="L101" s="42">
        <f t="shared" si="6"/>
        <v>32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81</v>
      </c>
      <c r="K102" s="42">
        <f t="shared" si="5"/>
        <v>81</v>
      </c>
      <c r="L102" s="42">
        <f t="shared" si="6"/>
        <v>81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8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181</v>
      </c>
      <c r="K109" s="15">
        <f>SUM(K88:K108)</f>
        <v>181</v>
      </c>
      <c r="L109" s="15">
        <f>SUM(L88:L108)</f>
        <v>181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6.25" customHeight="1">
      <c r="A123" s="222" t="s">
        <v>366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7" customHeight="1">
      <c r="A124" s="222" t="s">
        <v>367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.75" customHeight="1">
      <c r="A125" s="222" t="s">
        <v>368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400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5" zoomScale="80" zoomScaleNormal="70" zoomScaleSheetLayoutView="80" workbookViewId="0">
      <selection activeCell="M113" sqref="M113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513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130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45</v>
      </c>
      <c r="K43" s="74">
        <f>J43</f>
        <v>45</v>
      </c>
      <c r="L43" s="74">
        <f>J43</f>
        <v>45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30</v>
      </c>
      <c r="K47" s="74">
        <f t="shared" si="0"/>
        <v>30</v>
      </c>
      <c r="L47" s="74">
        <f t="shared" si="1"/>
        <v>30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3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275</v>
      </c>
      <c r="K48" s="74">
        <f t="shared" si="0"/>
        <v>275</v>
      </c>
      <c r="L48" s="74">
        <f t="shared" si="1"/>
        <v>275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28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350</v>
      </c>
      <c r="K52" s="74">
        <f t="shared" ref="K52:L52" si="3">SUM(K43:K51)</f>
        <v>350</v>
      </c>
      <c r="L52" s="74">
        <f t="shared" si="3"/>
        <v>350</v>
      </c>
      <c r="M52" s="74"/>
      <c r="N52" s="74"/>
      <c r="O52" s="74"/>
      <c r="P52" s="73">
        <v>10</v>
      </c>
      <c r="Q52" s="76">
        <f t="shared" si="2"/>
        <v>35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74.25" customHeight="1">
      <c r="A66" s="222" t="s">
        <v>369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9.25" customHeight="1">
      <c r="A67" s="222" t="s">
        <v>401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5.25" customHeight="1">
      <c r="A68" s="222" t="s">
        <v>402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403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13</v>
      </c>
      <c r="K91" s="39">
        <f t="shared" si="5"/>
        <v>13</v>
      </c>
      <c r="L91" s="39">
        <f t="shared" si="6"/>
        <v>13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32</v>
      </c>
      <c r="K92" s="39">
        <f t="shared" si="5"/>
        <v>32</v>
      </c>
      <c r="L92" s="39">
        <f t="shared" si="6"/>
        <v>32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62</v>
      </c>
      <c r="K101" s="42">
        <f t="shared" si="5"/>
        <v>62</v>
      </c>
      <c r="L101" s="42">
        <f t="shared" si="6"/>
        <v>62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239</v>
      </c>
      <c r="K102" s="42">
        <f t="shared" si="5"/>
        <v>239</v>
      </c>
      <c r="L102" s="42">
        <f t="shared" si="6"/>
        <v>239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24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350</v>
      </c>
      <c r="K109" s="15">
        <f>SUM(K88:K108)</f>
        <v>350</v>
      </c>
      <c r="L109" s="15">
        <f>SUM(L88:L108)</f>
        <v>350</v>
      </c>
      <c r="M109" s="9"/>
      <c r="N109" s="9"/>
      <c r="O109" s="9"/>
      <c r="P109" s="71">
        <v>10</v>
      </c>
      <c r="Q109" s="72">
        <f t="shared" si="7"/>
        <v>35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74.25" customHeight="1">
      <c r="A123" s="222" t="s">
        <v>369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9.25" customHeight="1">
      <c r="A124" s="222" t="s">
        <v>401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5.25" customHeight="1">
      <c r="A125" s="222" t="s">
        <v>402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403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1" manualBreakCount="1">
    <brk id="2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5" zoomScale="80" zoomScaleNormal="70" zoomScaleSheetLayoutView="80" workbookViewId="0">
      <selection activeCell="M113" sqref="M113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514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131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87</v>
      </c>
      <c r="K43" s="74">
        <f>J43</f>
        <v>87</v>
      </c>
      <c r="L43" s="74">
        <f>J43</f>
        <v>87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9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15</v>
      </c>
      <c r="K47" s="74">
        <f t="shared" si="0"/>
        <v>15</v>
      </c>
      <c r="L47" s="74">
        <f t="shared" si="1"/>
        <v>15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2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185</v>
      </c>
      <c r="K48" s="74">
        <f t="shared" si="0"/>
        <v>185</v>
      </c>
      <c r="L48" s="74">
        <f t="shared" si="1"/>
        <v>185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19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287</v>
      </c>
      <c r="K52" s="74">
        <f t="shared" ref="K52:L52" si="3">SUM(K43:K51)</f>
        <v>287</v>
      </c>
      <c r="L52" s="74">
        <f t="shared" si="3"/>
        <v>287</v>
      </c>
      <c r="M52" s="74"/>
      <c r="N52" s="74"/>
      <c r="O52" s="74"/>
      <c r="P52" s="73">
        <v>10</v>
      </c>
      <c r="Q52" s="76">
        <f t="shared" si="2"/>
        <v>29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490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74.25" customHeight="1">
      <c r="A66" s="222" t="s">
        <v>404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4.75" customHeight="1">
      <c r="A67" s="222" t="s">
        <v>404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1.5" customHeight="1">
      <c r="A68" s="222" t="s">
        <v>405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406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79</v>
      </c>
      <c r="K92" s="39">
        <f t="shared" si="5"/>
        <v>79</v>
      </c>
      <c r="L92" s="39">
        <f t="shared" si="6"/>
        <v>79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8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54</v>
      </c>
      <c r="K101" s="42">
        <f t="shared" si="5"/>
        <v>54</v>
      </c>
      <c r="L101" s="42">
        <f t="shared" si="6"/>
        <v>54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145</v>
      </c>
      <c r="K102" s="42">
        <f t="shared" si="5"/>
        <v>145</v>
      </c>
      <c r="L102" s="42">
        <f t="shared" si="6"/>
        <v>145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15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287</v>
      </c>
      <c r="K109" s="15">
        <f>SUM(K88:K108)</f>
        <v>287</v>
      </c>
      <c r="L109" s="15">
        <f>SUM(L88:L108)</f>
        <v>287</v>
      </c>
      <c r="M109" s="9"/>
      <c r="N109" s="9"/>
      <c r="O109" s="9"/>
      <c r="P109" s="71">
        <v>10</v>
      </c>
      <c r="Q109" s="72">
        <f t="shared" si="7"/>
        <v>29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9.25" customHeight="1">
      <c r="A123" s="222" t="s">
        <v>404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4.75" customHeight="1">
      <c r="A124" s="222" t="s">
        <v>404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1.5" customHeight="1">
      <c r="A125" s="222" t="s">
        <v>405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406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28000000000000003" header="0.31496062992125984" footer="0.2"/>
  <pageSetup paperSize="9" scale="55" fitToHeight="0" orientation="landscape" r:id="rId1"/>
  <rowBreaks count="1" manualBreakCount="1">
    <brk id="24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2" zoomScale="80" zoomScaleNormal="70" zoomScaleSheetLayoutView="80" workbookViewId="0">
      <selection activeCell="M113" sqref="M113"/>
    </sheetView>
  </sheetViews>
  <sheetFormatPr defaultRowHeight="18.75"/>
  <cols>
    <col min="1" max="1" width="31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179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132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195</v>
      </c>
      <c r="K48" s="74">
        <f t="shared" si="0"/>
        <v>195</v>
      </c>
      <c r="L48" s="74">
        <f t="shared" si="1"/>
        <v>195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20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222</v>
      </c>
      <c r="K52" s="74">
        <f t="shared" ref="K52:L52" si="3">SUM(K43:K51)</f>
        <v>222</v>
      </c>
      <c r="L52" s="74">
        <f t="shared" si="3"/>
        <v>222</v>
      </c>
      <c r="M52" s="74"/>
      <c r="N52" s="74"/>
      <c r="O52" s="74"/>
      <c r="P52" s="73">
        <v>10</v>
      </c>
      <c r="Q52" s="76">
        <f t="shared" si="2"/>
        <v>22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6.25" customHeight="1">
      <c r="A66" s="222" t="s">
        <v>407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7" customHeight="1">
      <c r="A67" s="222" t="s">
        <v>407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8.5" customHeight="1">
      <c r="A68" s="222" t="s">
        <v>407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408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6</v>
      </c>
      <c r="K91" s="39">
        <f t="shared" si="5"/>
        <v>6</v>
      </c>
      <c r="L91" s="39">
        <f t="shared" si="6"/>
        <v>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43</v>
      </c>
      <c r="K101" s="42">
        <f t="shared" si="5"/>
        <v>43</v>
      </c>
      <c r="L101" s="42">
        <f t="shared" si="6"/>
        <v>43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152</v>
      </c>
      <c r="K102" s="42">
        <f t="shared" si="5"/>
        <v>152</v>
      </c>
      <c r="L102" s="42">
        <f t="shared" si="6"/>
        <v>152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15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222</v>
      </c>
      <c r="K109" s="15">
        <f>SUM(K88:K108)</f>
        <v>222</v>
      </c>
      <c r="L109" s="15">
        <f>SUM(L88:L108)</f>
        <v>222</v>
      </c>
      <c r="M109" s="9"/>
      <c r="N109" s="9"/>
      <c r="O109" s="9"/>
      <c r="P109" s="71">
        <v>10</v>
      </c>
      <c r="Q109" s="72">
        <f t="shared" si="7"/>
        <v>22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6.25" customHeight="1">
      <c r="A123" s="222" t="s">
        <v>407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7" customHeight="1">
      <c r="A124" s="222" t="s">
        <v>407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8.5" customHeight="1">
      <c r="A125" s="222" t="s">
        <v>407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408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8" zoomScale="80" zoomScaleNormal="70" zoomScaleSheetLayoutView="80" workbookViewId="0">
      <selection activeCell="E194" sqref="E194"/>
    </sheetView>
  </sheetViews>
  <sheetFormatPr defaultRowHeight="18.75"/>
  <cols>
    <col min="1" max="1" width="27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5703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251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63"/>
      <c r="L9" s="63"/>
      <c r="M9" s="64" t="s">
        <v>194</v>
      </c>
      <c r="N9" s="61"/>
      <c r="O9" s="62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65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65"/>
      <c r="B13" s="67"/>
      <c r="C13" s="67"/>
      <c r="D13" s="67"/>
      <c r="E13" s="67"/>
      <c r="F13" s="67"/>
      <c r="G13" s="67"/>
      <c r="H13" s="67"/>
      <c r="I13" s="67"/>
      <c r="J13" s="67"/>
      <c r="K13" s="60"/>
      <c r="L13" s="60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66"/>
      <c r="L19" s="66"/>
      <c r="M19" s="66"/>
      <c r="N19" s="66"/>
      <c r="O19" s="66"/>
      <c r="P19" s="24"/>
      <c r="Q19" s="24"/>
      <c r="R19" s="24"/>
    </row>
    <row r="20" spans="1:18" ht="35.25" customHeight="1">
      <c r="A20" s="195" t="s">
        <v>202</v>
      </c>
      <c r="B20" s="195"/>
      <c r="C20" s="195"/>
      <c r="D20" s="195"/>
      <c r="E20" s="195"/>
      <c r="F20" s="195"/>
      <c r="G20" s="195"/>
      <c r="H20" s="195"/>
      <c r="I20" s="195"/>
      <c r="J20" s="195"/>
      <c r="K20" s="66"/>
      <c r="L20" s="66"/>
      <c r="M20" s="66"/>
      <c r="N20" s="66"/>
      <c r="O20" s="66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60"/>
      <c r="L21" s="60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57"/>
      <c r="L22" s="57"/>
      <c r="M22" s="57"/>
      <c r="N22" s="57"/>
      <c r="O22" s="5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57"/>
      <c r="L23" s="57"/>
      <c r="M23" s="57"/>
      <c r="N23" s="57"/>
      <c r="O23" s="5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57"/>
      <c r="L24" s="57"/>
      <c r="M24" s="57"/>
      <c r="N24" s="57"/>
      <c r="O24" s="5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34.5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5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57"/>
    </row>
    <row r="28" spans="1:18" ht="32.25" customHeight="1">
      <c r="A28" s="57" t="s">
        <v>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204"/>
      <c r="N28" s="205"/>
      <c r="O28" s="5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57"/>
      <c r="N29" s="8"/>
      <c r="O29" s="5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57"/>
      <c r="L30" s="57"/>
      <c r="M30" s="57"/>
      <c r="N30" s="8"/>
      <c r="O30" s="5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5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57"/>
    </row>
    <row r="33" spans="1:17" ht="131.25">
      <c r="A33" s="210"/>
      <c r="B33" s="55" t="s">
        <v>25</v>
      </c>
      <c r="C33" s="55" t="s">
        <v>26</v>
      </c>
      <c r="D33" s="55" t="s">
        <v>27</v>
      </c>
      <c r="E33" s="55" t="s">
        <v>28</v>
      </c>
      <c r="F33" s="55" t="s">
        <v>18</v>
      </c>
      <c r="G33" s="210"/>
      <c r="H33" s="55" t="s">
        <v>15</v>
      </c>
      <c r="I33" s="55" t="s">
        <v>16</v>
      </c>
      <c r="J33" s="209"/>
      <c r="K33" s="209"/>
      <c r="L33" s="210"/>
      <c r="M33" s="205"/>
      <c r="N33" s="209"/>
      <c r="O33" s="57"/>
    </row>
    <row r="34" spans="1:17">
      <c r="A34" s="55">
        <v>1</v>
      </c>
      <c r="B34" s="55">
        <v>2</v>
      </c>
      <c r="C34" s="55">
        <v>3</v>
      </c>
      <c r="D34" s="55">
        <v>4</v>
      </c>
      <c r="E34" s="55">
        <v>5</v>
      </c>
      <c r="F34" s="55">
        <v>6</v>
      </c>
      <c r="G34" s="55">
        <v>7</v>
      </c>
      <c r="H34" s="55">
        <v>8</v>
      </c>
      <c r="I34" s="55">
        <v>9</v>
      </c>
      <c r="J34" s="55">
        <v>10</v>
      </c>
      <c r="K34" s="55">
        <v>11</v>
      </c>
      <c r="L34" s="55">
        <v>12</v>
      </c>
      <c r="M34" s="56">
        <v>13</v>
      </c>
      <c r="N34" s="56">
        <v>14</v>
      </c>
      <c r="O34" s="57"/>
    </row>
    <row r="35" spans="1:17" ht="141.75">
      <c r="A35" s="213" t="s">
        <v>108</v>
      </c>
      <c r="B35" s="215" t="s">
        <v>108</v>
      </c>
      <c r="C35" s="215" t="s">
        <v>108</v>
      </c>
      <c r="D35" s="215" t="s">
        <v>108</v>
      </c>
      <c r="E35" s="215" t="s">
        <v>108</v>
      </c>
      <c r="F35" s="215" t="s">
        <v>18</v>
      </c>
      <c r="G35" s="10" t="s">
        <v>102</v>
      </c>
      <c r="H35" s="55" t="s">
        <v>97</v>
      </c>
      <c r="I35" s="55">
        <v>744</v>
      </c>
      <c r="J35" s="55">
        <v>95</v>
      </c>
      <c r="K35" s="56">
        <f>J35</f>
        <v>95</v>
      </c>
      <c r="L35" s="56">
        <f>J35</f>
        <v>95</v>
      </c>
      <c r="M35" s="56">
        <v>10</v>
      </c>
      <c r="N35" s="76">
        <v>10</v>
      </c>
      <c r="O35" s="57"/>
    </row>
    <row r="36" spans="1:17" ht="252">
      <c r="A36" s="214"/>
      <c r="B36" s="216"/>
      <c r="C36" s="216"/>
      <c r="D36" s="216"/>
      <c r="E36" s="216"/>
      <c r="F36" s="216"/>
      <c r="G36" s="10" t="s">
        <v>104</v>
      </c>
      <c r="H36" s="55" t="s">
        <v>97</v>
      </c>
      <c r="I36" s="55">
        <v>744</v>
      </c>
      <c r="J36" s="55">
        <v>100</v>
      </c>
      <c r="K36" s="56">
        <f>J36</f>
        <v>100</v>
      </c>
      <c r="L36" s="56">
        <f>J36</f>
        <v>100</v>
      </c>
      <c r="M36" s="56">
        <v>10</v>
      </c>
      <c r="N36" s="56">
        <v>10</v>
      </c>
      <c r="O36" s="57"/>
    </row>
    <row r="37" spans="1:17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99</v>
      </c>
      <c r="B38" s="206"/>
      <c r="C38" s="206"/>
      <c r="D38" s="206"/>
      <c r="E38" s="206"/>
      <c r="F38" s="206"/>
      <c r="G38" s="206"/>
      <c r="H38" s="206"/>
      <c r="I38" s="206"/>
      <c r="J38" s="206"/>
      <c r="K38" s="57"/>
      <c r="L38" s="57"/>
      <c r="M38" s="57"/>
      <c r="N38" s="57"/>
      <c r="O38" s="5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55" t="s">
        <v>25</v>
      </c>
      <c r="C41" s="55" t="s">
        <v>26</v>
      </c>
      <c r="D41" s="55" t="s">
        <v>27</v>
      </c>
      <c r="E41" s="55" t="s">
        <v>28</v>
      </c>
      <c r="F41" s="55" t="s">
        <v>183</v>
      </c>
      <c r="G41" s="210"/>
      <c r="H41" s="55" t="s">
        <v>29</v>
      </c>
      <c r="I41" s="55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55">
        <v>1</v>
      </c>
      <c r="B42" s="55">
        <v>2</v>
      </c>
      <c r="C42" s="55">
        <v>3</v>
      </c>
      <c r="D42" s="55">
        <v>4</v>
      </c>
      <c r="E42" s="55">
        <v>5</v>
      </c>
      <c r="F42" s="55">
        <v>6</v>
      </c>
      <c r="G42" s="55">
        <v>7</v>
      </c>
      <c r="H42" s="55">
        <v>8</v>
      </c>
      <c r="I42" s="55">
        <v>9</v>
      </c>
      <c r="J42" s="55">
        <v>10</v>
      </c>
      <c r="K42" s="55">
        <v>11</v>
      </c>
      <c r="L42" s="55">
        <v>12</v>
      </c>
      <c r="M42" s="55">
        <v>13</v>
      </c>
      <c r="N42" s="55">
        <v>14</v>
      </c>
      <c r="O42" s="55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56" t="s">
        <v>30</v>
      </c>
      <c r="F43" s="55" t="s">
        <v>56</v>
      </c>
      <c r="G43" s="55" t="s">
        <v>31</v>
      </c>
      <c r="H43" s="55" t="s">
        <v>32</v>
      </c>
      <c r="I43" s="3" t="s">
        <v>107</v>
      </c>
      <c r="J43" s="86">
        <v>165</v>
      </c>
      <c r="K43" s="74">
        <f>J43</f>
        <v>165</v>
      </c>
      <c r="L43" s="74">
        <f>J43</f>
        <v>165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17</v>
      </c>
    </row>
    <row r="44" spans="1:17" ht="112.5" hidden="1">
      <c r="A44" s="90" t="s">
        <v>247</v>
      </c>
      <c r="B44" s="80" t="s">
        <v>207</v>
      </c>
      <c r="C44" s="55" t="s">
        <v>19</v>
      </c>
      <c r="D44" s="2" t="s">
        <v>167</v>
      </c>
      <c r="E44" s="56" t="s">
        <v>30</v>
      </c>
      <c r="F44" s="55" t="s">
        <v>56</v>
      </c>
      <c r="G44" s="55" t="s">
        <v>31</v>
      </c>
      <c r="H44" s="55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55" t="s">
        <v>167</v>
      </c>
      <c r="E45" s="56" t="s">
        <v>30</v>
      </c>
      <c r="F45" s="55" t="s">
        <v>88</v>
      </c>
      <c r="G45" s="55" t="s">
        <v>31</v>
      </c>
      <c r="H45" s="55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55" t="s">
        <v>167</v>
      </c>
      <c r="E46" s="56" t="s">
        <v>30</v>
      </c>
      <c r="F46" s="55" t="s">
        <v>88</v>
      </c>
      <c r="G46" s="55" t="s">
        <v>31</v>
      </c>
      <c r="H46" s="55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55" t="s">
        <v>173</v>
      </c>
      <c r="E47" s="56" t="s">
        <v>30</v>
      </c>
      <c r="F47" s="55" t="s">
        <v>56</v>
      </c>
      <c r="G47" s="55" t="s">
        <v>31</v>
      </c>
      <c r="H47" s="55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55" t="s">
        <v>173</v>
      </c>
      <c r="E48" s="56" t="s">
        <v>30</v>
      </c>
      <c r="F48" s="55" t="s">
        <v>56</v>
      </c>
      <c r="G48" s="55" t="s">
        <v>31</v>
      </c>
      <c r="H48" s="55" t="s">
        <v>32</v>
      </c>
      <c r="I48" s="3" t="s">
        <v>107</v>
      </c>
      <c r="J48" s="86">
        <v>108</v>
      </c>
      <c r="K48" s="74">
        <f t="shared" si="0"/>
        <v>108</v>
      </c>
      <c r="L48" s="74">
        <f t="shared" si="1"/>
        <v>108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11</v>
      </c>
    </row>
    <row r="49" spans="1:17" ht="150" hidden="1">
      <c r="A49" s="79" t="s">
        <v>212</v>
      </c>
      <c r="B49" s="80" t="s">
        <v>211</v>
      </c>
      <c r="C49" s="2" t="s">
        <v>17</v>
      </c>
      <c r="D49" s="55" t="s">
        <v>173</v>
      </c>
      <c r="E49" s="56" t="s">
        <v>30</v>
      </c>
      <c r="F49" s="55" t="s">
        <v>88</v>
      </c>
      <c r="G49" s="55" t="s">
        <v>31</v>
      </c>
      <c r="H49" s="55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55" t="s">
        <v>173</v>
      </c>
      <c r="E50" s="56" t="s">
        <v>30</v>
      </c>
      <c r="F50" s="55" t="s">
        <v>88</v>
      </c>
      <c r="G50" s="55" t="s">
        <v>31</v>
      </c>
      <c r="H50" s="55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56"/>
      <c r="C51" s="55"/>
      <c r="D51" s="55"/>
      <c r="E51" s="56"/>
      <c r="F51" s="56"/>
      <c r="G51" s="55"/>
      <c r="H51" s="5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56"/>
      <c r="C52" s="55"/>
      <c r="D52" s="55"/>
      <c r="E52" s="56"/>
      <c r="F52" s="56"/>
      <c r="G52" s="55"/>
      <c r="H52" s="55"/>
      <c r="I52" s="13"/>
      <c r="J52" s="74">
        <f>SUM(J43:J51)</f>
        <v>273</v>
      </c>
      <c r="K52" s="74">
        <f t="shared" ref="K52:L52" si="3">SUM(K43:K51)</f>
        <v>273</v>
      </c>
      <c r="L52" s="74">
        <f t="shared" si="3"/>
        <v>273</v>
      </c>
      <c r="M52" s="74"/>
      <c r="N52" s="74"/>
      <c r="O52" s="74"/>
      <c r="P52" s="73">
        <v>10</v>
      </c>
      <c r="Q52" s="76">
        <f t="shared" si="2"/>
        <v>27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57"/>
      <c r="M55" s="57"/>
      <c r="N55" s="57"/>
      <c r="O55" s="57"/>
    </row>
    <row r="56" spans="1:17">
      <c r="A56" s="55" t="s">
        <v>35</v>
      </c>
      <c r="B56" s="55" t="s">
        <v>36</v>
      </c>
      <c r="C56" s="55" t="s">
        <v>37</v>
      </c>
      <c r="D56" s="55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57"/>
      <c r="M56" s="57"/>
      <c r="N56" s="57"/>
      <c r="O56" s="57"/>
    </row>
    <row r="57" spans="1:17">
      <c r="A57" s="55">
        <v>1</v>
      </c>
      <c r="B57" s="55">
        <v>2</v>
      </c>
      <c r="C57" s="55">
        <v>3</v>
      </c>
      <c r="D57" s="55">
        <v>4</v>
      </c>
      <c r="E57" s="209">
        <v>5</v>
      </c>
      <c r="F57" s="221"/>
      <c r="G57" s="221"/>
      <c r="H57" s="221"/>
      <c r="I57" s="221"/>
      <c r="J57" s="221"/>
      <c r="K57" s="221"/>
      <c r="L57" s="57"/>
      <c r="M57" s="57"/>
      <c r="N57" s="57"/>
      <c r="O57" s="57"/>
    </row>
    <row r="58" spans="1:17">
      <c r="A58" s="55" t="s">
        <v>18</v>
      </c>
      <c r="B58" s="55" t="s">
        <v>18</v>
      </c>
      <c r="C58" s="55" t="s">
        <v>18</v>
      </c>
      <c r="D58" s="55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57"/>
      <c r="M58" s="57"/>
      <c r="N58" s="57"/>
      <c r="O58" s="57"/>
    </row>
    <row r="59" spans="1:17">
      <c r="A59" s="206" t="s">
        <v>39</v>
      </c>
      <c r="B59" s="206"/>
      <c r="C59" s="206"/>
      <c r="D59" s="206"/>
      <c r="E59" s="206"/>
      <c r="F59" s="206"/>
      <c r="G59" s="57"/>
      <c r="H59" s="57"/>
      <c r="I59" s="57"/>
      <c r="J59" s="57"/>
      <c r="K59" s="57"/>
      <c r="L59" s="57"/>
      <c r="M59" s="57"/>
      <c r="N59" s="57"/>
      <c r="O59" s="5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59"/>
      <c r="M60" s="59"/>
      <c r="N60" s="59"/>
      <c r="O60" s="59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59"/>
      <c r="M61" s="59"/>
      <c r="N61" s="59"/>
      <c r="O61" s="59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59"/>
      <c r="M62" s="59"/>
      <c r="N62" s="59"/>
      <c r="O62" s="59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57"/>
      <c r="K63" s="57"/>
      <c r="L63" s="57"/>
      <c r="M63" s="57"/>
      <c r="N63" s="57"/>
      <c r="O63" s="5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.75" customHeight="1">
      <c r="A66" s="222" t="s">
        <v>304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8.5" customHeight="1">
      <c r="A67" s="222" t="s">
        <v>305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9.25" customHeight="1">
      <c r="A68" s="222" t="s">
        <v>306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372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57"/>
      <c r="K70" s="57"/>
      <c r="L70" s="57"/>
      <c r="M70" s="57"/>
      <c r="N70" s="57"/>
      <c r="O70" s="5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5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5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5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57"/>
      <c r="N74" s="8"/>
      <c r="O74" s="5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57"/>
      <c r="L75" s="57"/>
      <c r="M75" s="57"/>
      <c r="N75" s="8"/>
      <c r="O75" s="5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5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57"/>
    </row>
    <row r="78" spans="1:15" ht="52.5" customHeight="1">
      <c r="A78" s="210"/>
      <c r="B78" s="55" t="s">
        <v>26</v>
      </c>
      <c r="C78" s="55" t="s">
        <v>27</v>
      </c>
      <c r="D78" s="55" t="s">
        <v>18</v>
      </c>
      <c r="E78" s="55" t="s">
        <v>58</v>
      </c>
      <c r="F78" s="55" t="s">
        <v>18</v>
      </c>
      <c r="G78" s="210"/>
      <c r="H78" s="55" t="s">
        <v>15</v>
      </c>
      <c r="I78" s="55" t="s">
        <v>16</v>
      </c>
      <c r="J78" s="209"/>
      <c r="K78" s="209"/>
      <c r="L78" s="210"/>
      <c r="M78" s="205"/>
      <c r="N78" s="209"/>
      <c r="O78" s="57"/>
    </row>
    <row r="79" spans="1:15">
      <c r="A79" s="55">
        <v>1</v>
      </c>
      <c r="B79" s="55">
        <v>2</v>
      </c>
      <c r="C79" s="55">
        <v>3</v>
      </c>
      <c r="D79" s="55">
        <v>4</v>
      </c>
      <c r="E79" s="55">
        <v>5</v>
      </c>
      <c r="F79" s="55">
        <v>6</v>
      </c>
      <c r="G79" s="55">
        <v>7</v>
      </c>
      <c r="H79" s="55">
        <v>8</v>
      </c>
      <c r="I79" s="55">
        <v>9</v>
      </c>
      <c r="J79" s="55">
        <v>10</v>
      </c>
      <c r="K79" s="55">
        <v>11</v>
      </c>
      <c r="L79" s="55">
        <v>12</v>
      </c>
      <c r="M79" s="56">
        <v>13</v>
      </c>
      <c r="N79" s="56">
        <v>14</v>
      </c>
      <c r="O79" s="5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55" t="s">
        <v>97</v>
      </c>
      <c r="I80" s="55">
        <v>744</v>
      </c>
      <c r="J80" s="55">
        <v>95</v>
      </c>
      <c r="K80" s="55">
        <v>95</v>
      </c>
      <c r="L80" s="55">
        <v>95</v>
      </c>
      <c r="M80" s="56">
        <v>10</v>
      </c>
      <c r="N80" s="76">
        <v>10</v>
      </c>
      <c r="O80" s="5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55" t="s">
        <v>97</v>
      </c>
      <c r="I81" s="55">
        <v>744</v>
      </c>
      <c r="J81" s="55">
        <v>100</v>
      </c>
      <c r="K81" s="55">
        <v>100</v>
      </c>
      <c r="L81" s="55">
        <v>100</v>
      </c>
      <c r="M81" s="56">
        <v>10</v>
      </c>
      <c r="N81" s="56">
        <v>10</v>
      </c>
      <c r="O81" s="57"/>
    </row>
    <row r="82" spans="1:17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57"/>
      <c r="L83" s="57"/>
      <c r="M83" s="57"/>
      <c r="N83" s="57"/>
      <c r="O83" s="5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55" t="s">
        <v>26</v>
      </c>
      <c r="C86" s="55" t="s">
        <v>27</v>
      </c>
      <c r="D86" s="55" t="s">
        <v>18</v>
      </c>
      <c r="E86" s="55" t="s">
        <v>58</v>
      </c>
      <c r="F86" s="55" t="s">
        <v>18</v>
      </c>
      <c r="G86" s="210"/>
      <c r="H86" s="55" t="s">
        <v>29</v>
      </c>
      <c r="I86" s="55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55">
        <v>4</v>
      </c>
      <c r="E87" s="55">
        <v>5</v>
      </c>
      <c r="F87" s="55">
        <v>6</v>
      </c>
      <c r="G87" s="55">
        <v>7</v>
      </c>
      <c r="H87" s="55">
        <v>8</v>
      </c>
      <c r="I87" s="55">
        <v>9</v>
      </c>
      <c r="J87" s="55">
        <v>10</v>
      </c>
      <c r="K87" s="55">
        <v>11</v>
      </c>
      <c r="L87" s="55">
        <v>12</v>
      </c>
      <c r="M87" s="55">
        <v>13</v>
      </c>
      <c r="N87" s="55">
        <v>14</v>
      </c>
      <c r="O87" s="55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56" t="s">
        <v>18</v>
      </c>
      <c r="E88" s="55" t="s">
        <v>56</v>
      </c>
      <c r="F88" s="56" t="s">
        <v>18</v>
      </c>
      <c r="G88" s="55" t="s">
        <v>59</v>
      </c>
      <c r="H88" s="55" t="s">
        <v>32</v>
      </c>
      <c r="I88" s="3" t="s">
        <v>107</v>
      </c>
      <c r="J88" s="55"/>
      <c r="K88" s="55">
        <f>J88</f>
        <v>0</v>
      </c>
      <c r="L88" s="55">
        <f>J88</f>
        <v>0</v>
      </c>
      <c r="M88" s="15" t="s">
        <v>18</v>
      </c>
      <c r="N88" s="55" t="s">
        <v>18</v>
      </c>
      <c r="O88" s="5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56" t="s">
        <v>18</v>
      </c>
      <c r="E89" s="55" t="s">
        <v>56</v>
      </c>
      <c r="F89" s="56" t="s">
        <v>18</v>
      </c>
      <c r="G89" s="55" t="s">
        <v>59</v>
      </c>
      <c r="H89" s="55" t="s">
        <v>32</v>
      </c>
      <c r="I89" s="3" t="s">
        <v>107</v>
      </c>
      <c r="J89" s="55"/>
      <c r="K89" s="55">
        <f t="shared" ref="K89:K107" si="5">J89</f>
        <v>0</v>
      </c>
      <c r="L89" s="55">
        <f t="shared" ref="L89:L107" si="6">J89</f>
        <v>0</v>
      </c>
      <c r="M89" s="15" t="s">
        <v>18</v>
      </c>
      <c r="N89" s="55" t="s">
        <v>18</v>
      </c>
      <c r="O89" s="55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56" t="s">
        <v>18</v>
      </c>
      <c r="E90" s="55" t="s">
        <v>56</v>
      </c>
      <c r="F90" s="56" t="s">
        <v>18</v>
      </c>
      <c r="G90" s="55" t="s">
        <v>59</v>
      </c>
      <c r="H90" s="55" t="s">
        <v>32</v>
      </c>
      <c r="I90" s="3" t="s">
        <v>107</v>
      </c>
      <c r="J90" s="55"/>
      <c r="K90" s="55">
        <f t="shared" si="5"/>
        <v>0</v>
      </c>
      <c r="L90" s="55">
        <f t="shared" si="6"/>
        <v>0</v>
      </c>
      <c r="M90" s="15" t="s">
        <v>18</v>
      </c>
      <c r="N90" s="55" t="s">
        <v>18</v>
      </c>
      <c r="O90" s="55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56" t="s">
        <v>18</v>
      </c>
      <c r="E91" s="55" t="s">
        <v>56</v>
      </c>
      <c r="F91" s="56" t="s">
        <v>18</v>
      </c>
      <c r="G91" s="55" t="s">
        <v>59</v>
      </c>
      <c r="H91" s="55" t="s">
        <v>32</v>
      </c>
      <c r="I91" s="3" t="s">
        <v>107</v>
      </c>
      <c r="J91" s="86">
        <v>15</v>
      </c>
      <c r="K91" s="55">
        <f t="shared" si="5"/>
        <v>15</v>
      </c>
      <c r="L91" s="55">
        <f t="shared" si="6"/>
        <v>15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97.5" customHeight="1">
      <c r="A92" s="93" t="s">
        <v>219</v>
      </c>
      <c r="B92" s="2" t="s">
        <v>57</v>
      </c>
      <c r="C92" s="2" t="s">
        <v>167</v>
      </c>
      <c r="D92" s="56" t="s">
        <v>18</v>
      </c>
      <c r="E92" s="55" t="s">
        <v>56</v>
      </c>
      <c r="F92" s="120" t="s">
        <v>489</v>
      </c>
      <c r="G92" s="55" t="s">
        <v>59</v>
      </c>
      <c r="H92" s="55" t="s">
        <v>32</v>
      </c>
      <c r="I92" s="3" t="s">
        <v>107</v>
      </c>
      <c r="J92" s="55">
        <v>150</v>
      </c>
      <c r="K92" s="55">
        <f t="shared" si="5"/>
        <v>150</v>
      </c>
      <c r="L92" s="55">
        <f t="shared" si="6"/>
        <v>150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15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56" t="s">
        <v>18</v>
      </c>
      <c r="E93" s="55" t="s">
        <v>88</v>
      </c>
      <c r="F93" s="56" t="s">
        <v>18</v>
      </c>
      <c r="G93" s="55" t="s">
        <v>59</v>
      </c>
      <c r="H93" s="55" t="s">
        <v>32</v>
      </c>
      <c r="I93" s="3" t="s">
        <v>107</v>
      </c>
      <c r="J93" s="55"/>
      <c r="K93" s="55">
        <f t="shared" si="5"/>
        <v>0</v>
      </c>
      <c r="L93" s="55">
        <f t="shared" si="6"/>
        <v>0</v>
      </c>
      <c r="M93" s="15" t="s">
        <v>18</v>
      </c>
      <c r="N93" s="55" t="s">
        <v>18</v>
      </c>
      <c r="O93" s="55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56" t="s">
        <v>18</v>
      </c>
      <c r="E94" s="55" t="s">
        <v>88</v>
      </c>
      <c r="F94" s="56" t="s">
        <v>18</v>
      </c>
      <c r="G94" s="55" t="s">
        <v>59</v>
      </c>
      <c r="H94" s="55" t="s">
        <v>32</v>
      </c>
      <c r="I94" s="3" t="s">
        <v>107</v>
      </c>
      <c r="J94" s="55"/>
      <c r="K94" s="55">
        <f t="shared" si="5"/>
        <v>0</v>
      </c>
      <c r="L94" s="55">
        <f t="shared" si="6"/>
        <v>0</v>
      </c>
      <c r="M94" s="15" t="s">
        <v>18</v>
      </c>
      <c r="N94" s="55" t="s">
        <v>18</v>
      </c>
      <c r="O94" s="55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56" t="s">
        <v>18</v>
      </c>
      <c r="E95" s="55" t="s">
        <v>88</v>
      </c>
      <c r="F95" s="56" t="s">
        <v>18</v>
      </c>
      <c r="G95" s="55" t="s">
        <v>59</v>
      </c>
      <c r="H95" s="55" t="s">
        <v>32</v>
      </c>
      <c r="I95" s="3" t="s">
        <v>107</v>
      </c>
      <c r="J95" s="55"/>
      <c r="K95" s="55">
        <f t="shared" si="5"/>
        <v>0</v>
      </c>
      <c r="L95" s="55">
        <f t="shared" si="6"/>
        <v>0</v>
      </c>
      <c r="M95" s="15" t="s">
        <v>18</v>
      </c>
      <c r="N95" s="55" t="s">
        <v>18</v>
      </c>
      <c r="O95" s="55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56" t="s">
        <v>18</v>
      </c>
      <c r="E96" s="55" t="s">
        <v>88</v>
      </c>
      <c r="F96" s="56" t="s">
        <v>18</v>
      </c>
      <c r="G96" s="55" t="s">
        <v>59</v>
      </c>
      <c r="H96" s="55" t="s">
        <v>32</v>
      </c>
      <c r="I96" s="3" t="s">
        <v>107</v>
      </c>
      <c r="J96" s="55"/>
      <c r="K96" s="55">
        <f t="shared" si="5"/>
        <v>0</v>
      </c>
      <c r="L96" s="55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56" t="s">
        <v>18</v>
      </c>
      <c r="E97" s="55" t="s">
        <v>88</v>
      </c>
      <c r="F97" s="56" t="s">
        <v>18</v>
      </c>
      <c r="G97" s="55" t="s">
        <v>59</v>
      </c>
      <c r="H97" s="55" t="s">
        <v>32</v>
      </c>
      <c r="I97" s="3" t="s">
        <v>107</v>
      </c>
      <c r="J97" s="55"/>
      <c r="K97" s="55">
        <f t="shared" si="5"/>
        <v>0</v>
      </c>
      <c r="L97" s="55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56" t="s">
        <v>18</v>
      </c>
      <c r="E98" s="55" t="s">
        <v>56</v>
      </c>
      <c r="F98" s="56" t="s">
        <v>18</v>
      </c>
      <c r="G98" s="55" t="s">
        <v>59</v>
      </c>
      <c r="H98" s="55" t="s">
        <v>32</v>
      </c>
      <c r="I98" s="3" t="s">
        <v>107</v>
      </c>
      <c r="J98" s="55"/>
      <c r="K98" s="55">
        <f t="shared" si="5"/>
        <v>0</v>
      </c>
      <c r="L98" s="55">
        <f t="shared" si="6"/>
        <v>0</v>
      </c>
      <c r="M98" s="15" t="s">
        <v>18</v>
      </c>
      <c r="N98" s="55" t="s">
        <v>18</v>
      </c>
      <c r="O98" s="55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56" t="s">
        <v>18</v>
      </c>
      <c r="E99" s="55" t="s">
        <v>56</v>
      </c>
      <c r="F99" s="56" t="s">
        <v>18</v>
      </c>
      <c r="G99" s="55" t="s">
        <v>59</v>
      </c>
      <c r="H99" s="55" t="s">
        <v>32</v>
      </c>
      <c r="I99" s="3" t="s">
        <v>107</v>
      </c>
      <c r="J99" s="55"/>
      <c r="K99" s="55">
        <f t="shared" si="5"/>
        <v>0</v>
      </c>
      <c r="L99" s="55">
        <f t="shared" si="6"/>
        <v>0</v>
      </c>
      <c r="M99" s="15" t="s">
        <v>18</v>
      </c>
      <c r="N99" s="55" t="s">
        <v>18</v>
      </c>
      <c r="O99" s="55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56" t="s">
        <v>18</v>
      </c>
      <c r="E100" s="55" t="s">
        <v>56</v>
      </c>
      <c r="F100" s="56" t="s">
        <v>18</v>
      </c>
      <c r="G100" s="55" t="s">
        <v>59</v>
      </c>
      <c r="H100" s="55" t="s">
        <v>32</v>
      </c>
      <c r="I100" s="3" t="s">
        <v>107</v>
      </c>
      <c r="J100" s="55"/>
      <c r="K100" s="55">
        <f t="shared" si="5"/>
        <v>0</v>
      </c>
      <c r="L100" s="55">
        <f t="shared" si="6"/>
        <v>0</v>
      </c>
      <c r="M100" s="15" t="s">
        <v>18</v>
      </c>
      <c r="N100" s="55" t="s">
        <v>18</v>
      </c>
      <c r="O100" s="55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56" t="s">
        <v>18</v>
      </c>
      <c r="E101" s="55" t="s">
        <v>56</v>
      </c>
      <c r="F101" s="56" t="s">
        <v>18</v>
      </c>
      <c r="G101" s="55" t="s">
        <v>59</v>
      </c>
      <c r="H101" s="55" t="s">
        <v>32</v>
      </c>
      <c r="I101" s="3" t="s">
        <v>107</v>
      </c>
      <c r="J101" s="86">
        <v>23</v>
      </c>
      <c r="K101" s="55">
        <f t="shared" si="5"/>
        <v>23</v>
      </c>
      <c r="L101" s="55">
        <f t="shared" si="6"/>
        <v>23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56" t="s">
        <v>18</v>
      </c>
      <c r="E102" s="55" t="s">
        <v>56</v>
      </c>
      <c r="F102" s="56" t="s">
        <v>18</v>
      </c>
      <c r="G102" s="55" t="s">
        <v>59</v>
      </c>
      <c r="H102" s="55" t="s">
        <v>32</v>
      </c>
      <c r="I102" s="3" t="s">
        <v>107</v>
      </c>
      <c r="J102" s="55">
        <v>85</v>
      </c>
      <c r="K102" s="55">
        <f t="shared" si="5"/>
        <v>85</v>
      </c>
      <c r="L102" s="55">
        <f t="shared" si="6"/>
        <v>85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9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56" t="s">
        <v>18</v>
      </c>
      <c r="E103" s="55" t="s">
        <v>88</v>
      </c>
      <c r="F103" s="56" t="s">
        <v>18</v>
      </c>
      <c r="G103" s="55" t="s">
        <v>59</v>
      </c>
      <c r="H103" s="55" t="s">
        <v>32</v>
      </c>
      <c r="I103" s="3" t="s">
        <v>107</v>
      </c>
      <c r="J103" s="55"/>
      <c r="K103" s="55">
        <f t="shared" si="5"/>
        <v>0</v>
      </c>
      <c r="L103" s="55">
        <f t="shared" si="6"/>
        <v>0</v>
      </c>
      <c r="M103" s="15" t="s">
        <v>18</v>
      </c>
      <c r="N103" s="55" t="s">
        <v>18</v>
      </c>
      <c r="O103" s="55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56" t="s">
        <v>18</v>
      </c>
      <c r="E104" s="55" t="s">
        <v>88</v>
      </c>
      <c r="F104" s="56" t="s">
        <v>18</v>
      </c>
      <c r="G104" s="55" t="s">
        <v>59</v>
      </c>
      <c r="H104" s="55" t="s">
        <v>32</v>
      </c>
      <c r="I104" s="3" t="s">
        <v>107</v>
      </c>
      <c r="J104" s="55"/>
      <c r="K104" s="55">
        <f t="shared" si="5"/>
        <v>0</v>
      </c>
      <c r="L104" s="55">
        <f t="shared" si="6"/>
        <v>0</v>
      </c>
      <c r="M104" s="15" t="s">
        <v>18</v>
      </c>
      <c r="N104" s="55" t="s">
        <v>18</v>
      </c>
      <c r="O104" s="55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56" t="s">
        <v>18</v>
      </c>
      <c r="E105" s="55" t="s">
        <v>88</v>
      </c>
      <c r="F105" s="56" t="s">
        <v>18</v>
      </c>
      <c r="G105" s="55" t="s">
        <v>59</v>
      </c>
      <c r="H105" s="55" t="s">
        <v>32</v>
      </c>
      <c r="I105" s="3" t="s">
        <v>107</v>
      </c>
      <c r="J105" s="55"/>
      <c r="K105" s="55">
        <f t="shared" si="5"/>
        <v>0</v>
      </c>
      <c r="L105" s="55">
        <f t="shared" si="6"/>
        <v>0</v>
      </c>
      <c r="M105" s="15" t="s">
        <v>18</v>
      </c>
      <c r="N105" s="55" t="s">
        <v>18</v>
      </c>
      <c r="O105" s="55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56" t="s">
        <v>18</v>
      </c>
      <c r="E106" s="55" t="s">
        <v>88</v>
      </c>
      <c r="F106" s="56" t="s">
        <v>18</v>
      </c>
      <c r="G106" s="55" t="s">
        <v>59</v>
      </c>
      <c r="H106" s="55" t="s">
        <v>32</v>
      </c>
      <c r="I106" s="3" t="s">
        <v>107</v>
      </c>
      <c r="J106" s="55"/>
      <c r="K106" s="55">
        <f t="shared" si="5"/>
        <v>0</v>
      </c>
      <c r="L106" s="55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56" t="s">
        <v>18</v>
      </c>
      <c r="E107" s="55" t="s">
        <v>88</v>
      </c>
      <c r="F107" s="56" t="s">
        <v>18</v>
      </c>
      <c r="G107" s="55" t="s">
        <v>59</v>
      </c>
      <c r="H107" s="55" t="s">
        <v>32</v>
      </c>
      <c r="I107" s="3" t="s">
        <v>107</v>
      </c>
      <c r="J107" s="55"/>
      <c r="K107" s="55">
        <f t="shared" si="5"/>
        <v>0</v>
      </c>
      <c r="L107" s="55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>
      <c r="A108" s="19"/>
      <c r="B108" s="2"/>
      <c r="C108" s="2"/>
      <c r="D108" s="56"/>
      <c r="E108" s="55"/>
      <c r="F108" s="56"/>
      <c r="G108" s="55"/>
      <c r="H108" s="55"/>
      <c r="I108" s="3"/>
      <c r="J108" s="55">
        <f>SUM(J88:J107)</f>
        <v>273</v>
      </c>
      <c r="K108" s="87">
        <f t="shared" ref="K108:L108" si="8">SUM(K88:K107)</f>
        <v>273</v>
      </c>
      <c r="L108" s="87">
        <f t="shared" si="8"/>
        <v>273</v>
      </c>
      <c r="M108" s="55"/>
      <c r="N108" s="55"/>
      <c r="O108" s="55"/>
      <c r="P108" s="71">
        <v>10</v>
      </c>
      <c r="Q108" s="72">
        <f t="shared" si="7"/>
        <v>27</v>
      </c>
    </row>
    <row r="109" spans="1:17" ht="21.75" customHeight="1">
      <c r="A109" s="1"/>
      <c r="B109" s="2"/>
      <c r="C109" s="2"/>
      <c r="D109" s="56"/>
      <c r="E109" s="55"/>
      <c r="F109" s="56"/>
      <c r="G109" s="55"/>
      <c r="H109" s="55"/>
      <c r="I109" s="13"/>
      <c r="J109" s="55"/>
      <c r="K109" s="55"/>
      <c r="L109" s="55"/>
      <c r="M109" s="55"/>
      <c r="N109" s="55"/>
      <c r="O109" s="55"/>
      <c r="P109" s="71">
        <v>10</v>
      </c>
      <c r="Q109" s="72">
        <f t="shared" si="7"/>
        <v>0</v>
      </c>
    </row>
    <row r="110" spans="1:17">
      <c r="A110" s="57" t="s">
        <v>33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57"/>
      <c r="M111" s="57"/>
      <c r="N111" s="57"/>
      <c r="O111" s="57"/>
    </row>
    <row r="112" spans="1:17">
      <c r="A112" s="55" t="s">
        <v>35</v>
      </c>
      <c r="B112" s="55" t="s">
        <v>36</v>
      </c>
      <c r="C112" s="55" t="s">
        <v>37</v>
      </c>
      <c r="D112" s="55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57"/>
      <c r="M112" s="57"/>
      <c r="N112" s="57"/>
      <c r="O112" s="57"/>
    </row>
    <row r="113" spans="1:23">
      <c r="A113" s="55">
        <v>1</v>
      </c>
      <c r="B113" s="55">
        <v>2</v>
      </c>
      <c r="C113" s="55">
        <v>3</v>
      </c>
      <c r="D113" s="55">
        <v>4</v>
      </c>
      <c r="E113" s="209">
        <v>5</v>
      </c>
      <c r="F113" s="221"/>
      <c r="G113" s="221"/>
      <c r="H113" s="221"/>
      <c r="I113" s="221"/>
      <c r="J113" s="221"/>
      <c r="K113" s="221"/>
      <c r="L113" s="57"/>
      <c r="M113" s="57"/>
      <c r="N113" s="57"/>
      <c r="O113" s="57"/>
    </row>
    <row r="114" spans="1:23" ht="75.75" customHeight="1">
      <c r="A114" s="55" t="s">
        <v>60</v>
      </c>
      <c r="B114" s="55" t="s">
        <v>61</v>
      </c>
      <c r="C114" s="17">
        <v>42443</v>
      </c>
      <c r="D114" s="55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57"/>
      <c r="M114" s="57"/>
      <c r="N114" s="57"/>
      <c r="O114" s="57"/>
    </row>
    <row r="115" spans="1:23" ht="75.75" customHeight="1">
      <c r="A115" s="55" t="s">
        <v>60</v>
      </c>
      <c r="B115" s="55" t="s">
        <v>61</v>
      </c>
      <c r="C115" s="17">
        <v>42450</v>
      </c>
      <c r="D115" s="55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57"/>
      <c r="M115" s="57"/>
      <c r="N115" s="57"/>
      <c r="O115" s="57"/>
    </row>
    <row r="116" spans="1:23">
      <c r="A116" s="206" t="s">
        <v>39</v>
      </c>
      <c r="B116" s="206"/>
      <c r="C116" s="206"/>
      <c r="D116" s="206"/>
      <c r="E116" s="206"/>
      <c r="F116" s="206"/>
      <c r="G116" s="57"/>
      <c r="H116" s="57"/>
      <c r="I116" s="57"/>
      <c r="J116" s="57"/>
      <c r="K116" s="57"/>
      <c r="L116" s="57"/>
      <c r="M116" s="57"/>
      <c r="N116" s="57"/>
      <c r="O116" s="5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59"/>
      <c r="M117" s="59"/>
      <c r="N117" s="59"/>
      <c r="O117" s="59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59"/>
      <c r="M118" s="59"/>
      <c r="N118" s="59"/>
      <c r="O118" s="59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59"/>
      <c r="M119" s="59"/>
      <c r="N119" s="59"/>
      <c r="O119" s="59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57"/>
      <c r="K120" s="57"/>
      <c r="L120" s="57"/>
      <c r="M120" s="57"/>
      <c r="N120" s="57"/>
      <c r="O120" s="5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.75" customHeight="1">
      <c r="A123" s="222" t="s">
        <v>304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8.5" customHeight="1">
      <c r="A124" s="222" t="s">
        <v>305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9.25" customHeight="1">
      <c r="A125" s="222" t="s">
        <v>306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370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57"/>
      <c r="K127" s="57"/>
      <c r="L127" s="57"/>
      <c r="M127" s="57"/>
      <c r="N127" s="57"/>
      <c r="O127" s="5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56.2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56.2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57"/>
      <c r="N153" s="57"/>
      <c r="O153" s="5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57"/>
      <c r="N154" s="57"/>
      <c r="O154" s="5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57"/>
      <c r="N155" s="57"/>
      <c r="O155" s="5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57"/>
      <c r="N156" s="57"/>
      <c r="O156" s="5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57"/>
      <c r="N157" s="57"/>
      <c r="O157" s="5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57"/>
      <c r="N158" s="57"/>
      <c r="O158" s="5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57"/>
      <c r="N159" s="57"/>
      <c r="O159" s="5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55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57"/>
      <c r="N164" s="57"/>
      <c r="O164" s="57"/>
    </row>
    <row r="165" spans="1:15">
      <c r="A165" s="55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57"/>
      <c r="N165" s="57"/>
      <c r="O165" s="57"/>
    </row>
    <row r="166" spans="1:15" ht="40.5" customHeight="1">
      <c r="A166" s="55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57"/>
      <c r="N166" s="57"/>
      <c r="O166" s="57"/>
    </row>
    <row r="167" spans="1:15" ht="42.75" customHeight="1">
      <c r="A167" s="55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57"/>
      <c r="N167" s="57"/>
      <c r="O167" s="57"/>
    </row>
    <row r="168" spans="1:15" ht="42" customHeight="1">
      <c r="A168" s="55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57"/>
      <c r="N168" s="57"/>
      <c r="O168" s="5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</row>
    <row r="177" spans="1:15" hidden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</row>
    <row r="178" spans="1:15">
      <c r="A178" s="57" t="s">
        <v>189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 t="s">
        <v>84</v>
      </c>
      <c r="L178" s="57"/>
      <c r="M178" s="57"/>
      <c r="N178" s="57"/>
      <c r="O178" s="57"/>
    </row>
    <row r="179" spans="1:1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</row>
    <row r="180" spans="1:15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F136:F137"/>
    <mergeCell ref="G136:G137"/>
    <mergeCell ref="H136:I136"/>
    <mergeCell ref="J136:J137"/>
    <mergeCell ref="K136:K137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71:O171"/>
    <mergeCell ref="A172:O172"/>
    <mergeCell ref="A173:O173"/>
    <mergeCell ref="A174:O174"/>
    <mergeCell ref="A175:O175"/>
    <mergeCell ref="B167:D167"/>
    <mergeCell ref="E167:L167"/>
    <mergeCell ref="B168:D168"/>
    <mergeCell ref="E168:L168"/>
    <mergeCell ref="A169:O169"/>
    <mergeCell ref="A170:O170"/>
    <mergeCell ref="B164:D164"/>
    <mergeCell ref="E164:L164"/>
    <mergeCell ref="B165:D165"/>
    <mergeCell ref="E165:L165"/>
    <mergeCell ref="B166:D166"/>
    <mergeCell ref="E166:L166"/>
    <mergeCell ref="A158:L158"/>
    <mergeCell ref="A159:L159"/>
    <mergeCell ref="A160:O160"/>
    <mergeCell ref="A161:O161"/>
    <mergeCell ref="A162:O162"/>
    <mergeCell ref="A163:O163"/>
    <mergeCell ref="A152:O152"/>
    <mergeCell ref="A153:L153"/>
    <mergeCell ref="A154:L154"/>
    <mergeCell ref="A155:L155"/>
    <mergeCell ref="A156:L156"/>
    <mergeCell ref="A157:L157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A116:F116"/>
    <mergeCell ref="A117:K117"/>
    <mergeCell ref="A118:K118"/>
    <mergeCell ref="A119:K119"/>
    <mergeCell ref="A120:I120"/>
    <mergeCell ref="Q85:Q86"/>
    <mergeCell ref="A111:K111"/>
    <mergeCell ref="E112:K112"/>
    <mergeCell ref="E113:K113"/>
    <mergeCell ref="E114:K114"/>
    <mergeCell ref="E115:K115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82:O82"/>
    <mergeCell ref="A83:J83"/>
    <mergeCell ref="A84:A86"/>
    <mergeCell ref="B84:D85"/>
    <mergeCell ref="E84:F85"/>
    <mergeCell ref="G84:I84"/>
    <mergeCell ref="J84:L84"/>
    <mergeCell ref="M84:O84"/>
    <mergeCell ref="L77:L78"/>
    <mergeCell ref="M77:M78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G76:I76"/>
    <mergeCell ref="J76:L76"/>
    <mergeCell ref="M76:N76"/>
    <mergeCell ref="G77:G78"/>
    <mergeCell ref="H77:I77"/>
    <mergeCell ref="J77:J78"/>
    <mergeCell ref="K77:K78"/>
    <mergeCell ref="M71:M73"/>
    <mergeCell ref="N71:N73"/>
    <mergeCell ref="A72:L72"/>
    <mergeCell ref="A73:L73"/>
    <mergeCell ref="A74:L74"/>
    <mergeCell ref="A75:J75"/>
    <mergeCell ref="A71:L71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5" zoomScale="80" zoomScaleNormal="70" zoomScaleSheetLayoutView="80" workbookViewId="0">
      <selection activeCell="M113" sqref="M113"/>
    </sheetView>
  </sheetViews>
  <sheetFormatPr defaultRowHeight="18.75"/>
  <cols>
    <col min="1" max="1" width="29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710937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515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133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33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21</v>
      </c>
      <c r="K43" s="74">
        <f>J43</f>
        <v>21</v>
      </c>
      <c r="L43" s="74">
        <f>J43</f>
        <v>21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2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128</v>
      </c>
      <c r="K48" s="74">
        <f t="shared" si="0"/>
        <v>128</v>
      </c>
      <c r="L48" s="74">
        <f t="shared" si="1"/>
        <v>128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149</v>
      </c>
      <c r="K52" s="74">
        <f t="shared" ref="K52:L52" si="3">SUM(K43:K51)</f>
        <v>149</v>
      </c>
      <c r="L52" s="74">
        <f t="shared" si="3"/>
        <v>149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.75" customHeight="1">
      <c r="A66" s="222" t="s">
        <v>409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9.25" customHeight="1">
      <c r="A67" s="222" t="s">
        <v>410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4" customHeight="1">
      <c r="A68" s="222" t="s">
        <v>410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411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5</v>
      </c>
      <c r="K91" s="39">
        <f t="shared" si="5"/>
        <v>5</v>
      </c>
      <c r="L91" s="39">
        <f t="shared" si="6"/>
        <v>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16</v>
      </c>
      <c r="K92" s="39">
        <f t="shared" si="5"/>
        <v>16</v>
      </c>
      <c r="L92" s="39">
        <f t="shared" si="6"/>
        <v>16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22</v>
      </c>
      <c r="K101" s="42">
        <f t="shared" si="5"/>
        <v>22</v>
      </c>
      <c r="L101" s="42">
        <f t="shared" si="6"/>
        <v>22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106</v>
      </c>
      <c r="K102" s="42">
        <f t="shared" si="5"/>
        <v>106</v>
      </c>
      <c r="L102" s="42">
        <f t="shared" si="6"/>
        <v>106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149</v>
      </c>
      <c r="K109" s="15">
        <f>SUM(K88:K108)</f>
        <v>149</v>
      </c>
      <c r="L109" s="15">
        <f>SUM(L88:L108)</f>
        <v>149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.75" customHeight="1">
      <c r="A123" s="222" t="s">
        <v>409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9.25" customHeight="1">
      <c r="A124" s="222" t="s">
        <v>410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4" customHeight="1">
      <c r="A125" s="222" t="s">
        <v>410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411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56.2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56.2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0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263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134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23</v>
      </c>
      <c r="K43" s="74">
        <f>J43</f>
        <v>23</v>
      </c>
      <c r="L43" s="74">
        <f>J43</f>
        <v>23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2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126</v>
      </c>
      <c r="K48" s="74">
        <f t="shared" si="0"/>
        <v>126</v>
      </c>
      <c r="L48" s="74">
        <f t="shared" si="1"/>
        <v>126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149</v>
      </c>
      <c r="K52" s="74">
        <f t="shared" ref="K52:L52" si="3">SUM(K43:K51)</f>
        <v>149</v>
      </c>
      <c r="L52" s="74">
        <f t="shared" si="3"/>
        <v>149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.75" customHeight="1">
      <c r="A66" s="222" t="s">
        <v>412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2.25" customHeight="1">
      <c r="A67" s="222" t="s">
        <v>412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3" customHeight="1">
      <c r="A68" s="222" t="s">
        <v>412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413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si="5"/>
        <v>3</v>
      </c>
      <c r="L91" s="39">
        <f t="shared" si="6"/>
        <v>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20</v>
      </c>
      <c r="K92" s="39">
        <f t="shared" si="5"/>
        <v>20</v>
      </c>
      <c r="L92" s="39">
        <f t="shared" si="6"/>
        <v>20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15</v>
      </c>
      <c r="K101" s="42">
        <f t="shared" si="5"/>
        <v>15</v>
      </c>
      <c r="L101" s="42">
        <f t="shared" si="6"/>
        <v>15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109</v>
      </c>
      <c r="K102" s="42">
        <f t="shared" si="5"/>
        <v>109</v>
      </c>
      <c r="L102" s="42">
        <f t="shared" si="6"/>
        <v>109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149</v>
      </c>
      <c r="K109" s="15">
        <f>SUM(K88:K108)</f>
        <v>149</v>
      </c>
      <c r="L109" s="15">
        <f>SUM(L88:L108)</f>
        <v>149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.75" customHeight="1">
      <c r="A123" s="222" t="s">
        <v>412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2.25" customHeight="1">
      <c r="A124" s="222" t="s">
        <v>412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3" customHeight="1">
      <c r="A125" s="222" t="s">
        <v>412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413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7" zoomScale="80" zoomScaleNormal="70" zoomScaleSheetLayoutView="80" workbookViewId="0">
      <selection activeCell="M113" sqref="M113"/>
    </sheetView>
  </sheetViews>
  <sheetFormatPr defaultRowHeight="18.75"/>
  <cols>
    <col min="1" max="1" width="27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180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135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3.5" customHeight="1">
      <c r="A36" s="214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25</v>
      </c>
      <c r="K43" s="74">
        <f>J43</f>
        <v>25</v>
      </c>
      <c r="L43" s="74">
        <f>J43</f>
        <v>25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73</v>
      </c>
      <c r="K47" s="74">
        <f t="shared" si="0"/>
        <v>73</v>
      </c>
      <c r="L47" s="74">
        <f t="shared" si="1"/>
        <v>73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7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208</v>
      </c>
      <c r="K48" s="74">
        <f t="shared" si="0"/>
        <v>208</v>
      </c>
      <c r="L48" s="74">
        <f t="shared" si="1"/>
        <v>208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21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306</v>
      </c>
      <c r="K52" s="74">
        <f t="shared" ref="K52:L52" si="3">SUM(K43:K51)</f>
        <v>306</v>
      </c>
      <c r="L52" s="74">
        <f t="shared" si="3"/>
        <v>306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74.25" customHeight="1">
      <c r="A66" s="222" t="s">
        <v>414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4" customHeight="1">
      <c r="A67" s="222" t="s">
        <v>415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9.25" customHeight="1">
      <c r="A68" s="222" t="s">
        <v>416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7" customHeight="1">
      <c r="A69" s="222" t="s">
        <v>417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93.5" customHeight="1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4</v>
      </c>
      <c r="K91" s="39">
        <f t="shared" si="5"/>
        <v>4</v>
      </c>
      <c r="L91" s="39">
        <f t="shared" si="6"/>
        <v>4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47</v>
      </c>
      <c r="K101" s="42">
        <f t="shared" si="5"/>
        <v>47</v>
      </c>
      <c r="L101" s="42">
        <f t="shared" si="6"/>
        <v>47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227</v>
      </c>
      <c r="K102" s="42">
        <f t="shared" si="5"/>
        <v>227</v>
      </c>
      <c r="L102" s="42">
        <f t="shared" si="6"/>
        <v>227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23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306</v>
      </c>
      <c r="K109" s="15">
        <f>SUM(K88:K108)</f>
        <v>306</v>
      </c>
      <c r="L109" s="15">
        <f>SUM(L88:L108)</f>
        <v>306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74.25" customHeight="1">
      <c r="A123" s="222" t="s">
        <v>414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4" customHeight="1">
      <c r="A124" s="222" t="s">
        <v>415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9.25" customHeight="1">
      <c r="A125" s="222" t="s">
        <v>416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7" customHeight="1">
      <c r="A126" s="222" t="s">
        <v>417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35433070866141736" right="0.31496062992125984" top="0.35433070866141736" bottom="0.35433070866141736" header="0.31496062992125984" footer="0.31496062992125984"/>
  <pageSetup paperSize="9" scale="56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tabSelected="1" view="pageBreakPreview" topLeftCell="A40" zoomScale="80" zoomScaleNormal="70" zoomScaleSheetLayoutView="80" workbookViewId="0">
      <selection activeCell="C43" sqref="C43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258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157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27"/>
      <c r="L22" s="27"/>
      <c r="M22" s="27"/>
      <c r="N22" s="27"/>
      <c r="O22" s="2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27"/>
      <c r="L23" s="27"/>
      <c r="M23" s="27"/>
      <c r="N23" s="27"/>
      <c r="O23" s="2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27"/>
      <c r="L24" s="27"/>
      <c r="M24" s="27"/>
      <c r="N24" s="27"/>
      <c r="O24" s="2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2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04"/>
      <c r="N28" s="205"/>
      <c r="O28" s="2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7"/>
      <c r="N29" s="8"/>
      <c r="O29" s="2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7"/>
      <c r="L30" s="27"/>
      <c r="M30" s="27"/>
      <c r="N30" s="8"/>
      <c r="O30" s="2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2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27"/>
    </row>
    <row r="33" spans="1:17" ht="131.25">
      <c r="A33" s="210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210"/>
      <c r="H33" s="25" t="s">
        <v>15</v>
      </c>
      <c r="I33" s="25" t="s">
        <v>16</v>
      </c>
      <c r="J33" s="209"/>
      <c r="K33" s="209"/>
      <c r="L33" s="210"/>
      <c r="M33" s="205"/>
      <c r="N33" s="209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3">
        <v>13</v>
      </c>
      <c r="N34" s="53">
        <v>14</v>
      </c>
      <c r="O34" s="2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25" t="s">
        <v>97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3">
        <v>10</v>
      </c>
      <c r="N35" s="76">
        <v>10</v>
      </c>
      <c r="O35" s="27"/>
    </row>
    <row r="36" spans="1:17" ht="252">
      <c r="A36" s="284"/>
      <c r="B36" s="234"/>
      <c r="C36" s="234"/>
      <c r="D36" s="216"/>
      <c r="E36" s="234"/>
      <c r="F36" s="234"/>
      <c r="G36" s="10" t="s">
        <v>104</v>
      </c>
      <c r="H36" s="25" t="s">
        <v>97</v>
      </c>
      <c r="I36" s="25">
        <v>744</v>
      </c>
      <c r="J36" s="25">
        <v>100</v>
      </c>
      <c r="K36" s="38">
        <f>J36</f>
        <v>100</v>
      </c>
      <c r="L36" s="26">
        <f>J36</f>
        <v>100</v>
      </c>
      <c r="M36" s="53">
        <v>10</v>
      </c>
      <c r="N36" s="53">
        <v>10</v>
      </c>
      <c r="O36" s="2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27"/>
      <c r="L38" s="27"/>
      <c r="M38" s="27"/>
      <c r="N38" s="27"/>
      <c r="O38" s="2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25" t="s">
        <v>25</v>
      </c>
      <c r="C41" s="25" t="s">
        <v>26</v>
      </c>
      <c r="D41" s="25" t="s">
        <v>27</v>
      </c>
      <c r="E41" s="25" t="s">
        <v>28</v>
      </c>
      <c r="F41" s="44" t="s">
        <v>183</v>
      </c>
      <c r="G41" s="210"/>
      <c r="H41" s="25" t="s">
        <v>29</v>
      </c>
      <c r="I41" s="25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71">
        <v>16</v>
      </c>
      <c r="Q42" s="71">
        <v>17</v>
      </c>
    </row>
    <row r="43" spans="1:17" ht="112.5">
      <c r="A43" s="91" t="s">
        <v>245</v>
      </c>
      <c r="B43" s="289" t="s">
        <v>206</v>
      </c>
      <c r="C43" s="290" t="s">
        <v>17</v>
      </c>
      <c r="D43" s="2" t="s">
        <v>167</v>
      </c>
      <c r="E43" s="26" t="s">
        <v>30</v>
      </c>
      <c r="F43" s="44" t="s">
        <v>56</v>
      </c>
      <c r="G43" s="25" t="s">
        <v>31</v>
      </c>
      <c r="H43" s="25" t="s">
        <v>32</v>
      </c>
      <c r="I43" s="3" t="s">
        <v>107</v>
      </c>
      <c r="J43" s="288">
        <v>11</v>
      </c>
      <c r="K43" s="74">
        <f>J43</f>
        <v>11</v>
      </c>
      <c r="L43" s="74">
        <f>J43</f>
        <v>11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1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26" t="s">
        <v>30</v>
      </c>
      <c r="F44" s="44" t="s">
        <v>56</v>
      </c>
      <c r="G44" s="25" t="s">
        <v>31</v>
      </c>
      <c r="H44" s="25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26" t="s">
        <v>30</v>
      </c>
      <c r="F45" s="44" t="s">
        <v>88</v>
      </c>
      <c r="G45" s="25" t="s">
        <v>31</v>
      </c>
      <c r="H45" s="25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70</v>
      </c>
      <c r="K47" s="74">
        <f t="shared" si="0"/>
        <v>70</v>
      </c>
      <c r="L47" s="74">
        <f t="shared" si="1"/>
        <v>70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7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21</v>
      </c>
      <c r="K48" s="74">
        <f t="shared" si="0"/>
        <v>21</v>
      </c>
      <c r="L48" s="74">
        <f t="shared" si="1"/>
        <v>21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26"/>
      <c r="C52" s="25"/>
      <c r="D52" s="25"/>
      <c r="E52" s="26"/>
      <c r="F52" s="26"/>
      <c r="G52" s="25"/>
      <c r="H52" s="25"/>
      <c r="I52" s="13"/>
      <c r="J52" s="74">
        <f>SUM(J43:J51)</f>
        <v>102</v>
      </c>
      <c r="K52" s="74">
        <f t="shared" ref="K52:L52" si="3">SUM(K43:K51)</f>
        <v>102</v>
      </c>
      <c r="L52" s="74">
        <f t="shared" si="3"/>
        <v>102</v>
      </c>
      <c r="M52" s="74"/>
      <c r="N52" s="74"/>
      <c r="O52" s="74"/>
      <c r="P52" s="73">
        <v>10</v>
      </c>
      <c r="Q52" s="76">
        <f t="shared" si="2"/>
        <v>10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209">
        <v>5</v>
      </c>
      <c r="F57" s="221"/>
      <c r="G57" s="221"/>
      <c r="H57" s="221"/>
      <c r="I57" s="221"/>
      <c r="J57" s="221"/>
      <c r="K57" s="221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27"/>
      <c r="M58" s="27"/>
      <c r="N58" s="27"/>
      <c r="O58" s="27"/>
    </row>
    <row r="59" spans="1:17">
      <c r="A59" s="206" t="s">
        <v>39</v>
      </c>
      <c r="B59" s="206"/>
      <c r="C59" s="206"/>
      <c r="D59" s="206"/>
      <c r="E59" s="206"/>
      <c r="F59" s="206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9"/>
      <c r="M60" s="29"/>
      <c r="N60" s="29"/>
      <c r="O60" s="29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9"/>
      <c r="M61" s="29"/>
      <c r="N61" s="29"/>
      <c r="O61" s="29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9"/>
      <c r="M62" s="29"/>
      <c r="N62" s="29"/>
      <c r="O62" s="29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27"/>
      <c r="K63" s="27"/>
      <c r="L63" s="27"/>
      <c r="M63" s="27"/>
      <c r="N63" s="27"/>
      <c r="O63" s="2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74.25" customHeight="1">
      <c r="A66" s="222" t="s">
        <v>418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5.5" customHeight="1">
      <c r="A67" s="222" t="s">
        <v>420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4.75" customHeight="1">
      <c r="A68" s="222" t="s">
        <v>419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421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2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2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2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7"/>
      <c r="N74" s="8"/>
      <c r="O74" s="2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27"/>
      <c r="L75" s="27"/>
      <c r="M75" s="27"/>
      <c r="N75" s="8"/>
      <c r="O75" s="2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2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27"/>
    </row>
    <row r="78" spans="1:15" ht="56.25">
      <c r="A78" s="210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210"/>
      <c r="H78" s="25" t="s">
        <v>15</v>
      </c>
      <c r="I78" s="25" t="s">
        <v>16</v>
      </c>
      <c r="J78" s="209"/>
      <c r="K78" s="209"/>
      <c r="L78" s="210"/>
      <c r="M78" s="205"/>
      <c r="N78" s="209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3">
        <v>13</v>
      </c>
      <c r="N79" s="53">
        <v>14</v>
      </c>
      <c r="O79" s="2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25" t="s">
        <v>97</v>
      </c>
      <c r="I80" s="25">
        <v>744</v>
      </c>
      <c r="J80" s="25">
        <v>95</v>
      </c>
      <c r="K80" s="43">
        <v>95</v>
      </c>
      <c r="L80" s="43">
        <v>95</v>
      </c>
      <c r="M80" s="53">
        <v>10</v>
      </c>
      <c r="N80" s="76">
        <v>10</v>
      </c>
      <c r="O80" s="2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25" t="s">
        <v>97</v>
      </c>
      <c r="I81" s="25">
        <v>744</v>
      </c>
      <c r="J81" s="25">
        <v>100</v>
      </c>
      <c r="K81" s="43">
        <v>100</v>
      </c>
      <c r="L81" s="43">
        <v>100</v>
      </c>
      <c r="M81" s="53">
        <v>10</v>
      </c>
      <c r="N81" s="53">
        <v>10</v>
      </c>
      <c r="O81" s="2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27"/>
      <c r="L83" s="27"/>
      <c r="M83" s="27"/>
      <c r="N83" s="27"/>
      <c r="O83" s="2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210"/>
      <c r="H86" s="25" t="s">
        <v>29</v>
      </c>
      <c r="I86" s="25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25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107</v>
      </c>
      <c r="J88" s="25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107</v>
      </c>
      <c r="J89" s="25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107</v>
      </c>
      <c r="J90" s="25"/>
      <c r="K90" s="39">
        <f t="shared" si="5"/>
        <v>0</v>
      </c>
      <c r="L90" s="39">
        <f t="shared" si="6"/>
        <v>0</v>
      </c>
      <c r="M90" s="15" t="s">
        <v>18</v>
      </c>
      <c r="N90" s="25" t="s">
        <v>18</v>
      </c>
      <c r="O90" s="25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25" t="s">
        <v>56</v>
      </c>
      <c r="F91" s="26" t="s">
        <v>18</v>
      </c>
      <c r="G91" s="25" t="s">
        <v>59</v>
      </c>
      <c r="H91" s="25" t="s">
        <v>32</v>
      </c>
      <c r="I91" s="3" t="s">
        <v>107</v>
      </c>
      <c r="J91" s="86">
        <v>1</v>
      </c>
      <c r="K91" s="39">
        <f t="shared" si="5"/>
        <v>1</v>
      </c>
      <c r="L91" s="39">
        <f t="shared" si="6"/>
        <v>1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25" t="s">
        <v>56</v>
      </c>
      <c r="F92" s="120" t="s">
        <v>489</v>
      </c>
      <c r="G92" s="25" t="s">
        <v>59</v>
      </c>
      <c r="H92" s="25" t="s">
        <v>32</v>
      </c>
      <c r="I92" s="3" t="s">
        <v>107</v>
      </c>
      <c r="J92" s="25">
        <v>10</v>
      </c>
      <c r="K92" s="39">
        <f t="shared" si="5"/>
        <v>10</v>
      </c>
      <c r="L92" s="39">
        <f t="shared" si="6"/>
        <v>10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1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25" t="s">
        <v>88</v>
      </c>
      <c r="F93" s="26" t="s">
        <v>18</v>
      </c>
      <c r="G93" s="25" t="s">
        <v>59</v>
      </c>
      <c r="H93" s="25" t="s">
        <v>32</v>
      </c>
      <c r="I93" s="3" t="s">
        <v>107</v>
      </c>
      <c r="J93" s="25"/>
      <c r="K93" s="39">
        <f t="shared" si="5"/>
        <v>0</v>
      </c>
      <c r="L93" s="39">
        <f t="shared" si="6"/>
        <v>0</v>
      </c>
      <c r="M93" s="15" t="s">
        <v>18</v>
      </c>
      <c r="N93" s="25" t="s">
        <v>18</v>
      </c>
      <c r="O93" s="25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25" t="s">
        <v>88</v>
      </c>
      <c r="F94" s="26" t="s">
        <v>18</v>
      </c>
      <c r="G94" s="25" t="s">
        <v>59</v>
      </c>
      <c r="H94" s="25" t="s">
        <v>32</v>
      </c>
      <c r="I94" s="3" t="s">
        <v>107</v>
      </c>
      <c r="J94" s="25"/>
      <c r="K94" s="39">
        <f t="shared" si="5"/>
        <v>0</v>
      </c>
      <c r="L94" s="39">
        <f t="shared" si="6"/>
        <v>0</v>
      </c>
      <c r="M94" s="15" t="s">
        <v>18</v>
      </c>
      <c r="N94" s="25" t="s">
        <v>18</v>
      </c>
      <c r="O94" s="25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25" t="s">
        <v>88</v>
      </c>
      <c r="F95" s="26" t="s">
        <v>18</v>
      </c>
      <c r="G95" s="25" t="s">
        <v>59</v>
      </c>
      <c r="H95" s="25" t="s">
        <v>32</v>
      </c>
      <c r="I95" s="3" t="s">
        <v>107</v>
      </c>
      <c r="J95" s="25"/>
      <c r="K95" s="39">
        <f t="shared" si="5"/>
        <v>0</v>
      </c>
      <c r="L95" s="39">
        <f t="shared" si="6"/>
        <v>0</v>
      </c>
      <c r="M95" s="15" t="s">
        <v>18</v>
      </c>
      <c r="N95" s="25" t="s">
        <v>18</v>
      </c>
      <c r="O95" s="25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25" t="s">
        <v>88</v>
      </c>
      <c r="F96" s="26" t="s">
        <v>18</v>
      </c>
      <c r="G96" s="25" t="s">
        <v>59</v>
      </c>
      <c r="H96" s="25" t="s">
        <v>32</v>
      </c>
      <c r="I96" s="3" t="s">
        <v>107</v>
      </c>
      <c r="J96" s="25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25" t="s">
        <v>88</v>
      </c>
      <c r="F97" s="26" t="s">
        <v>18</v>
      </c>
      <c r="G97" s="25" t="s">
        <v>59</v>
      </c>
      <c r="H97" s="25" t="s">
        <v>32</v>
      </c>
      <c r="I97" s="3" t="s">
        <v>107</v>
      </c>
      <c r="J97" s="25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3</v>
      </c>
      <c r="K100" s="42">
        <f t="shared" si="5"/>
        <v>3</v>
      </c>
      <c r="L100" s="42">
        <f t="shared" si="6"/>
        <v>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23</v>
      </c>
      <c r="K101" s="42">
        <f t="shared" si="5"/>
        <v>23</v>
      </c>
      <c r="L101" s="42">
        <f t="shared" si="6"/>
        <v>23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65</v>
      </c>
      <c r="K102" s="42">
        <f t="shared" si="5"/>
        <v>65</v>
      </c>
      <c r="L102" s="42">
        <f t="shared" si="6"/>
        <v>65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7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102</v>
      </c>
      <c r="K109" s="15">
        <f>SUM(K88:K108)</f>
        <v>102</v>
      </c>
      <c r="L109" s="15">
        <f>SUM(L88:L108)</f>
        <v>102</v>
      </c>
      <c r="M109" s="25"/>
      <c r="N109" s="25"/>
      <c r="O109" s="25"/>
      <c r="P109" s="71">
        <v>10</v>
      </c>
      <c r="Q109" s="72">
        <f t="shared" si="7"/>
        <v>10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209">
        <v>5</v>
      </c>
      <c r="F113" s="221"/>
      <c r="G113" s="221"/>
      <c r="H113" s="221"/>
      <c r="I113" s="221"/>
      <c r="J113" s="221"/>
      <c r="K113" s="221"/>
      <c r="L113" s="27"/>
      <c r="M113" s="27"/>
      <c r="N113" s="27"/>
      <c r="O113" s="27"/>
    </row>
    <row r="114" spans="1:23" ht="75.75" customHeight="1">
      <c r="A114" s="25" t="s">
        <v>60</v>
      </c>
      <c r="B114" s="25" t="s">
        <v>61</v>
      </c>
      <c r="C114" s="17">
        <v>42443</v>
      </c>
      <c r="D114" s="25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42450</v>
      </c>
      <c r="D115" s="25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7"/>
      <c r="M115" s="27"/>
      <c r="N115" s="27"/>
      <c r="O115" s="27"/>
    </row>
    <row r="116" spans="1:23">
      <c r="A116" s="206" t="s">
        <v>39</v>
      </c>
      <c r="B116" s="206"/>
      <c r="C116" s="206"/>
      <c r="D116" s="206"/>
      <c r="E116" s="206"/>
      <c r="F116" s="206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9"/>
      <c r="M117" s="29"/>
      <c r="N117" s="29"/>
      <c r="O117" s="29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29"/>
      <c r="M118" s="29"/>
      <c r="N118" s="29"/>
      <c r="O118" s="29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9"/>
      <c r="M119" s="29"/>
      <c r="N119" s="29"/>
      <c r="O119" s="29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27"/>
      <c r="K120" s="27"/>
      <c r="L120" s="27"/>
      <c r="M120" s="27"/>
      <c r="N120" s="27"/>
      <c r="O120" s="27"/>
    </row>
    <row r="121" spans="1:23" ht="37.5">
      <c r="A121" s="25" t="s">
        <v>44</v>
      </c>
      <c r="B121" s="209" t="s">
        <v>45</v>
      </c>
      <c r="C121" s="221"/>
      <c r="D121" s="221"/>
      <c r="E121" s="205" t="s">
        <v>46</v>
      </c>
      <c r="F121" s="205"/>
      <c r="G121" s="205"/>
      <c r="H121" s="205"/>
      <c r="I121" s="205"/>
      <c r="J121" s="27"/>
      <c r="K121" s="27"/>
      <c r="L121" s="27"/>
      <c r="M121" s="27"/>
      <c r="N121" s="27"/>
      <c r="O121" s="27"/>
    </row>
    <row r="122" spans="1:23">
      <c r="A122" s="25">
        <v>1</v>
      </c>
      <c r="B122" s="209">
        <v>2</v>
      </c>
      <c r="C122" s="221"/>
      <c r="D122" s="221"/>
      <c r="E122" s="205">
        <v>3</v>
      </c>
      <c r="F122" s="205"/>
      <c r="G122" s="205"/>
      <c r="H122" s="205"/>
      <c r="I122" s="205"/>
      <c r="J122" s="27"/>
      <c r="K122" s="27"/>
      <c r="L122" s="27"/>
      <c r="M122" s="27"/>
      <c r="N122" s="27"/>
      <c r="O122" s="27"/>
    </row>
    <row r="123" spans="1:23" ht="22.5" customHeight="1">
      <c r="A123" s="233" t="s">
        <v>156</v>
      </c>
      <c r="B123" s="209" t="s">
        <v>47</v>
      </c>
      <c r="C123" s="221"/>
      <c r="D123" s="221"/>
      <c r="E123" s="209" t="s">
        <v>48</v>
      </c>
      <c r="F123" s="209"/>
      <c r="G123" s="209"/>
      <c r="H123" s="209"/>
      <c r="I123" s="209"/>
      <c r="J123" s="27"/>
      <c r="K123" s="27"/>
      <c r="L123" s="27"/>
      <c r="M123" s="27"/>
      <c r="N123" s="27"/>
      <c r="O123" s="27"/>
    </row>
    <row r="124" spans="1:23" ht="33" customHeight="1">
      <c r="A124" s="285"/>
      <c r="B124" s="209" t="s">
        <v>49</v>
      </c>
      <c r="C124" s="205"/>
      <c r="D124" s="205"/>
      <c r="E124" s="209" t="s">
        <v>50</v>
      </c>
      <c r="F124" s="209"/>
      <c r="G124" s="209"/>
      <c r="H124" s="209"/>
      <c r="I124" s="209"/>
      <c r="J124" s="27"/>
      <c r="K124" s="27"/>
      <c r="L124" s="27"/>
      <c r="M124" s="27"/>
      <c r="N124" s="27"/>
      <c r="O124" s="27"/>
    </row>
    <row r="125" spans="1:23" ht="38.25" customHeight="1">
      <c r="A125" s="286" t="s">
        <v>158</v>
      </c>
      <c r="B125" s="209" t="s">
        <v>51</v>
      </c>
      <c r="C125" s="221"/>
      <c r="D125" s="221"/>
      <c r="E125" s="205" t="s">
        <v>199</v>
      </c>
      <c r="F125" s="205"/>
      <c r="G125" s="205"/>
      <c r="H125" s="205"/>
      <c r="I125" s="205"/>
      <c r="J125" s="27"/>
      <c r="K125" s="27"/>
      <c r="L125" s="27"/>
      <c r="M125" s="27"/>
      <c r="N125" s="27"/>
      <c r="O125" s="27"/>
    </row>
    <row r="126" spans="1:23">
      <c r="A126" s="287"/>
      <c r="B126" s="209" t="s">
        <v>52</v>
      </c>
      <c r="C126" s="205"/>
      <c r="D126" s="205"/>
      <c r="E126" s="205" t="s">
        <v>48</v>
      </c>
      <c r="F126" s="205"/>
      <c r="G126" s="205"/>
      <c r="H126" s="205"/>
      <c r="I126" s="205"/>
      <c r="J126" s="27"/>
      <c r="K126" s="27"/>
      <c r="L126" s="27"/>
      <c r="M126" s="27"/>
      <c r="N126" s="27"/>
      <c r="O126" s="2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7"/>
      <c r="N153" s="27"/>
      <c r="O153" s="2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27"/>
      <c r="N154" s="27"/>
      <c r="O154" s="2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7"/>
      <c r="N155" s="27"/>
      <c r="O155" s="2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7"/>
      <c r="N156" s="27"/>
      <c r="O156" s="2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27"/>
      <c r="N157" s="27"/>
      <c r="O157" s="2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7"/>
      <c r="N158" s="27"/>
      <c r="O158" s="2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7"/>
      <c r="N159" s="27"/>
      <c r="O159" s="2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25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27"/>
      <c r="N164" s="27"/>
      <c r="O164" s="27"/>
    </row>
    <row r="165" spans="1:15">
      <c r="A165" s="25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27"/>
      <c r="N165" s="27"/>
      <c r="O165" s="27"/>
    </row>
    <row r="166" spans="1:15" ht="40.5" customHeight="1">
      <c r="A166" s="25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27"/>
      <c r="N166" s="27"/>
      <c r="O166" s="27"/>
    </row>
    <row r="167" spans="1:15" ht="42.75" customHeight="1">
      <c r="A167" s="25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27"/>
      <c r="N167" s="27"/>
      <c r="O167" s="27"/>
    </row>
    <row r="168" spans="1:15" ht="42" customHeight="1">
      <c r="A168" s="25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27"/>
      <c r="N168" s="27"/>
      <c r="O168" s="2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46" t="s">
        <v>189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 t="s">
        <v>84</v>
      </c>
      <c r="L178" s="27"/>
      <c r="M178" s="27"/>
      <c r="N178" s="27"/>
      <c r="O178" s="27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3"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  <mergeCell ref="G136:G137"/>
    <mergeCell ref="H136:I136"/>
    <mergeCell ref="J136:J137"/>
    <mergeCell ref="K136:K137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25:A126"/>
    <mergeCell ref="B125:D125"/>
    <mergeCell ref="E125:I125"/>
    <mergeCell ref="B126:D126"/>
    <mergeCell ref="E126:I126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43" zoomScale="80" zoomScaleNormal="70" zoomScaleSheetLayoutView="80" workbookViewId="0">
      <selection activeCell="E194" sqref="E194"/>
    </sheetView>
  </sheetViews>
  <sheetFormatPr defaultRowHeight="18.75"/>
  <cols>
    <col min="1" max="1" width="30.28515625" style="4" customWidth="1"/>
    <col min="2" max="2" width="27.710937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181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136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93.7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29</v>
      </c>
      <c r="K43" s="74">
        <f>J43</f>
        <v>29</v>
      </c>
      <c r="L43" s="74">
        <f>J43</f>
        <v>29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31.25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12.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93.7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128</v>
      </c>
      <c r="K48" s="74">
        <f t="shared" si="0"/>
        <v>128</v>
      </c>
      <c r="L48" s="74">
        <f t="shared" si="1"/>
        <v>128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31.25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12.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157</v>
      </c>
      <c r="K52" s="74">
        <f t="shared" ref="K52:L52" si="3">SUM(K43:K51)</f>
        <v>157</v>
      </c>
      <c r="L52" s="74">
        <f t="shared" si="3"/>
        <v>157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3" customHeight="1">
      <c r="A66" s="222" t="s">
        <v>422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7" customHeight="1">
      <c r="A67" s="222" t="s">
        <v>423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4.5" customHeight="1">
      <c r="A68" s="222" t="s">
        <v>422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424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37.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9.5" hidden="1" customHeight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>J89</f>
        <v>0</v>
      </c>
      <c r="L89" s="39">
        <f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>J90</f>
        <v>0</v>
      </c>
      <c r="L90" s="39">
        <f>J90</f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ref="K91:K107" si="5">J91</f>
        <v>3</v>
      </c>
      <c r="L91" s="39">
        <f t="shared" ref="L91:L107" si="6">J91</f>
        <v>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56.2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26</v>
      </c>
      <c r="K92" s="39">
        <f t="shared" si="5"/>
        <v>26</v>
      </c>
      <c r="L92" s="39">
        <f t="shared" si="6"/>
        <v>26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37.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56.2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18</v>
      </c>
      <c r="K101" s="42">
        <f t="shared" si="5"/>
        <v>18</v>
      </c>
      <c r="L101" s="42">
        <f t="shared" si="6"/>
        <v>18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56.2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108</v>
      </c>
      <c r="K102" s="42">
        <f t="shared" si="5"/>
        <v>108</v>
      </c>
      <c r="L102" s="42">
        <f t="shared" si="6"/>
        <v>108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63.75" hidden="1" customHeight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157</v>
      </c>
      <c r="K109" s="15">
        <f>SUM(K88:K108)</f>
        <v>157</v>
      </c>
      <c r="L109" s="15">
        <f>SUM(L88:L108)</f>
        <v>157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3" customHeight="1">
      <c r="A123" s="222" t="s">
        <v>422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7" customHeight="1">
      <c r="A124" s="222" t="s">
        <v>423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4.5" customHeight="1">
      <c r="A125" s="222" t="s">
        <v>422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424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48" zoomScale="80" zoomScaleNormal="70" zoomScaleSheetLayoutView="80" workbookViewId="0">
      <selection activeCell="S101" sqref="S101"/>
    </sheetView>
  </sheetViews>
  <sheetFormatPr defaultRowHeight="18.75"/>
  <cols>
    <col min="1" max="1" width="30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516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137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66</v>
      </c>
      <c r="K43" s="74">
        <f>J43</f>
        <v>66</v>
      </c>
      <c r="L43" s="74">
        <f>J43</f>
        <v>66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7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262</v>
      </c>
      <c r="K48" s="74">
        <f t="shared" si="0"/>
        <v>262</v>
      </c>
      <c r="L48" s="74">
        <f t="shared" si="1"/>
        <v>262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26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328</v>
      </c>
      <c r="K52" s="74">
        <f t="shared" ref="K52:L52" si="3">SUM(K43:K51)</f>
        <v>328</v>
      </c>
      <c r="L52" s="74">
        <f t="shared" si="3"/>
        <v>328</v>
      </c>
      <c r="M52" s="74"/>
      <c r="N52" s="74"/>
      <c r="O52" s="74"/>
      <c r="P52" s="73">
        <v>10</v>
      </c>
      <c r="Q52" s="76">
        <f t="shared" si="2"/>
        <v>33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.75" customHeight="1">
      <c r="A66" s="222" t="s">
        <v>425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5.5" customHeight="1">
      <c r="A67" s="222" t="s">
        <v>425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4.5" customHeight="1">
      <c r="A68" s="222" t="s">
        <v>426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427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12</v>
      </c>
      <c r="K91" s="39">
        <f t="shared" si="5"/>
        <v>12</v>
      </c>
      <c r="L91" s="39">
        <f t="shared" si="6"/>
        <v>12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53</v>
      </c>
      <c r="K92" s="39">
        <f t="shared" si="5"/>
        <v>53</v>
      </c>
      <c r="L92" s="39">
        <f t="shared" si="6"/>
        <v>53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5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64</v>
      </c>
      <c r="K101" s="42">
        <f t="shared" si="5"/>
        <v>64</v>
      </c>
      <c r="L101" s="42">
        <f t="shared" si="6"/>
        <v>64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198</v>
      </c>
      <c r="K102" s="42">
        <f t="shared" si="5"/>
        <v>198</v>
      </c>
      <c r="L102" s="42">
        <f t="shared" si="6"/>
        <v>198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20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328</v>
      </c>
      <c r="K109" s="15">
        <f>SUM(K88:K108)</f>
        <v>328</v>
      </c>
      <c r="L109" s="15">
        <f>SUM(L88:L108)</f>
        <v>328</v>
      </c>
      <c r="M109" s="9"/>
      <c r="N109" s="9"/>
      <c r="O109" s="9"/>
      <c r="P109" s="71">
        <v>10</v>
      </c>
      <c r="Q109" s="72">
        <f t="shared" si="7"/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.75" customHeight="1">
      <c r="A123" s="222" t="s">
        <v>425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5.5" customHeight="1">
      <c r="A124" s="222" t="s">
        <v>425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4.5" customHeight="1">
      <c r="A125" s="222" t="s">
        <v>426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427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3" zoomScale="80" zoomScaleNormal="70" zoomScaleSheetLayoutView="80" workbookViewId="0">
      <selection activeCell="E194" sqref="E194"/>
    </sheetView>
  </sheetViews>
  <sheetFormatPr defaultRowHeight="18.75"/>
  <cols>
    <col min="1" max="1" width="31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187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138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16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34</v>
      </c>
      <c r="K43" s="74">
        <f>J43</f>
        <v>34</v>
      </c>
      <c r="L43" s="74">
        <f>J43</f>
        <v>34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28</v>
      </c>
      <c r="K47" s="74">
        <f t="shared" si="0"/>
        <v>28</v>
      </c>
      <c r="L47" s="74">
        <f t="shared" si="1"/>
        <v>28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3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119-J47</f>
        <v>91</v>
      </c>
      <c r="K48" s="74">
        <f t="shared" si="0"/>
        <v>91</v>
      </c>
      <c r="L48" s="74">
        <f t="shared" si="1"/>
        <v>91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9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153</v>
      </c>
      <c r="K52" s="74">
        <f t="shared" ref="K52:L52" si="3">SUM(K43:K51)</f>
        <v>153</v>
      </c>
      <c r="L52" s="74">
        <f t="shared" si="3"/>
        <v>153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5.5" customHeight="1">
      <c r="A66" s="222" t="s">
        <v>428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9.25" customHeight="1">
      <c r="A67" s="222" t="s">
        <v>428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9.25" customHeight="1">
      <c r="A68" s="222" t="s">
        <v>428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429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63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9</v>
      </c>
      <c r="K91" s="39">
        <f t="shared" si="5"/>
        <v>9</v>
      </c>
      <c r="L91" s="39">
        <f t="shared" si="6"/>
        <v>9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24</v>
      </c>
      <c r="K92" s="39">
        <f t="shared" si="5"/>
        <v>24</v>
      </c>
      <c r="L92" s="39">
        <f t="shared" si="6"/>
        <v>24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24</v>
      </c>
      <c r="K100" s="42">
        <f t="shared" si="5"/>
        <v>24</v>
      </c>
      <c r="L100" s="42">
        <f t="shared" si="6"/>
        <v>24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2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25</v>
      </c>
      <c r="K101" s="42">
        <f t="shared" si="5"/>
        <v>25</v>
      </c>
      <c r="L101" s="42">
        <f t="shared" si="6"/>
        <v>25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70</v>
      </c>
      <c r="K102" s="42">
        <f t="shared" si="5"/>
        <v>70</v>
      </c>
      <c r="L102" s="42">
        <f t="shared" si="6"/>
        <v>70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7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153</v>
      </c>
      <c r="K109" s="15">
        <f>SUM(K88:K108)</f>
        <v>153</v>
      </c>
      <c r="L109" s="15">
        <f>SUM(L88:L108)</f>
        <v>153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5.5" customHeight="1">
      <c r="A123" s="222" t="s">
        <v>428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9.25" customHeight="1">
      <c r="A124" s="222" t="s">
        <v>428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9.25" customHeight="1">
      <c r="A125" s="222" t="s">
        <v>428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429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188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139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141</v>
      </c>
      <c r="K48" s="74">
        <f t="shared" si="0"/>
        <v>141</v>
      </c>
      <c r="L48" s="74">
        <f t="shared" si="1"/>
        <v>141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141</v>
      </c>
      <c r="K52" s="74">
        <f t="shared" ref="K52:L52" si="3">SUM(K43:K51)</f>
        <v>141</v>
      </c>
      <c r="L52" s="74">
        <f t="shared" si="3"/>
        <v>141</v>
      </c>
      <c r="M52" s="74"/>
      <c r="N52" s="74"/>
      <c r="O52" s="74"/>
      <c r="P52" s="73">
        <v>10</v>
      </c>
      <c r="Q52" s="76">
        <f t="shared" si="2"/>
        <v>14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6.25" customHeight="1">
      <c r="A66" s="222" t="s">
        <v>430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5.25" customHeight="1">
      <c r="A67" s="222" t="s">
        <v>430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1.5" customHeight="1">
      <c r="A68" s="222" t="s">
        <v>431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432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27</v>
      </c>
      <c r="K101" s="42">
        <f t="shared" si="5"/>
        <v>27</v>
      </c>
      <c r="L101" s="42">
        <f t="shared" si="6"/>
        <v>27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114</v>
      </c>
      <c r="K102" s="42">
        <f t="shared" si="5"/>
        <v>114</v>
      </c>
      <c r="L102" s="42">
        <f t="shared" si="6"/>
        <v>114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141</v>
      </c>
      <c r="K109" s="15">
        <f>SUM(K88:K108)</f>
        <v>141</v>
      </c>
      <c r="L109" s="15">
        <f>SUM(L88:L108)</f>
        <v>141</v>
      </c>
      <c r="M109" s="9"/>
      <c r="N109" s="9"/>
      <c r="O109" s="9"/>
      <c r="P109" s="71">
        <v>10</v>
      </c>
      <c r="Q109" s="72">
        <f t="shared" si="7"/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6.25" customHeight="1">
      <c r="A123" s="222" t="s">
        <v>430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5.25" customHeight="1">
      <c r="A124" s="222" t="s">
        <v>430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1.5" customHeight="1">
      <c r="A125" s="222" t="s">
        <v>431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432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60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C40" zoomScale="80" zoomScaleNormal="70" zoomScaleSheetLayoutView="80" workbookViewId="0">
      <selection activeCell="S101" sqref="S101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517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140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31</v>
      </c>
      <c r="K43" s="74">
        <f>J43</f>
        <v>31</v>
      </c>
      <c r="L43" s="74">
        <f>J43</f>
        <v>31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199</v>
      </c>
      <c r="K48" s="74">
        <f t="shared" si="0"/>
        <v>199</v>
      </c>
      <c r="L48" s="74">
        <f t="shared" si="1"/>
        <v>199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20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230</v>
      </c>
      <c r="K52" s="74">
        <f t="shared" ref="K52:L52" si="3">SUM(K43:K51)</f>
        <v>230</v>
      </c>
      <c r="L52" s="74">
        <f t="shared" si="3"/>
        <v>230</v>
      </c>
      <c r="M52" s="74"/>
      <c r="N52" s="74"/>
      <c r="O52" s="74"/>
      <c r="P52" s="73">
        <v>10</v>
      </c>
      <c r="Q52" s="76">
        <f t="shared" si="2"/>
        <v>23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74.25" customHeight="1">
      <c r="A66" s="222" t="s">
        <v>433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78.75" customHeight="1">
      <c r="A67" s="222" t="s">
        <v>434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77.25" customHeight="1">
      <c r="A68" s="222" t="s">
        <v>434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435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si="5"/>
        <v>3</v>
      </c>
      <c r="L91" s="39">
        <f t="shared" si="6"/>
        <v>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28</v>
      </c>
      <c r="K92" s="39">
        <f t="shared" si="5"/>
        <v>28</v>
      </c>
      <c r="L92" s="39">
        <f t="shared" si="6"/>
        <v>28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53</v>
      </c>
      <c r="K101" s="42">
        <f t="shared" si="5"/>
        <v>53</v>
      </c>
      <c r="L101" s="42">
        <f t="shared" si="6"/>
        <v>53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143</v>
      </c>
      <c r="K102" s="42">
        <f t="shared" si="5"/>
        <v>143</v>
      </c>
      <c r="L102" s="42">
        <f t="shared" si="6"/>
        <v>143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14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230</v>
      </c>
      <c r="K109" s="15">
        <f>SUM(K88:K108)</f>
        <v>230</v>
      </c>
      <c r="L109" s="15">
        <f>SUM(L88:L108)</f>
        <v>230</v>
      </c>
      <c r="M109" s="9"/>
      <c r="N109" s="9"/>
      <c r="O109" s="9"/>
      <c r="P109" s="71">
        <v>10</v>
      </c>
      <c r="Q109" s="72">
        <f t="shared" si="7"/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74.25" customHeight="1">
      <c r="A123" s="222" t="s">
        <v>433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78.75" customHeight="1">
      <c r="A124" s="222" t="s">
        <v>434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77.25" customHeight="1">
      <c r="A125" s="222" t="s">
        <v>434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435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7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48" zoomScale="80" zoomScaleNormal="70" zoomScaleSheetLayoutView="80" workbookViewId="0">
      <selection activeCell="S101" sqref="S101"/>
    </sheetView>
  </sheetViews>
  <sheetFormatPr defaultRowHeight="18.75"/>
  <cols>
    <col min="1" max="1" width="27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518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141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62</v>
      </c>
      <c r="K48" s="74">
        <f t="shared" si="0"/>
        <v>62</v>
      </c>
      <c r="L48" s="74">
        <f t="shared" si="1"/>
        <v>62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6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62</v>
      </c>
      <c r="K52" s="74">
        <f t="shared" ref="K52:L52" si="3">SUM(K43:K51)</f>
        <v>62</v>
      </c>
      <c r="L52" s="74">
        <f t="shared" si="3"/>
        <v>62</v>
      </c>
      <c r="M52" s="74"/>
      <c r="N52" s="74"/>
      <c r="O52" s="74"/>
      <c r="P52" s="73">
        <v>10</v>
      </c>
      <c r="Q52" s="76">
        <f t="shared" si="2"/>
        <v>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436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7.75" customHeight="1">
      <c r="A67" s="222" t="s">
        <v>437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1.5" customHeight="1">
      <c r="A68" s="222" t="s">
        <v>437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438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14</v>
      </c>
      <c r="K101" s="42">
        <f t="shared" si="5"/>
        <v>14</v>
      </c>
      <c r="L101" s="42">
        <f t="shared" si="6"/>
        <v>14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1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48</v>
      </c>
      <c r="K102" s="42">
        <f t="shared" si="5"/>
        <v>48</v>
      </c>
      <c r="L102" s="42">
        <f t="shared" si="6"/>
        <v>48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5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62</v>
      </c>
      <c r="K109" s="15">
        <f>SUM(K88:K108)</f>
        <v>62</v>
      </c>
      <c r="L109" s="15">
        <f>SUM(L88:L108)</f>
        <v>62</v>
      </c>
      <c r="M109" s="9"/>
      <c r="N109" s="9"/>
      <c r="O109" s="9"/>
      <c r="P109" s="71">
        <v>10</v>
      </c>
      <c r="Q109" s="72">
        <f t="shared" si="7"/>
        <v>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436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7.75" customHeight="1">
      <c r="A124" s="222" t="s">
        <v>437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1.5" customHeight="1">
      <c r="A125" s="222" t="s">
        <v>437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438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5" style="4" customWidth="1"/>
    <col min="5" max="5" width="18.5703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252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114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12.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15" t="s">
        <v>108</v>
      </c>
      <c r="C35" s="215" t="s">
        <v>108</v>
      </c>
      <c r="D35" s="215" t="s">
        <v>108</v>
      </c>
      <c r="E35" s="215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16"/>
      <c r="C36" s="216"/>
      <c r="D36" s="216"/>
      <c r="E36" s="216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12.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24.5" customHeight="1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131</v>
      </c>
      <c r="K48" s="74">
        <f t="shared" si="0"/>
        <v>131</v>
      </c>
      <c r="L48" s="74">
        <f t="shared" si="1"/>
        <v>131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131</v>
      </c>
      <c r="K52" s="74">
        <f t="shared" ref="K52:L52" si="3">SUM(K43:K51)</f>
        <v>131</v>
      </c>
      <c r="L52" s="74">
        <f t="shared" si="3"/>
        <v>131</v>
      </c>
      <c r="M52" s="74"/>
      <c r="N52" s="74"/>
      <c r="O52" s="74"/>
      <c r="P52" s="73">
        <v>10</v>
      </c>
      <c r="Q52" s="76">
        <f t="shared" si="2"/>
        <v>13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" customHeight="1">
      <c r="A66" s="222" t="s">
        <v>307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5.5" customHeight="1">
      <c r="A67" s="222" t="s">
        <v>308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" customHeight="1">
      <c r="A68" s="222" t="s">
        <v>309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60" customHeight="1">
      <c r="A69" s="222" t="s">
        <v>371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7"/>
      <c r="L82" s="7"/>
      <c r="M82" s="7"/>
      <c r="N82" s="7"/>
      <c r="O82" s="7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83"/>
      <c r="L83" s="83"/>
      <c r="M83" s="83"/>
      <c r="N83" s="83"/>
      <c r="O83" s="83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161</v>
      </c>
      <c r="P85" s="205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8">
        <v>16</v>
      </c>
      <c r="Q87" s="78">
        <v>17</v>
      </c>
    </row>
    <row r="88" spans="1:17" ht="56.25" hidden="1">
      <c r="A88" s="95" t="s">
        <v>185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219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24</v>
      </c>
      <c r="K101" s="42">
        <f t="shared" si="5"/>
        <v>24</v>
      </c>
      <c r="L101" s="42">
        <f t="shared" si="6"/>
        <v>24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106</v>
      </c>
      <c r="K102" s="42">
        <f t="shared" si="5"/>
        <v>106</v>
      </c>
      <c r="L102" s="42">
        <f t="shared" si="6"/>
        <v>106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1" t="s">
        <v>229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2" t="s">
        <v>233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81" t="s">
        <v>234</v>
      </c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" t="s">
        <v>94</v>
      </c>
      <c r="B109" s="2"/>
      <c r="C109" s="2"/>
      <c r="D109" s="11"/>
      <c r="E109" s="9"/>
      <c r="F109" s="11"/>
      <c r="G109" s="9"/>
      <c r="H109" s="9"/>
      <c r="I109" s="13"/>
      <c r="J109" s="9">
        <f>SUM(J88:J108)</f>
        <v>131</v>
      </c>
      <c r="K109" s="9">
        <f>SUM(K88:K108)</f>
        <v>131</v>
      </c>
      <c r="L109" s="9">
        <f>SUM(L88:L108)</f>
        <v>131</v>
      </c>
      <c r="M109" s="9"/>
      <c r="N109" s="9"/>
      <c r="O109" s="9"/>
      <c r="P109" s="71">
        <v>10</v>
      </c>
      <c r="Q109" s="72">
        <f t="shared" si="7"/>
        <v>13</v>
      </c>
    </row>
    <row r="110" spans="1:17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75"/>
      <c r="Q110" s="7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" customHeight="1">
      <c r="A123" s="222" t="s">
        <v>307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5.5" customHeight="1">
      <c r="A124" s="222" t="s">
        <v>308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7.75" customHeight="1">
      <c r="A125" s="222" t="s">
        <v>309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4" customHeight="1">
      <c r="A126" s="222" t="s">
        <v>371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200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79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 ht="21" customHeight="1">
      <c r="A172" s="220" t="s">
        <v>92</v>
      </c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</row>
    <row r="173" spans="1:15" ht="21" customHeight="1">
      <c r="A173" s="220" t="s">
        <v>201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2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38.2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8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J82"/>
    <mergeCell ref="A84:A86"/>
    <mergeCell ref="B84:D85"/>
    <mergeCell ref="E84:F85"/>
    <mergeCell ref="G84:I84"/>
    <mergeCell ref="J84:L84"/>
    <mergeCell ref="M84:O84"/>
    <mergeCell ref="G85:G86"/>
    <mergeCell ref="H85:I85"/>
    <mergeCell ref="A83:J83"/>
    <mergeCell ref="E114:K114"/>
    <mergeCell ref="A116:F116"/>
    <mergeCell ref="A117:K117"/>
    <mergeCell ref="A118:K118"/>
    <mergeCell ref="A119:K119"/>
    <mergeCell ref="A120:I120"/>
    <mergeCell ref="A110:O11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2:O172"/>
    <mergeCell ref="B165:D165"/>
    <mergeCell ref="E165:L165"/>
    <mergeCell ref="B166:D166"/>
    <mergeCell ref="E166:L166"/>
    <mergeCell ref="B167:D167"/>
    <mergeCell ref="E167:L167"/>
    <mergeCell ref="A173:O173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48" zoomScale="80" zoomScaleNormal="70" zoomScaleSheetLayoutView="80" workbookViewId="0">
      <selection activeCell="S101" sqref="S101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519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142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51</v>
      </c>
      <c r="K43" s="74">
        <f>J43</f>
        <v>51</v>
      </c>
      <c r="L43" s="74">
        <f>J43</f>
        <v>51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108</v>
      </c>
      <c r="K48" s="74">
        <f t="shared" si="0"/>
        <v>108</v>
      </c>
      <c r="L48" s="74">
        <f t="shared" si="1"/>
        <v>108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11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159</v>
      </c>
      <c r="K52" s="74">
        <f t="shared" ref="K52:L52" si="3">SUM(K43:K51)</f>
        <v>159</v>
      </c>
      <c r="L52" s="74">
        <f t="shared" si="3"/>
        <v>159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" customHeight="1">
      <c r="A66" s="222" t="s">
        <v>439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6.25" customHeight="1">
      <c r="A67" s="222" t="s">
        <v>439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7.75" customHeight="1">
      <c r="A68" s="222" t="s">
        <v>440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441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5</v>
      </c>
      <c r="K91" s="39">
        <f t="shared" si="5"/>
        <v>5</v>
      </c>
      <c r="L91" s="39">
        <f t="shared" si="6"/>
        <v>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45</v>
      </c>
      <c r="K92" s="39">
        <f t="shared" si="5"/>
        <v>45</v>
      </c>
      <c r="L92" s="39">
        <f t="shared" si="6"/>
        <v>45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5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80.25" customHeight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23</v>
      </c>
      <c r="K101" s="42">
        <f t="shared" si="5"/>
        <v>23</v>
      </c>
      <c r="L101" s="42">
        <f t="shared" si="6"/>
        <v>23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84</v>
      </c>
      <c r="K102" s="42">
        <f t="shared" si="5"/>
        <v>84</v>
      </c>
      <c r="L102" s="42">
        <f t="shared" si="6"/>
        <v>84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8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159</v>
      </c>
      <c r="K109" s="15">
        <f>SUM(K88:K108)</f>
        <v>159</v>
      </c>
      <c r="L109" s="15">
        <f>SUM(L88:L108)</f>
        <v>159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" customHeight="1">
      <c r="A123" s="222" t="s">
        <v>439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6.25" customHeight="1">
      <c r="A124" s="222" t="s">
        <v>439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7.75" customHeight="1">
      <c r="A125" s="222" t="s">
        <v>440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60.75" customHeight="1">
      <c r="A126" s="222" t="s">
        <v>441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43" zoomScale="80" zoomScaleNormal="70" zoomScaleSheetLayoutView="80" workbookViewId="0">
      <selection activeCell="S101" sqref="S101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520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143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125</v>
      </c>
      <c r="K48" s="74">
        <f t="shared" si="0"/>
        <v>125</v>
      </c>
      <c r="L48" s="74">
        <f t="shared" si="1"/>
        <v>125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152</v>
      </c>
      <c r="K52" s="74">
        <f>SUM(K43:K51)</f>
        <v>152</v>
      </c>
      <c r="L52" s="74">
        <f>SUM(L43:L51)</f>
        <v>152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5.5" customHeight="1">
      <c r="A66" s="222" t="s">
        <v>442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7" customHeight="1">
      <c r="A67" s="222" t="s">
        <v>442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4.5" customHeight="1">
      <c r="A68" s="222" t="s">
        <v>443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444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3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4">J89</f>
        <v>0</v>
      </c>
      <c r="L89" s="39">
        <f t="shared" ref="L89:L107" si="5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3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4"/>
        <v>0</v>
      </c>
      <c r="L90" s="39">
        <f t="shared" si="5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4</v>
      </c>
      <c r="K91" s="39">
        <f t="shared" si="4"/>
        <v>4</v>
      </c>
      <c r="L91" s="39">
        <f t="shared" si="5"/>
        <v>4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6">J91*0.1</f>
        <v>0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23</v>
      </c>
      <c r="K92" s="39">
        <f t="shared" si="4"/>
        <v>23</v>
      </c>
      <c r="L92" s="39">
        <f t="shared" si="5"/>
        <v>23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6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4"/>
        <v>0</v>
      </c>
      <c r="L93" s="39">
        <f t="shared" si="5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6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4"/>
        <v>0</v>
      </c>
      <c r="L94" s="39">
        <f t="shared" si="5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6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4"/>
        <v>0</v>
      </c>
      <c r="L95" s="39">
        <f t="shared" si="5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6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4"/>
        <v>0</v>
      </c>
      <c r="L96" s="39">
        <f t="shared" si="5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6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4"/>
        <v>0</v>
      </c>
      <c r="L97" s="39">
        <f t="shared" si="5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6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4"/>
        <v>0</v>
      </c>
      <c r="L98" s="42">
        <f t="shared" si="5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6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4"/>
        <v>0</v>
      </c>
      <c r="L99" s="42">
        <f t="shared" si="5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6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4"/>
        <v>0</v>
      </c>
      <c r="L100" s="42">
        <f t="shared" si="5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6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19</v>
      </c>
      <c r="K101" s="42">
        <f t="shared" si="4"/>
        <v>19</v>
      </c>
      <c r="L101" s="42">
        <f t="shared" si="5"/>
        <v>19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6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106</v>
      </c>
      <c r="K102" s="42">
        <f t="shared" si="4"/>
        <v>106</v>
      </c>
      <c r="L102" s="42">
        <f t="shared" si="5"/>
        <v>106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6"/>
        <v>11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4"/>
        <v>0</v>
      </c>
      <c r="L103" s="42">
        <f t="shared" si="5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6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4"/>
        <v>0</v>
      </c>
      <c r="L104" s="42">
        <f t="shared" si="5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6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4"/>
        <v>0</v>
      </c>
      <c r="L105" s="42">
        <f t="shared" si="5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6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4"/>
        <v>0</v>
      </c>
      <c r="L106" s="42">
        <f t="shared" si="5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6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4"/>
        <v>0</v>
      </c>
      <c r="L107" s="42">
        <f t="shared" si="5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6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6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152</v>
      </c>
      <c r="K109" s="15">
        <f>SUM(K88:K108)</f>
        <v>152</v>
      </c>
      <c r="L109" s="15">
        <f>SUM(L88:L108)</f>
        <v>152</v>
      </c>
      <c r="M109" s="9"/>
      <c r="N109" s="9"/>
      <c r="O109" s="9"/>
      <c r="P109" s="71">
        <v>10</v>
      </c>
      <c r="Q109" s="72">
        <f t="shared" si="6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5.5" customHeight="1">
      <c r="A123" s="222" t="s">
        <v>442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7" customHeight="1">
      <c r="A124" s="222" t="s">
        <v>442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4.5" customHeight="1">
      <c r="A125" s="222" t="s">
        <v>443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444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41" zoomScale="80" zoomScaleNormal="70" zoomScaleSheetLayoutView="80" workbookViewId="0">
      <selection activeCell="S101" sqref="S101"/>
    </sheetView>
  </sheetViews>
  <sheetFormatPr defaultRowHeight="18.75"/>
  <cols>
    <col min="1" max="1" width="30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186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144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40</v>
      </c>
      <c r="K43" s="74">
        <f>J43</f>
        <v>40</v>
      </c>
      <c r="L43" s="74">
        <f>J43</f>
        <v>40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4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184</v>
      </c>
      <c r="K48" s="74">
        <f t="shared" si="0"/>
        <v>184</v>
      </c>
      <c r="L48" s="74">
        <f t="shared" si="1"/>
        <v>184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18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224</v>
      </c>
      <c r="K52" s="74">
        <f t="shared" ref="K52:L52" si="3">SUM(K43:K51)</f>
        <v>224</v>
      </c>
      <c r="L52" s="74">
        <f t="shared" si="3"/>
        <v>224</v>
      </c>
      <c r="M52" s="74"/>
      <c r="N52" s="74"/>
      <c r="O52" s="74"/>
      <c r="P52" s="73">
        <v>10</v>
      </c>
      <c r="Q52" s="76">
        <f t="shared" si="2"/>
        <v>22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" customHeight="1">
      <c r="A66" s="222" t="s">
        <v>445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1.5" customHeight="1">
      <c r="A67" s="222" t="s">
        <v>445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7.75" customHeight="1">
      <c r="A68" s="222" t="s">
        <v>446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447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15</v>
      </c>
      <c r="K91" s="39">
        <f t="shared" si="5"/>
        <v>15</v>
      </c>
      <c r="L91" s="39">
        <f t="shared" si="6"/>
        <v>15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25</v>
      </c>
      <c r="K92" s="39">
        <f t="shared" si="5"/>
        <v>25</v>
      </c>
      <c r="L92" s="39">
        <f t="shared" si="6"/>
        <v>25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34</v>
      </c>
      <c r="K101" s="42">
        <f t="shared" si="5"/>
        <v>34</v>
      </c>
      <c r="L101" s="42">
        <f t="shared" si="6"/>
        <v>34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150</v>
      </c>
      <c r="K102" s="42">
        <f t="shared" si="5"/>
        <v>150</v>
      </c>
      <c r="L102" s="42">
        <f t="shared" si="6"/>
        <v>150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15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224</v>
      </c>
      <c r="K109" s="15">
        <f>SUM(K88:K108)</f>
        <v>224</v>
      </c>
      <c r="L109" s="15">
        <f>SUM(L88:L108)</f>
        <v>224</v>
      </c>
      <c r="M109" s="9"/>
      <c r="N109" s="9"/>
      <c r="O109" s="9"/>
      <c r="P109" s="71">
        <v>10</v>
      </c>
      <c r="Q109" s="72">
        <f t="shared" si="7"/>
        <v>22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" customHeight="1">
      <c r="A123" s="222" t="s">
        <v>445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1.5" customHeight="1">
      <c r="A124" s="222" t="s">
        <v>445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7.75" customHeight="1">
      <c r="A125" s="222" t="s">
        <v>446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447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0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264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145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25</v>
      </c>
      <c r="K43" s="74">
        <f>J43</f>
        <v>25</v>
      </c>
      <c r="L43" s="74">
        <f>J43</f>
        <v>25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140</v>
      </c>
      <c r="K48" s="74">
        <f t="shared" si="0"/>
        <v>140</v>
      </c>
      <c r="L48" s="74">
        <f t="shared" si="1"/>
        <v>140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165</v>
      </c>
      <c r="K52" s="74">
        <f t="shared" ref="K52:L52" si="3">SUM(K43:K51)</f>
        <v>165</v>
      </c>
      <c r="L52" s="74">
        <f t="shared" si="3"/>
        <v>165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448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1.5" customHeight="1">
      <c r="A67" s="222" t="s">
        <v>449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.75" customHeight="1">
      <c r="A68" s="222" t="s">
        <v>448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450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138.75" hidden="1" customHeight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30</v>
      </c>
      <c r="K101" s="42">
        <f t="shared" si="5"/>
        <v>30</v>
      </c>
      <c r="L101" s="42">
        <f t="shared" si="6"/>
        <v>30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109</v>
      </c>
      <c r="K102" s="42">
        <f t="shared" si="5"/>
        <v>109</v>
      </c>
      <c r="L102" s="42">
        <f t="shared" si="6"/>
        <v>109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>SUM(K88:K108)</f>
        <v>165</v>
      </c>
      <c r="L109" s="15">
        <f>SUM(L88:L108)</f>
        <v>165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448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1.5" customHeight="1">
      <c r="A124" s="222" t="s">
        <v>449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.75" customHeight="1">
      <c r="A125" s="222" t="s">
        <v>448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450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40" zoomScale="80" zoomScaleNormal="70" zoomScaleSheetLayoutView="80" workbookViewId="0">
      <selection activeCell="N114" sqref="N114"/>
    </sheetView>
  </sheetViews>
  <sheetFormatPr defaultRowHeight="18.75"/>
  <cols>
    <col min="1" max="1" width="27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521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146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28</v>
      </c>
      <c r="K43" s="74">
        <f>J43</f>
        <v>28</v>
      </c>
      <c r="L43" s="74">
        <f>J43</f>
        <v>28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135</v>
      </c>
      <c r="K48" s="74">
        <f t="shared" si="0"/>
        <v>135</v>
      </c>
      <c r="L48" s="74">
        <f t="shared" si="1"/>
        <v>135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163</v>
      </c>
      <c r="K52" s="74">
        <f t="shared" ref="K52:L52" si="3">SUM(K43:K51)</f>
        <v>163</v>
      </c>
      <c r="L52" s="74">
        <f t="shared" si="3"/>
        <v>163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451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9.25" customHeight="1">
      <c r="A67" s="222" t="s">
        <v>451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1.5" customHeight="1">
      <c r="A68" s="222" t="s">
        <v>451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452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7</v>
      </c>
      <c r="K91" s="39">
        <f t="shared" si="5"/>
        <v>7</v>
      </c>
      <c r="L91" s="39">
        <f t="shared" si="6"/>
        <v>7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19</v>
      </c>
      <c r="K101" s="42">
        <f t="shared" si="5"/>
        <v>19</v>
      </c>
      <c r="L101" s="42">
        <f t="shared" si="6"/>
        <v>19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116</v>
      </c>
      <c r="K102" s="42">
        <f t="shared" si="5"/>
        <v>116</v>
      </c>
      <c r="L102" s="42">
        <f t="shared" si="6"/>
        <v>116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12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163</v>
      </c>
      <c r="K109" s="15">
        <f>SUM(K88:K108)</f>
        <v>163</v>
      </c>
      <c r="L109" s="15">
        <f>SUM(L88:L108)</f>
        <v>163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451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9.25" customHeight="1">
      <c r="A124" s="222" t="s">
        <v>451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1.5" customHeight="1">
      <c r="A125" s="222" t="s">
        <v>451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452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37" zoomScale="80" zoomScaleNormal="70" zoomScaleSheetLayoutView="80" workbookViewId="0">
      <selection activeCell="V168" sqref="V16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261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147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121</v>
      </c>
      <c r="K48" s="74">
        <f t="shared" si="0"/>
        <v>121</v>
      </c>
      <c r="L48" s="74">
        <f t="shared" si="1"/>
        <v>121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12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148</v>
      </c>
      <c r="K52" s="74">
        <f t="shared" ref="K52:L52" si="3">SUM(K43:K51)</f>
        <v>148</v>
      </c>
      <c r="L52" s="74">
        <f t="shared" si="3"/>
        <v>148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.75" customHeight="1">
      <c r="A66" s="222" t="s">
        <v>453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6" customHeight="1">
      <c r="A67" s="222" t="s">
        <v>453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1.5" customHeight="1">
      <c r="A68" s="222" t="s">
        <v>453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454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6</v>
      </c>
      <c r="K91" s="39">
        <f t="shared" si="5"/>
        <v>6</v>
      </c>
      <c r="L91" s="39">
        <f t="shared" si="6"/>
        <v>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23</v>
      </c>
      <c r="K101" s="42">
        <f t="shared" si="5"/>
        <v>23</v>
      </c>
      <c r="L101" s="42">
        <f t="shared" si="6"/>
        <v>23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97</v>
      </c>
      <c r="K102" s="42">
        <f t="shared" si="5"/>
        <v>97</v>
      </c>
      <c r="L102" s="42">
        <f t="shared" si="6"/>
        <v>97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10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148</v>
      </c>
      <c r="K109" s="15">
        <f>SUM(K88:K108)</f>
        <v>148</v>
      </c>
      <c r="L109" s="15">
        <f>SUM(L88:L108)</f>
        <v>148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.75" customHeight="1">
      <c r="A123" s="222" t="s">
        <v>453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6" customHeight="1">
      <c r="A124" s="222" t="s">
        <v>453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1.5" customHeight="1">
      <c r="A125" s="222" t="s">
        <v>453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454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5" orientation="landscape" r:id="rId1"/>
  <rowBreaks count="3" manualBreakCount="3">
    <brk id="24" max="16" man="1"/>
    <brk id="40" max="16" man="1"/>
    <brk id="76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0" zoomScale="80" zoomScaleNormal="70" zoomScaleSheetLayoutView="80" workbookViewId="0">
      <selection activeCell="E194" sqref="E194"/>
    </sheetView>
  </sheetViews>
  <sheetFormatPr defaultRowHeight="18.75"/>
  <cols>
    <col min="1" max="1" width="31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265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95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21.75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26</v>
      </c>
      <c r="K43" s="74">
        <f>J43</f>
        <v>26</v>
      </c>
      <c r="L43" s="74">
        <f>J43</f>
        <v>26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47</v>
      </c>
      <c r="K47" s="74">
        <f t="shared" si="0"/>
        <v>47</v>
      </c>
      <c r="L47" s="74">
        <f t="shared" si="1"/>
        <v>47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309-J47</f>
        <v>262</v>
      </c>
      <c r="K48" s="74">
        <f t="shared" si="0"/>
        <v>262</v>
      </c>
      <c r="L48" s="74">
        <f t="shared" si="1"/>
        <v>262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26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335</v>
      </c>
      <c r="K52" s="74">
        <f t="shared" ref="K52:L52" si="3">SUM(K43:K51)</f>
        <v>335</v>
      </c>
      <c r="L52" s="74">
        <f t="shared" si="3"/>
        <v>335</v>
      </c>
      <c r="M52" s="74"/>
      <c r="N52" s="74"/>
      <c r="O52" s="74"/>
      <c r="P52" s="73">
        <v>10</v>
      </c>
      <c r="Q52" s="76">
        <f t="shared" si="2"/>
        <v>34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74.25" customHeight="1">
      <c r="A66" s="222" t="s">
        <v>455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75.75" customHeight="1">
      <c r="A67" s="222" t="s">
        <v>456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72.75" customHeight="1">
      <c r="A68" s="222" t="s">
        <v>457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63" customHeight="1">
      <c r="A69" s="222" t="s">
        <v>458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83</v>
      </c>
      <c r="K101" s="42">
        <f t="shared" si="5"/>
        <v>83</v>
      </c>
      <c r="L101" s="42">
        <f t="shared" si="6"/>
        <v>83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8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224</v>
      </c>
      <c r="K102" s="42">
        <f t="shared" si="5"/>
        <v>224</v>
      </c>
      <c r="L102" s="42">
        <f t="shared" si="6"/>
        <v>224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22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335</v>
      </c>
      <c r="K109" s="15">
        <f>SUM(K88:K108)</f>
        <v>335</v>
      </c>
      <c r="L109" s="15">
        <f>SUM(L88:L108)</f>
        <v>335</v>
      </c>
      <c r="M109" s="9"/>
      <c r="N109" s="9"/>
      <c r="O109" s="9"/>
      <c r="P109" s="71">
        <v>10</v>
      </c>
      <c r="Q109" s="72">
        <f t="shared" si="7"/>
        <v>34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74.25" customHeight="1">
      <c r="A123" s="222" t="s">
        <v>455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75.75" customHeight="1">
      <c r="A124" s="222" t="s">
        <v>456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72.75" customHeight="1">
      <c r="A125" s="222" t="s">
        <v>457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63" customHeight="1">
      <c r="A126" s="222" t="s">
        <v>458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5" orientation="landscape" r:id="rId1"/>
  <rowBreaks count="2" manualBreakCount="2">
    <brk id="24" max="16" man="1"/>
    <brk id="113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C40" zoomScale="80" zoomScaleNormal="70" zoomScaleSheetLayoutView="80" workbookViewId="0">
      <selection activeCell="N114" sqref="N114"/>
    </sheetView>
  </sheetViews>
  <sheetFormatPr defaultRowHeight="18.75"/>
  <cols>
    <col min="1" max="1" width="29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522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148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25</v>
      </c>
      <c r="K43" s="74">
        <f>J43</f>
        <v>25</v>
      </c>
      <c r="L43" s="74">
        <f>J43</f>
        <v>25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35</v>
      </c>
      <c r="K47" s="74">
        <f t="shared" si="0"/>
        <v>35</v>
      </c>
      <c r="L47" s="74">
        <f t="shared" si="1"/>
        <v>35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4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235</v>
      </c>
      <c r="K48" s="74">
        <f t="shared" si="0"/>
        <v>235</v>
      </c>
      <c r="L48" s="74">
        <f t="shared" si="1"/>
        <v>235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24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295</v>
      </c>
      <c r="K52" s="74">
        <f t="shared" ref="K52:L52" si="3">SUM(K43:K51)</f>
        <v>295</v>
      </c>
      <c r="L52" s="74">
        <f t="shared" si="3"/>
        <v>295</v>
      </c>
      <c r="M52" s="74"/>
      <c r="N52" s="74"/>
      <c r="O52" s="74"/>
      <c r="P52" s="73">
        <v>10</v>
      </c>
      <c r="Q52" s="76">
        <f t="shared" si="2"/>
        <v>30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459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7" customHeight="1">
      <c r="A67" s="222" t="s">
        <v>460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8.5" customHeight="1">
      <c r="A68" s="222" t="s">
        <v>461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462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64</v>
      </c>
      <c r="K101" s="42">
        <f t="shared" si="5"/>
        <v>64</v>
      </c>
      <c r="L101" s="42">
        <f t="shared" si="6"/>
        <v>64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196</v>
      </c>
      <c r="K102" s="42">
        <f t="shared" si="5"/>
        <v>196</v>
      </c>
      <c r="L102" s="42">
        <f t="shared" si="6"/>
        <v>196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20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295</v>
      </c>
      <c r="K109" s="15">
        <f>SUM(K88:K108)</f>
        <v>295</v>
      </c>
      <c r="L109" s="15">
        <f>SUM(L88:L108)</f>
        <v>295</v>
      </c>
      <c r="M109" s="9"/>
      <c r="N109" s="9"/>
      <c r="O109" s="9"/>
      <c r="P109" s="71">
        <v>10</v>
      </c>
      <c r="Q109" s="72">
        <f t="shared" si="7"/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459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7" customHeight="1">
      <c r="A124" s="222" t="s">
        <v>460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8.5" customHeight="1">
      <c r="A125" s="222" t="s">
        <v>461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462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48" zoomScale="80" zoomScaleNormal="70" zoomScaleSheetLayoutView="80" workbookViewId="0">
      <selection activeCell="N114" sqref="N114"/>
    </sheetView>
  </sheetViews>
  <sheetFormatPr defaultRowHeight="18.75"/>
  <cols>
    <col min="1" max="1" width="30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523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149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99" customHeight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48</v>
      </c>
      <c r="K43" s="74">
        <f>J43</f>
        <v>48</v>
      </c>
      <c r="L43" s="74">
        <f>J43</f>
        <v>48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97.5" customHeight="1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256</v>
      </c>
      <c r="K48" s="74">
        <f t="shared" si="0"/>
        <v>256</v>
      </c>
      <c r="L48" s="74">
        <f t="shared" si="1"/>
        <v>256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26</v>
      </c>
    </row>
    <row r="49" spans="1:17" ht="132.75" hidden="1" customHeight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304</v>
      </c>
      <c r="K52" s="74">
        <f t="shared" ref="K52:L52" si="3">SUM(K43:K51)</f>
        <v>304</v>
      </c>
      <c r="L52" s="74">
        <f t="shared" si="3"/>
        <v>304</v>
      </c>
      <c r="M52" s="74"/>
      <c r="N52" s="74"/>
      <c r="O52" s="74"/>
      <c r="P52" s="73">
        <v>10</v>
      </c>
      <c r="Q52" s="76">
        <f t="shared" si="2"/>
        <v>30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463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0.75" customHeight="1">
      <c r="A67" s="222" t="s">
        <v>463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.75" customHeight="1">
      <c r="A68" s="222" t="s">
        <v>464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465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12</v>
      </c>
      <c r="K91" s="39">
        <f t="shared" si="5"/>
        <v>12</v>
      </c>
      <c r="L91" s="39">
        <f t="shared" si="6"/>
        <v>12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36</v>
      </c>
      <c r="K92" s="39">
        <f t="shared" si="5"/>
        <v>36</v>
      </c>
      <c r="L92" s="39">
        <f t="shared" si="6"/>
        <v>36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60</v>
      </c>
      <c r="K101" s="42">
        <f t="shared" si="5"/>
        <v>60</v>
      </c>
      <c r="L101" s="42">
        <f t="shared" si="6"/>
        <v>60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195</v>
      </c>
      <c r="K102" s="42">
        <f t="shared" si="5"/>
        <v>195</v>
      </c>
      <c r="L102" s="42">
        <f t="shared" si="6"/>
        <v>195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20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304</v>
      </c>
      <c r="K109" s="15">
        <f>SUM(K88:K108)</f>
        <v>304</v>
      </c>
      <c r="L109" s="15">
        <f>SUM(L88:L108)</f>
        <v>304</v>
      </c>
      <c r="M109" s="9"/>
      <c r="N109" s="9"/>
      <c r="O109" s="9"/>
      <c r="P109" s="71">
        <v>10</v>
      </c>
      <c r="Q109" s="72">
        <f t="shared" si="7"/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463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0.75" customHeight="1">
      <c r="A124" s="222" t="s">
        <v>463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.75" customHeight="1">
      <c r="A125" s="222" t="s">
        <v>464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465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3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266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150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19</v>
      </c>
      <c r="K43" s="74">
        <f>J43</f>
        <v>19</v>
      </c>
      <c r="L43" s="74">
        <f>J43</f>
        <v>19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2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156</v>
      </c>
      <c r="K48" s="74">
        <f t="shared" si="0"/>
        <v>156</v>
      </c>
      <c r="L48" s="74">
        <f t="shared" si="1"/>
        <v>156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16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175</v>
      </c>
      <c r="K52" s="74">
        <f t="shared" ref="K52:L52" si="3">SUM(K43:K51)</f>
        <v>175</v>
      </c>
      <c r="L52" s="74">
        <f t="shared" si="3"/>
        <v>175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8.5" customHeight="1">
      <c r="A66" s="222" t="s">
        <v>466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3" customHeight="1">
      <c r="A67" s="222" t="s">
        <v>467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.75" customHeight="1">
      <c r="A68" s="222" t="s">
        <v>468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469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si="5"/>
        <v>3</v>
      </c>
      <c r="L91" s="39">
        <f t="shared" si="6"/>
        <v>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16</v>
      </c>
      <c r="K92" s="39">
        <f t="shared" si="5"/>
        <v>16</v>
      </c>
      <c r="L92" s="39">
        <f t="shared" si="6"/>
        <v>16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42</v>
      </c>
      <c r="K101" s="42">
        <f t="shared" si="5"/>
        <v>42</v>
      </c>
      <c r="L101" s="42">
        <f t="shared" si="6"/>
        <v>42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113</v>
      </c>
      <c r="K102" s="42">
        <f t="shared" si="5"/>
        <v>113</v>
      </c>
      <c r="L102" s="42">
        <f t="shared" si="6"/>
        <v>113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175</v>
      </c>
      <c r="K109" s="15">
        <f>SUM(K88:K108)</f>
        <v>175</v>
      </c>
      <c r="L109" s="15">
        <f>SUM(L88:L108)</f>
        <v>175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8.5" customHeight="1">
      <c r="A123" s="222" t="s">
        <v>466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3" customHeight="1">
      <c r="A124" s="222" t="s">
        <v>467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.75" customHeight="1">
      <c r="A125" s="222" t="s">
        <v>468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469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8" zoomScale="80" zoomScaleNormal="70" zoomScaleSheetLayoutView="80" workbookViewId="0">
      <selection activeCell="E194" sqref="E194"/>
    </sheetView>
  </sheetViews>
  <sheetFormatPr defaultRowHeight="18.75"/>
  <cols>
    <col min="1" max="1" width="30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176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115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01.25" customHeight="1">
      <c r="A35" s="213" t="s">
        <v>108</v>
      </c>
      <c r="B35" s="215" t="s">
        <v>108</v>
      </c>
      <c r="C35" s="215" t="s">
        <v>108</v>
      </c>
      <c r="D35" s="215" t="s">
        <v>108</v>
      </c>
      <c r="E35" s="215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4.25" customHeight="1">
      <c r="A36" s="214"/>
      <c r="B36" s="216"/>
      <c r="C36" s="216"/>
      <c r="D36" s="216"/>
      <c r="E36" s="216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153</v>
      </c>
      <c r="K48" s="74">
        <f t="shared" si="0"/>
        <v>153</v>
      </c>
      <c r="L48" s="74">
        <f t="shared" si="1"/>
        <v>153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15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153</v>
      </c>
      <c r="K52" s="74">
        <f t="shared" ref="K52:L52" si="3">SUM(K43:K51)</f>
        <v>153</v>
      </c>
      <c r="L52" s="74">
        <f t="shared" si="3"/>
        <v>153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9.25" customHeight="1">
      <c r="A66" s="222" t="s">
        <v>310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0.75" customHeight="1">
      <c r="A67" s="222" t="s">
        <v>311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8.5" customHeight="1">
      <c r="A68" s="222" t="s">
        <v>312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69" customHeight="1">
      <c r="A69" s="222" t="s">
        <v>374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19</v>
      </c>
      <c r="K101" s="42">
        <f t="shared" si="5"/>
        <v>19</v>
      </c>
      <c r="L101" s="42">
        <f t="shared" si="6"/>
        <v>19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131</v>
      </c>
      <c r="K102" s="42">
        <f t="shared" si="5"/>
        <v>131</v>
      </c>
      <c r="L102" s="42">
        <f t="shared" si="6"/>
        <v>131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13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153</v>
      </c>
      <c r="K109" s="15">
        <f>SUM(K88:K108)</f>
        <v>153</v>
      </c>
      <c r="L109" s="15">
        <f>SUM(L88:L108)</f>
        <v>153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9.25" customHeight="1">
      <c r="A123" s="222" t="s">
        <v>310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0.75" customHeight="1">
      <c r="A124" s="222" t="s">
        <v>311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8.5" customHeight="1">
      <c r="A125" s="222" t="s">
        <v>312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63" customHeight="1">
      <c r="A126" s="222" t="s">
        <v>374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 ht="22.5" customHeigh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 ht="7.5" customHeigh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 ht="9" customHeigh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 ht="24.75" customHeight="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48" zoomScale="80" zoomScaleNormal="70" zoomScaleSheetLayoutView="80" workbookViewId="0">
      <selection activeCell="E194" sqref="E194"/>
    </sheetView>
  </sheetViews>
  <sheetFormatPr defaultRowHeight="18.75"/>
  <cols>
    <col min="1" max="1" width="32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267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151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48</v>
      </c>
      <c r="K47" s="74">
        <f t="shared" si="0"/>
        <v>48</v>
      </c>
      <c r="L47" s="74">
        <f t="shared" si="1"/>
        <v>48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259-J47</f>
        <v>211</v>
      </c>
      <c r="K48" s="74">
        <f t="shared" si="0"/>
        <v>211</v>
      </c>
      <c r="L48" s="74">
        <f t="shared" si="1"/>
        <v>211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21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286</v>
      </c>
      <c r="K52" s="74">
        <f t="shared" ref="K52:L52" si="3">SUM(K43:K51)</f>
        <v>286</v>
      </c>
      <c r="L52" s="74">
        <f t="shared" si="3"/>
        <v>286</v>
      </c>
      <c r="M52" s="74"/>
      <c r="N52" s="74"/>
      <c r="O52" s="74"/>
      <c r="P52" s="73">
        <v>10</v>
      </c>
      <c r="Q52" s="76">
        <f t="shared" si="2"/>
        <v>29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4.5" customHeight="1">
      <c r="A66" s="222" t="s">
        <v>470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3" customHeight="1">
      <c r="A67" s="222" t="s">
        <v>470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9.25" customHeight="1">
      <c r="A68" s="222" t="s">
        <v>470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471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9</v>
      </c>
      <c r="K91" s="39">
        <f t="shared" si="5"/>
        <v>9</v>
      </c>
      <c r="L91" s="39">
        <f t="shared" si="6"/>
        <v>9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>J100*0.1</f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63</v>
      </c>
      <c r="K101" s="42">
        <f t="shared" si="5"/>
        <v>63</v>
      </c>
      <c r="L101" s="42">
        <f t="shared" si="6"/>
        <v>63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194</v>
      </c>
      <c r="K102" s="42">
        <f t="shared" si="5"/>
        <v>194</v>
      </c>
      <c r="L102" s="42">
        <f t="shared" si="6"/>
        <v>194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19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286</v>
      </c>
      <c r="K109" s="15">
        <f>SUM(K88:K108)</f>
        <v>286</v>
      </c>
      <c r="L109" s="15">
        <f>SUM(L88:L108)</f>
        <v>286</v>
      </c>
      <c r="M109" s="9"/>
      <c r="N109" s="9"/>
      <c r="O109" s="9"/>
      <c r="P109" s="71">
        <v>10</v>
      </c>
      <c r="Q109" s="72">
        <f t="shared" si="7"/>
        <v>29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4.5" customHeight="1">
      <c r="A123" s="222" t="s">
        <v>470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3" customHeight="1">
      <c r="A124" s="222" t="s">
        <v>470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9.25" customHeight="1">
      <c r="A125" s="222" t="s">
        <v>470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471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40" zoomScale="80" zoomScaleNormal="70" zoomScaleSheetLayoutView="80" workbookViewId="0">
      <selection activeCell="N114" sqref="N11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524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152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10" customHeight="1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143</v>
      </c>
      <c r="K48" s="74">
        <f t="shared" si="0"/>
        <v>143</v>
      </c>
      <c r="L48" s="74">
        <f t="shared" si="1"/>
        <v>143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170</v>
      </c>
      <c r="K52" s="74">
        <f t="shared" ref="K52:L52" si="3">SUM(K43:K51)</f>
        <v>170</v>
      </c>
      <c r="L52" s="74">
        <f t="shared" si="3"/>
        <v>170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" customHeight="1">
      <c r="A66" s="222" t="s">
        <v>472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8.5" customHeight="1">
      <c r="A67" s="222" t="s">
        <v>472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.75" customHeight="1">
      <c r="A68" s="222" t="s">
        <v>473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474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4</v>
      </c>
      <c r="K91" s="39">
        <f t="shared" si="5"/>
        <v>4</v>
      </c>
      <c r="L91" s="39">
        <f t="shared" si="6"/>
        <v>4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23</v>
      </c>
      <c r="K92" s="39">
        <f t="shared" si="5"/>
        <v>23</v>
      </c>
      <c r="L92" s="39">
        <f t="shared" si="6"/>
        <v>23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34</v>
      </c>
      <c r="K101" s="42">
        <f t="shared" si="5"/>
        <v>34</v>
      </c>
      <c r="L101" s="42">
        <f t="shared" si="6"/>
        <v>34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107</v>
      </c>
      <c r="K102" s="42">
        <f t="shared" si="5"/>
        <v>107</v>
      </c>
      <c r="L102" s="42">
        <f t="shared" si="6"/>
        <v>107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170</v>
      </c>
      <c r="K109" s="15">
        <f>SUM(K88:K108)</f>
        <v>170</v>
      </c>
      <c r="L109" s="15">
        <f>SUM(L88:L108)</f>
        <v>170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" customHeight="1">
      <c r="A123" s="222" t="s">
        <v>472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8.5" customHeight="1">
      <c r="A124" s="222" t="s">
        <v>472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.75" customHeight="1">
      <c r="A125" s="222" t="s">
        <v>473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474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79" max="16" man="1"/>
    <brk id="110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48" zoomScale="80" zoomScaleNormal="70" zoomScaleSheetLayoutView="80" workbookViewId="0">
      <selection activeCell="F48" sqref="F4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268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153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31</v>
      </c>
      <c r="K43" s="74">
        <f>J43</f>
        <v>31</v>
      </c>
      <c r="L43" s="74">
        <f>J43</f>
        <v>31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312</v>
      </c>
      <c r="K48" s="74">
        <f t="shared" si="0"/>
        <v>312</v>
      </c>
      <c r="L48" s="74">
        <f t="shared" si="1"/>
        <v>312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31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343</v>
      </c>
      <c r="K52" s="74">
        <f t="shared" ref="K52:L52" si="3">SUM(K43:K51)</f>
        <v>343</v>
      </c>
      <c r="L52" s="74">
        <f t="shared" si="3"/>
        <v>343</v>
      </c>
      <c r="M52" s="74"/>
      <c r="N52" s="74"/>
      <c r="O52" s="74"/>
      <c r="P52" s="73">
        <v>10</v>
      </c>
      <c r="Q52" s="76">
        <f t="shared" si="2"/>
        <v>34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2.25" customHeight="1">
      <c r="A66" s="222" t="s">
        <v>475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2.25" customHeight="1">
      <c r="A67" s="222" t="s">
        <v>476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3" customHeight="1">
      <c r="A68" s="222" t="s">
        <v>475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477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16</v>
      </c>
      <c r="K91" s="39">
        <f t="shared" si="5"/>
        <v>16</v>
      </c>
      <c r="L91" s="39">
        <f t="shared" si="6"/>
        <v>16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14</v>
      </c>
      <c r="K92" s="39">
        <f t="shared" si="5"/>
        <v>14</v>
      </c>
      <c r="L92" s="39">
        <f t="shared" si="6"/>
        <v>14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1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69</v>
      </c>
      <c r="K101" s="42">
        <f t="shared" si="5"/>
        <v>69</v>
      </c>
      <c r="L101" s="42">
        <f t="shared" si="6"/>
        <v>69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7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243</v>
      </c>
      <c r="K102" s="42">
        <f t="shared" si="5"/>
        <v>243</v>
      </c>
      <c r="L102" s="42">
        <f t="shared" si="6"/>
        <v>243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24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343</v>
      </c>
      <c r="K109" s="15">
        <f>SUM(K88:K108)</f>
        <v>343</v>
      </c>
      <c r="L109" s="15">
        <f>SUM(L88:L108)</f>
        <v>343</v>
      </c>
      <c r="M109" s="9"/>
      <c r="N109" s="9"/>
      <c r="O109" s="9"/>
      <c r="P109" s="71">
        <v>10</v>
      </c>
      <c r="Q109" s="72">
        <f t="shared" si="7"/>
        <v>34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2.25" customHeight="1">
      <c r="A123" s="222" t="s">
        <v>475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2.25" customHeight="1">
      <c r="A124" s="222" t="s">
        <v>476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3" customHeight="1">
      <c r="A125" s="222" t="s">
        <v>475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477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3" manualBreakCount="3">
    <brk id="24" max="16" man="1"/>
    <brk id="39" max="16" man="1"/>
    <brk id="76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37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269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154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1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2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54</v>
      </c>
      <c r="K43" s="74">
        <f>J43</f>
        <v>54</v>
      </c>
      <c r="L43" s="74">
        <f>J43</f>
        <v>54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26</v>
      </c>
      <c r="K47" s="74">
        <f t="shared" si="0"/>
        <v>26</v>
      </c>
      <c r="L47" s="74">
        <f t="shared" si="1"/>
        <v>26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3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263-J47</f>
        <v>237</v>
      </c>
      <c r="K48" s="74">
        <f t="shared" si="0"/>
        <v>237</v>
      </c>
      <c r="L48" s="74">
        <f t="shared" si="1"/>
        <v>237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24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317</v>
      </c>
      <c r="K52" s="74">
        <f t="shared" ref="K52:L52" si="3">SUM(K43:K51)</f>
        <v>317</v>
      </c>
      <c r="L52" s="74">
        <f t="shared" si="3"/>
        <v>317</v>
      </c>
      <c r="M52" s="74"/>
      <c r="N52" s="74"/>
      <c r="O52" s="74"/>
      <c r="P52" s="73">
        <v>10</v>
      </c>
      <c r="Q52" s="76">
        <f t="shared" si="2"/>
        <v>32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9.25" customHeight="1">
      <c r="A66" s="222" t="s">
        <v>478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9.25" customHeight="1">
      <c r="A67" s="222" t="s">
        <v>478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9.25" customHeight="1">
      <c r="A68" s="222" t="s">
        <v>479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480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99.5" customHeight="1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13</v>
      </c>
      <c r="K91" s="39">
        <f t="shared" si="5"/>
        <v>13</v>
      </c>
      <c r="L91" s="39">
        <f t="shared" si="6"/>
        <v>13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40</v>
      </c>
      <c r="K92" s="39">
        <f t="shared" si="5"/>
        <v>40</v>
      </c>
      <c r="L92" s="39">
        <f t="shared" si="6"/>
        <v>40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55</v>
      </c>
      <c r="K101" s="42">
        <f t="shared" si="5"/>
        <v>55</v>
      </c>
      <c r="L101" s="42">
        <f t="shared" si="6"/>
        <v>55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208</v>
      </c>
      <c r="K102" s="42">
        <f t="shared" si="5"/>
        <v>208</v>
      </c>
      <c r="L102" s="42">
        <f t="shared" si="6"/>
        <v>208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21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317</v>
      </c>
      <c r="K109" s="15">
        <f>SUM(K88:K108)</f>
        <v>317</v>
      </c>
      <c r="L109" s="15">
        <f>SUM(L88:L108)</f>
        <v>317</v>
      </c>
      <c r="M109" s="9"/>
      <c r="N109" s="9"/>
      <c r="O109" s="9"/>
      <c r="P109" s="71">
        <v>10</v>
      </c>
      <c r="Q109" s="72">
        <f t="shared" si="7"/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9.25" customHeight="1">
      <c r="A123" s="222" t="s">
        <v>478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9.25" customHeight="1">
      <c r="A124" s="222" t="s">
        <v>478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9.25" customHeight="1">
      <c r="A125" s="222" t="s">
        <v>479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480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41" zoomScale="80" zoomScaleNormal="70" zoomScaleSheetLayoutView="80" workbookViewId="0">
      <selection activeCell="J43" sqref="J43:J48"/>
    </sheetView>
  </sheetViews>
  <sheetFormatPr defaultRowHeight="18.75"/>
  <cols>
    <col min="1" max="1" width="27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182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155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50</v>
      </c>
      <c r="K43" s="74">
        <f>J43</f>
        <v>50</v>
      </c>
      <c r="L43" s="74">
        <f>J43</f>
        <v>50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21</v>
      </c>
      <c r="K47" s="74">
        <f t="shared" si="0"/>
        <v>21</v>
      </c>
      <c r="L47" s="74">
        <f t="shared" si="1"/>
        <v>21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2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523-J47</f>
        <v>502</v>
      </c>
      <c r="K48" s="74">
        <f t="shared" si="0"/>
        <v>502</v>
      </c>
      <c r="L48" s="74">
        <f t="shared" si="1"/>
        <v>502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50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573</v>
      </c>
      <c r="K52" s="74">
        <f t="shared" ref="K52:L52" si="3">SUM(K43:K51)</f>
        <v>573</v>
      </c>
      <c r="L52" s="74">
        <f t="shared" si="3"/>
        <v>573</v>
      </c>
      <c r="M52" s="74"/>
      <c r="N52" s="74"/>
      <c r="O52" s="74"/>
      <c r="P52" s="73">
        <v>10</v>
      </c>
      <c r="Q52" s="76">
        <f t="shared" si="2"/>
        <v>57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74.25" customHeight="1">
      <c r="A66" s="222" t="s">
        <v>481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9.25" customHeight="1">
      <c r="A67" s="222" t="s">
        <v>481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9.25" customHeight="1">
      <c r="A68" s="222" t="s">
        <v>482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7" customHeight="1">
      <c r="A69" s="222" t="s">
        <v>483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4</v>
      </c>
      <c r="K91" s="39">
        <f t="shared" si="5"/>
        <v>4</v>
      </c>
      <c r="L91" s="39">
        <f t="shared" si="6"/>
        <v>4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46</v>
      </c>
      <c r="K92" s="39">
        <f t="shared" si="5"/>
        <v>46</v>
      </c>
      <c r="L92" s="39">
        <f t="shared" si="6"/>
        <v>46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5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69</v>
      </c>
      <c r="K101" s="42">
        <f t="shared" si="5"/>
        <v>69</v>
      </c>
      <c r="L101" s="42">
        <f t="shared" si="6"/>
        <v>69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7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451</v>
      </c>
      <c r="K102" s="42">
        <f t="shared" si="5"/>
        <v>451</v>
      </c>
      <c r="L102" s="42">
        <f t="shared" si="6"/>
        <v>451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45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573</v>
      </c>
      <c r="K109" s="15">
        <f>SUM(K88:K108)</f>
        <v>573</v>
      </c>
      <c r="L109" s="15">
        <f>SUM(L88:L108)</f>
        <v>573</v>
      </c>
      <c r="M109" s="9"/>
      <c r="N109" s="9"/>
      <c r="O109" s="9"/>
      <c r="P109" s="71">
        <v>10</v>
      </c>
      <c r="Q109" s="72">
        <f t="shared" si="7"/>
        <v>57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74.25" customHeight="1">
      <c r="A123" s="222" t="s">
        <v>481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9.25" customHeight="1">
      <c r="A124" s="222" t="s">
        <v>481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9.25" customHeight="1">
      <c r="A125" s="222" t="s">
        <v>482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7" customHeight="1">
      <c r="A126" s="222" t="s">
        <v>483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41" zoomScale="80" zoomScaleNormal="70" zoomScaleSheetLayoutView="80" workbookViewId="0">
      <selection activeCell="N114" sqref="N114"/>
    </sheetView>
  </sheetViews>
  <sheetFormatPr defaultRowHeight="18.75"/>
  <cols>
    <col min="1" max="1" width="30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525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96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5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52</v>
      </c>
      <c r="K43" s="74">
        <f>J43</f>
        <v>52</v>
      </c>
      <c r="L43" s="74">
        <f>J43</f>
        <v>52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27</v>
      </c>
      <c r="K47" s="74">
        <f t="shared" si="0"/>
        <v>27</v>
      </c>
      <c r="L47" s="74">
        <f t="shared" si="1"/>
        <v>27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>J47*0.1</f>
        <v>3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280</v>
      </c>
      <c r="K48" s="74">
        <f t="shared" si="0"/>
        <v>280</v>
      </c>
      <c r="L48" s="74">
        <f t="shared" si="1"/>
        <v>280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>J48*0.1</f>
        <v>28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359</v>
      </c>
      <c r="K52" s="74">
        <f t="shared" ref="K52:L52" si="3">SUM(K43:K51)</f>
        <v>359</v>
      </c>
      <c r="L52" s="74">
        <f t="shared" si="3"/>
        <v>359</v>
      </c>
      <c r="M52" s="74"/>
      <c r="N52" s="74"/>
      <c r="O52" s="74"/>
      <c r="P52" s="73">
        <v>10</v>
      </c>
      <c r="Q52" s="76">
        <f t="shared" si="2"/>
        <v>36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7" customHeight="1">
      <c r="A66" s="222" t="s">
        <v>484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7.75" customHeight="1">
      <c r="A67" s="222" t="s">
        <v>485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0" customHeight="1">
      <c r="A68" s="222" t="s">
        <v>486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487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44</v>
      </c>
      <c r="K92" s="39">
        <f t="shared" si="5"/>
        <v>44</v>
      </c>
      <c r="L92" s="39">
        <f t="shared" si="6"/>
        <v>44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63</v>
      </c>
      <c r="K101" s="42">
        <f t="shared" si="5"/>
        <v>63</v>
      </c>
      <c r="L101" s="42">
        <f t="shared" si="6"/>
        <v>63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242</v>
      </c>
      <c r="K102" s="42">
        <f t="shared" si="5"/>
        <v>242</v>
      </c>
      <c r="L102" s="42">
        <f t="shared" si="6"/>
        <v>242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24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359</v>
      </c>
      <c r="K109" s="15">
        <f>SUM(K88:K108)</f>
        <v>359</v>
      </c>
      <c r="L109" s="15">
        <f>SUM(L88:L108)</f>
        <v>359</v>
      </c>
      <c r="M109" s="9"/>
      <c r="N109" s="9"/>
      <c r="O109" s="9"/>
      <c r="P109" s="71">
        <v>10</v>
      </c>
      <c r="Q109" s="72">
        <f t="shared" si="7"/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7" customHeight="1">
      <c r="A123" s="222" t="s">
        <v>484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7.75" customHeight="1">
      <c r="A124" s="222" t="s">
        <v>485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0" customHeight="1">
      <c r="A125" s="222" t="s">
        <v>486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3.25" customHeight="1">
      <c r="A126" s="222" t="s">
        <v>487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5" orientation="landscape" r:id="rId1"/>
  <rowBreaks count="3" manualBreakCount="3">
    <brk id="24" max="16" man="1"/>
    <brk id="111" max="16" man="1"/>
    <brk id="150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4" zoomScale="80" zoomScaleNormal="70" zoomScaleSheetLayoutView="80" workbookViewId="0">
      <selection activeCell="J52" sqref="J52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174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/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30"/>
      <c r="L22" s="30"/>
      <c r="M22" s="30"/>
      <c r="N22" s="30"/>
      <c r="O22" s="30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30"/>
      <c r="L23" s="30"/>
      <c r="M23" s="30"/>
      <c r="N23" s="30"/>
      <c r="O23" s="30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30"/>
      <c r="L24" s="30"/>
      <c r="M24" s="30"/>
      <c r="N24" s="30"/>
      <c r="O24" s="30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30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30"/>
    </row>
    <row r="28" spans="1:18" ht="32.25" customHeight="1">
      <c r="A28" s="30" t="s">
        <v>9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204"/>
      <c r="N28" s="205"/>
      <c r="O28" s="30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30"/>
      <c r="N29" s="8"/>
      <c r="O29" s="30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30"/>
      <c r="L30" s="30"/>
      <c r="M30" s="30"/>
      <c r="N30" s="8"/>
      <c r="O30" s="30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30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30"/>
    </row>
    <row r="33" spans="1:17" ht="131.25">
      <c r="A33" s="210"/>
      <c r="B33" s="33" t="s">
        <v>25</v>
      </c>
      <c r="C33" s="33" t="s">
        <v>26</v>
      </c>
      <c r="D33" s="33" t="s">
        <v>27</v>
      </c>
      <c r="E33" s="33" t="s">
        <v>28</v>
      </c>
      <c r="F33" s="33" t="s">
        <v>18</v>
      </c>
      <c r="G33" s="210"/>
      <c r="H33" s="33" t="s">
        <v>15</v>
      </c>
      <c r="I33" s="33" t="s">
        <v>16</v>
      </c>
      <c r="J33" s="209"/>
      <c r="K33" s="209"/>
      <c r="L33" s="210"/>
      <c r="M33" s="205"/>
      <c r="N33" s="209"/>
      <c r="O33" s="30"/>
    </row>
    <row r="34" spans="1:17">
      <c r="A34" s="33">
        <v>1</v>
      </c>
      <c r="B34" s="33">
        <v>2</v>
      </c>
      <c r="C34" s="33">
        <v>3</v>
      </c>
      <c r="D34" s="33">
        <v>4</v>
      </c>
      <c r="E34" s="33">
        <v>5</v>
      </c>
      <c r="F34" s="33">
        <v>6</v>
      </c>
      <c r="G34" s="33">
        <v>7</v>
      </c>
      <c r="H34" s="33">
        <v>8</v>
      </c>
      <c r="I34" s="33">
        <v>9</v>
      </c>
      <c r="J34" s="33">
        <v>10</v>
      </c>
      <c r="K34" s="33">
        <v>11</v>
      </c>
      <c r="L34" s="33">
        <v>12</v>
      </c>
      <c r="M34" s="53">
        <v>13</v>
      </c>
      <c r="N34" s="53">
        <v>14</v>
      </c>
      <c r="O34" s="30"/>
    </row>
    <row r="35" spans="1:17" ht="141.75">
      <c r="A35" s="213" t="s">
        <v>108</v>
      </c>
      <c r="B35" s="233" t="s">
        <v>108</v>
      </c>
      <c r="C35" s="215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33" t="s">
        <v>97</v>
      </c>
      <c r="I35" s="33">
        <v>744</v>
      </c>
      <c r="J35" s="33">
        <v>95</v>
      </c>
      <c r="K35" s="31">
        <f>J35</f>
        <v>95</v>
      </c>
      <c r="L35" s="31">
        <f>J35</f>
        <v>95</v>
      </c>
      <c r="M35" s="53">
        <v>10</v>
      </c>
      <c r="N35" s="76">
        <v>10</v>
      </c>
      <c r="O35" s="30"/>
    </row>
    <row r="36" spans="1:17" ht="252">
      <c r="A36" s="214"/>
      <c r="B36" s="234"/>
      <c r="C36" s="216"/>
      <c r="D36" s="216"/>
      <c r="E36" s="234"/>
      <c r="F36" s="234"/>
      <c r="G36" s="10" t="s">
        <v>104</v>
      </c>
      <c r="H36" s="33" t="s">
        <v>97</v>
      </c>
      <c r="I36" s="33">
        <v>744</v>
      </c>
      <c r="J36" s="33">
        <v>100</v>
      </c>
      <c r="K36" s="38">
        <f>J36</f>
        <v>100</v>
      </c>
      <c r="L36" s="31">
        <f>J36</f>
        <v>100</v>
      </c>
      <c r="M36" s="53">
        <v>10</v>
      </c>
      <c r="N36" s="53">
        <v>10</v>
      </c>
      <c r="O36" s="30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30"/>
      <c r="L38" s="30"/>
      <c r="M38" s="30"/>
      <c r="N38" s="30"/>
      <c r="O38" s="30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33" t="s">
        <v>25</v>
      </c>
      <c r="C41" s="33" t="s">
        <v>26</v>
      </c>
      <c r="D41" s="33" t="s">
        <v>27</v>
      </c>
      <c r="E41" s="33" t="s">
        <v>28</v>
      </c>
      <c r="F41" s="44" t="s">
        <v>183</v>
      </c>
      <c r="G41" s="210"/>
      <c r="H41" s="33" t="s">
        <v>29</v>
      </c>
      <c r="I41" s="33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33">
        <v>1</v>
      </c>
      <c r="B42" s="33">
        <v>2</v>
      </c>
      <c r="C42" s="33">
        <v>3</v>
      </c>
      <c r="D42" s="33">
        <v>4</v>
      </c>
      <c r="E42" s="33">
        <v>5</v>
      </c>
      <c r="F42" s="33">
        <v>6</v>
      </c>
      <c r="G42" s="33">
        <v>7</v>
      </c>
      <c r="H42" s="33">
        <v>8</v>
      </c>
      <c r="I42" s="33">
        <v>9</v>
      </c>
      <c r="J42" s="33">
        <v>10</v>
      </c>
      <c r="K42" s="33">
        <v>11</v>
      </c>
      <c r="L42" s="33">
        <v>12</v>
      </c>
      <c r="M42" s="33">
        <v>13</v>
      </c>
      <c r="N42" s="33">
        <v>14</v>
      </c>
      <c r="O42" s="33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31" t="s">
        <v>30</v>
      </c>
      <c r="F43" s="44" t="s">
        <v>56</v>
      </c>
      <c r="G43" s="33" t="s">
        <v>31</v>
      </c>
      <c r="H43" s="33" t="s">
        <v>32</v>
      </c>
      <c r="I43" s="3" t="s">
        <v>107</v>
      </c>
      <c r="J43" s="86">
        <f>SUM('МБДОУ 2:МБДОУ 102'!J43)</f>
        <v>1800</v>
      </c>
      <c r="K43" s="74">
        <f>J43</f>
        <v>1800</v>
      </c>
      <c r="L43" s="74">
        <f>J43</f>
        <v>1800</v>
      </c>
      <c r="M43" s="74" t="s">
        <v>18</v>
      </c>
      <c r="N43" s="74" t="s">
        <v>18</v>
      </c>
      <c r="O43" s="74" t="s">
        <v>18</v>
      </c>
      <c r="P43" s="73">
        <v>10</v>
      </c>
      <c r="Q43" s="97">
        <f>J43*0.1</f>
        <v>180</v>
      </c>
    </row>
    <row r="44" spans="1:17" ht="112.5">
      <c r="A44" s="90" t="s">
        <v>247</v>
      </c>
      <c r="B44" s="80" t="s">
        <v>207</v>
      </c>
      <c r="C44" s="36" t="s">
        <v>19</v>
      </c>
      <c r="D44" s="2" t="s">
        <v>167</v>
      </c>
      <c r="E44" s="31" t="s">
        <v>30</v>
      </c>
      <c r="F44" s="44" t="s">
        <v>56</v>
      </c>
      <c r="G44" s="33" t="s">
        <v>31</v>
      </c>
      <c r="H44" s="33" t="s">
        <v>32</v>
      </c>
      <c r="I44" s="3" t="s">
        <v>107</v>
      </c>
      <c r="J44" s="74">
        <f>SUM('МБДОУ 2:МБДОУ 102'!J44)</f>
        <v>0</v>
      </c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97">
        <f>J44*0.1</f>
        <v>0</v>
      </c>
    </row>
    <row r="45" spans="1:17" ht="150">
      <c r="A45" s="45" t="s">
        <v>184</v>
      </c>
      <c r="B45" s="80" t="s">
        <v>211</v>
      </c>
      <c r="C45" s="2" t="s">
        <v>17</v>
      </c>
      <c r="D45" s="36" t="s">
        <v>167</v>
      </c>
      <c r="E45" s="31" t="s">
        <v>30</v>
      </c>
      <c r="F45" s="44" t="s">
        <v>88</v>
      </c>
      <c r="G45" s="33" t="s">
        <v>31</v>
      </c>
      <c r="H45" s="33" t="s">
        <v>32</v>
      </c>
      <c r="I45" s="3" t="s">
        <v>107</v>
      </c>
      <c r="J45" s="84">
        <f>SUM('МБДОУ 2:МБДОУ 102'!J45)</f>
        <v>0</v>
      </c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97">
        <f t="shared" ref="Q45:Q52" si="2">J45*0.1</f>
        <v>0</v>
      </c>
    </row>
    <row r="46" spans="1:17" ht="131.25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84">
        <f>SUM('МБДОУ 2:МБДОУ 102'!J46)</f>
        <v>0</v>
      </c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97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84">
        <f>SUM('МБДОУ 2:МБДОУ 102'!J47)</f>
        <v>757</v>
      </c>
      <c r="K47" s="74">
        <f t="shared" si="0"/>
        <v>757</v>
      </c>
      <c r="L47" s="74">
        <f t="shared" si="1"/>
        <v>757</v>
      </c>
      <c r="M47" s="74" t="s">
        <v>18</v>
      </c>
      <c r="N47" s="74" t="s">
        <v>18</v>
      </c>
      <c r="O47" s="74" t="s">
        <v>18</v>
      </c>
      <c r="P47" s="88">
        <v>10</v>
      </c>
      <c r="Q47" s="97">
        <f t="shared" si="2"/>
        <v>76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SUM('МБДОУ 2:МБДОУ 102'!J48)</f>
        <v>9430</v>
      </c>
      <c r="K48" s="74">
        <f t="shared" si="0"/>
        <v>9430</v>
      </c>
      <c r="L48" s="74">
        <f t="shared" si="1"/>
        <v>9430</v>
      </c>
      <c r="M48" s="74" t="s">
        <v>18</v>
      </c>
      <c r="N48" s="74" t="s">
        <v>18</v>
      </c>
      <c r="O48" s="74" t="s">
        <v>18</v>
      </c>
      <c r="P48" s="88">
        <v>10</v>
      </c>
      <c r="Q48" s="97">
        <f t="shared" si="2"/>
        <v>943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4">
        <f>SUM('МБДОУ 2:МБДОУ 102'!J49)</f>
        <v>0</v>
      </c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97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84">
        <f>SUM('МБДОУ 2:МБДОУ 102'!J50)</f>
        <v>0</v>
      </c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97">
        <f t="shared" si="2"/>
        <v>0</v>
      </c>
    </row>
    <row r="51" spans="1:17">
      <c r="A51" s="20"/>
      <c r="B51" s="31"/>
      <c r="C51" s="33"/>
      <c r="D51" s="33"/>
      <c r="E51" s="31"/>
      <c r="F51" s="31"/>
      <c r="G51" s="33"/>
      <c r="H51" s="33"/>
      <c r="I51" s="3"/>
      <c r="J51" s="74"/>
      <c r="K51" s="74"/>
      <c r="L51" s="74"/>
      <c r="M51" s="74"/>
      <c r="N51" s="74"/>
      <c r="O51" s="74"/>
      <c r="P51" s="73"/>
      <c r="Q51" s="97">
        <f t="shared" si="2"/>
        <v>0</v>
      </c>
    </row>
    <row r="52" spans="1:17" ht="23.25" customHeight="1">
      <c r="A52" s="12" t="s">
        <v>94</v>
      </c>
      <c r="B52" s="31"/>
      <c r="C52" s="33"/>
      <c r="D52" s="33"/>
      <c r="E52" s="31"/>
      <c r="F52" s="31"/>
      <c r="G52" s="33"/>
      <c r="H52" s="33"/>
      <c r="I52" s="13"/>
      <c r="J52" s="74">
        <f>SUM(J43:J51)</f>
        <v>11987</v>
      </c>
      <c r="K52" s="74">
        <f t="shared" ref="K52:L52" si="3">SUM(K43:K51)</f>
        <v>11987</v>
      </c>
      <c r="L52" s="74">
        <f t="shared" si="3"/>
        <v>11987</v>
      </c>
      <c r="M52" s="74"/>
      <c r="N52" s="74"/>
      <c r="O52" s="74"/>
      <c r="P52" s="73">
        <v>10</v>
      </c>
      <c r="Q52" s="76">
        <f t="shared" si="2"/>
        <v>1199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30"/>
      <c r="M55" s="30"/>
      <c r="N55" s="30"/>
      <c r="O55" s="30"/>
    </row>
    <row r="56" spans="1:17">
      <c r="A56" s="33" t="s">
        <v>35</v>
      </c>
      <c r="B56" s="33" t="s">
        <v>36</v>
      </c>
      <c r="C56" s="33" t="s">
        <v>37</v>
      </c>
      <c r="D56" s="33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30"/>
      <c r="M56" s="30"/>
      <c r="N56" s="30"/>
      <c r="O56" s="30"/>
    </row>
    <row r="57" spans="1:17">
      <c r="A57" s="33">
        <v>1</v>
      </c>
      <c r="B57" s="33">
        <v>2</v>
      </c>
      <c r="C57" s="33">
        <v>3</v>
      </c>
      <c r="D57" s="33">
        <v>4</v>
      </c>
      <c r="E57" s="209">
        <v>5</v>
      </c>
      <c r="F57" s="221"/>
      <c r="G57" s="221"/>
      <c r="H57" s="221"/>
      <c r="I57" s="221"/>
      <c r="J57" s="221"/>
      <c r="K57" s="221"/>
      <c r="L57" s="30"/>
      <c r="M57" s="30"/>
      <c r="N57" s="30"/>
      <c r="O57" s="30"/>
    </row>
    <row r="58" spans="1:17">
      <c r="A58" s="33" t="s">
        <v>18</v>
      </c>
      <c r="B58" s="33" t="s">
        <v>18</v>
      </c>
      <c r="C58" s="33" t="s">
        <v>18</v>
      </c>
      <c r="D58" s="33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30"/>
      <c r="M58" s="30"/>
      <c r="N58" s="30"/>
      <c r="O58" s="30"/>
    </row>
    <row r="59" spans="1:17">
      <c r="A59" s="206" t="s">
        <v>39</v>
      </c>
      <c r="B59" s="206"/>
      <c r="C59" s="206"/>
      <c r="D59" s="206"/>
      <c r="E59" s="206"/>
      <c r="F59" s="206"/>
      <c r="G59" s="30"/>
      <c r="H59" s="30"/>
      <c r="I59" s="30"/>
      <c r="J59" s="30"/>
      <c r="K59" s="30"/>
      <c r="L59" s="30"/>
      <c r="M59" s="30"/>
      <c r="N59" s="30"/>
      <c r="O59" s="30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34"/>
      <c r="M60" s="34"/>
      <c r="N60" s="34"/>
      <c r="O60" s="3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34"/>
      <c r="M61" s="34"/>
      <c r="N61" s="34"/>
      <c r="O61" s="3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34"/>
      <c r="M62" s="34"/>
      <c r="N62" s="34"/>
      <c r="O62" s="3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30"/>
      <c r="K63" s="30"/>
      <c r="L63" s="30"/>
      <c r="M63" s="30"/>
      <c r="N63" s="30"/>
      <c r="O63" s="30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74.25" customHeight="1">
      <c r="A66" s="222" t="s">
        <v>276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43.5" customHeight="1">
      <c r="A67" s="222" t="s">
        <v>275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1" customHeight="1">
      <c r="A68" s="222" t="s">
        <v>277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3.25" customHeight="1">
      <c r="A69" s="222" t="s">
        <v>274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30"/>
      <c r="K70" s="30"/>
      <c r="L70" s="30"/>
      <c r="M70" s="30"/>
      <c r="N70" s="30"/>
      <c r="O70" s="30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30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30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30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30"/>
      <c r="N74" s="8"/>
      <c r="O74" s="30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30"/>
      <c r="L75" s="30"/>
      <c r="M75" s="30"/>
      <c r="N75" s="8"/>
      <c r="O75" s="30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30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30"/>
    </row>
    <row r="78" spans="1:15" ht="56.25">
      <c r="A78" s="210"/>
      <c r="B78" s="33" t="s">
        <v>26</v>
      </c>
      <c r="C78" s="33" t="s">
        <v>27</v>
      </c>
      <c r="D78" s="33" t="s">
        <v>18</v>
      </c>
      <c r="E78" s="33" t="s">
        <v>58</v>
      </c>
      <c r="F78" s="33" t="s">
        <v>18</v>
      </c>
      <c r="G78" s="210"/>
      <c r="H78" s="33" t="s">
        <v>15</v>
      </c>
      <c r="I78" s="33" t="s">
        <v>16</v>
      </c>
      <c r="J78" s="209"/>
      <c r="K78" s="209"/>
      <c r="L78" s="210"/>
      <c r="M78" s="205"/>
      <c r="N78" s="209"/>
      <c r="O78" s="30"/>
    </row>
    <row r="79" spans="1:15">
      <c r="A79" s="33">
        <v>1</v>
      </c>
      <c r="B79" s="33">
        <v>2</v>
      </c>
      <c r="C79" s="33">
        <v>3</v>
      </c>
      <c r="D79" s="33">
        <v>4</v>
      </c>
      <c r="E79" s="33">
        <v>5</v>
      </c>
      <c r="F79" s="33">
        <v>6</v>
      </c>
      <c r="G79" s="33">
        <v>7</v>
      </c>
      <c r="H79" s="33">
        <v>8</v>
      </c>
      <c r="I79" s="33">
        <v>9</v>
      </c>
      <c r="J79" s="33">
        <v>10</v>
      </c>
      <c r="K79" s="33">
        <v>11</v>
      </c>
      <c r="L79" s="33">
        <v>12</v>
      </c>
      <c r="M79" s="53">
        <v>13</v>
      </c>
      <c r="N79" s="53">
        <v>14</v>
      </c>
      <c r="O79" s="30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33" t="s">
        <v>97</v>
      </c>
      <c r="I80" s="33">
        <v>744</v>
      </c>
      <c r="J80" s="33">
        <v>95</v>
      </c>
      <c r="K80" s="43">
        <v>95</v>
      </c>
      <c r="L80" s="43">
        <v>95</v>
      </c>
      <c r="M80" s="53">
        <v>10</v>
      </c>
      <c r="N80" s="76">
        <v>10</v>
      </c>
      <c r="O80" s="30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33" t="s">
        <v>97</v>
      </c>
      <c r="I81" s="33">
        <v>744</v>
      </c>
      <c r="J81" s="33">
        <v>100</v>
      </c>
      <c r="K81" s="43">
        <v>100</v>
      </c>
      <c r="L81" s="43">
        <v>100</v>
      </c>
      <c r="M81" s="53">
        <v>10</v>
      </c>
      <c r="N81" s="53">
        <v>10</v>
      </c>
      <c r="O81" s="30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30"/>
      <c r="L83" s="30"/>
      <c r="M83" s="30"/>
      <c r="N83" s="30"/>
      <c r="O83" s="30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33" t="s">
        <v>26</v>
      </c>
      <c r="C86" s="33" t="s">
        <v>27</v>
      </c>
      <c r="D86" s="33" t="s">
        <v>18</v>
      </c>
      <c r="E86" s="33" t="s">
        <v>58</v>
      </c>
      <c r="F86" s="33" t="s">
        <v>18</v>
      </c>
      <c r="G86" s="210"/>
      <c r="H86" s="33" t="s">
        <v>29</v>
      </c>
      <c r="I86" s="33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33">
        <v>4</v>
      </c>
      <c r="E87" s="33">
        <v>5</v>
      </c>
      <c r="F87" s="33">
        <v>6</v>
      </c>
      <c r="G87" s="33">
        <v>7</v>
      </c>
      <c r="H87" s="33">
        <v>8</v>
      </c>
      <c r="I87" s="33">
        <v>9</v>
      </c>
      <c r="J87" s="33">
        <v>10</v>
      </c>
      <c r="K87" s="33">
        <v>11</v>
      </c>
      <c r="L87" s="33">
        <v>12</v>
      </c>
      <c r="M87" s="33">
        <v>13</v>
      </c>
      <c r="N87" s="33">
        <v>14</v>
      </c>
      <c r="O87" s="33">
        <v>15</v>
      </c>
      <c r="P87" s="71">
        <v>16</v>
      </c>
      <c r="Q87" s="71">
        <v>17</v>
      </c>
    </row>
    <row r="88" spans="1:17" ht="56.25">
      <c r="A88" s="92" t="s">
        <v>215</v>
      </c>
      <c r="B88" s="2" t="s">
        <v>166</v>
      </c>
      <c r="C88" s="2" t="s">
        <v>167</v>
      </c>
      <c r="D88" s="37" t="s">
        <v>18</v>
      </c>
      <c r="E88" s="33" t="s">
        <v>56</v>
      </c>
      <c r="F88" s="31" t="s">
        <v>18</v>
      </c>
      <c r="G88" s="33" t="s">
        <v>59</v>
      </c>
      <c r="H88" s="33" t="s">
        <v>32</v>
      </c>
      <c r="I88" s="3" t="s">
        <v>107</v>
      </c>
      <c r="J88" s="35">
        <f>SUM('МБДОУ 2:МБДОУ 102'!J88)</f>
        <v>0</v>
      </c>
      <c r="K88" s="33">
        <f>J88</f>
        <v>0</v>
      </c>
      <c r="L88" s="33">
        <f>J88</f>
        <v>0</v>
      </c>
      <c r="M88" s="16" t="s">
        <v>18</v>
      </c>
      <c r="N88" s="33" t="s">
        <v>18</v>
      </c>
      <c r="O88" s="33" t="s">
        <v>18</v>
      </c>
      <c r="P88" s="71">
        <v>10</v>
      </c>
      <c r="Q88" s="96">
        <f t="shared" ref="Q88:Q89" si="4">J88*0.1</f>
        <v>0</v>
      </c>
    </row>
    <row r="89" spans="1:17" ht="77.25" customHeight="1">
      <c r="A89" s="93" t="s">
        <v>216</v>
      </c>
      <c r="B89" s="2" t="s">
        <v>55</v>
      </c>
      <c r="C89" s="2" t="s">
        <v>167</v>
      </c>
      <c r="D89" s="37" t="s">
        <v>18</v>
      </c>
      <c r="E89" s="33" t="s">
        <v>56</v>
      </c>
      <c r="F89" s="31" t="s">
        <v>18</v>
      </c>
      <c r="G89" s="33" t="s">
        <v>59</v>
      </c>
      <c r="H89" s="33" t="s">
        <v>32</v>
      </c>
      <c r="I89" s="3" t="s">
        <v>107</v>
      </c>
      <c r="J89" s="84">
        <f>SUM('МБДОУ 2:МБДОУ 102'!J89)</f>
        <v>3</v>
      </c>
      <c r="K89" s="39">
        <f t="shared" ref="K89:K107" si="5">J89</f>
        <v>3</v>
      </c>
      <c r="L89" s="39">
        <f t="shared" ref="L89:L107" si="6">J89</f>
        <v>3</v>
      </c>
      <c r="M89" s="15" t="s">
        <v>18</v>
      </c>
      <c r="N89" s="33" t="s">
        <v>18</v>
      </c>
      <c r="O89" s="33" t="s">
        <v>18</v>
      </c>
      <c r="P89" s="71">
        <v>10</v>
      </c>
      <c r="Q89" s="96">
        <f t="shared" si="4"/>
        <v>0</v>
      </c>
    </row>
    <row r="90" spans="1:17" ht="37.5">
      <c r="A90" s="93" t="s">
        <v>217</v>
      </c>
      <c r="B90" s="2" t="s">
        <v>20</v>
      </c>
      <c r="C90" s="2" t="s">
        <v>167</v>
      </c>
      <c r="D90" s="37" t="s">
        <v>18</v>
      </c>
      <c r="E90" s="33" t="s">
        <v>56</v>
      </c>
      <c r="F90" s="31" t="s">
        <v>18</v>
      </c>
      <c r="G90" s="33" t="s">
        <v>59</v>
      </c>
      <c r="H90" s="33" t="s">
        <v>32</v>
      </c>
      <c r="I90" s="3" t="s">
        <v>107</v>
      </c>
      <c r="J90" s="84">
        <f>SUM('МБДОУ 2:МБДОУ 102'!J90)</f>
        <v>5</v>
      </c>
      <c r="K90" s="39">
        <f t="shared" si="5"/>
        <v>5</v>
      </c>
      <c r="L90" s="39">
        <f t="shared" si="6"/>
        <v>5</v>
      </c>
      <c r="M90" s="16" t="s">
        <v>18</v>
      </c>
      <c r="N90" s="33" t="s">
        <v>18</v>
      </c>
      <c r="O90" s="33" t="s">
        <v>18</v>
      </c>
      <c r="P90" s="71">
        <v>10</v>
      </c>
      <c r="Q90" s="96">
        <f>J90*0.1</f>
        <v>1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33" t="s">
        <v>56</v>
      </c>
      <c r="F91" s="31" t="s">
        <v>18</v>
      </c>
      <c r="G91" s="33" t="s">
        <v>59</v>
      </c>
      <c r="H91" s="33" t="s">
        <v>32</v>
      </c>
      <c r="I91" s="3" t="s">
        <v>107</v>
      </c>
      <c r="J91" s="86">
        <f>SUM('МБДОУ 2:МБДОУ 102'!J91)</f>
        <v>372</v>
      </c>
      <c r="K91" s="39">
        <f t="shared" si="5"/>
        <v>372</v>
      </c>
      <c r="L91" s="39">
        <f t="shared" si="6"/>
        <v>372</v>
      </c>
      <c r="M91" s="16" t="s">
        <v>170</v>
      </c>
      <c r="N91" s="16" t="s">
        <v>170</v>
      </c>
      <c r="O91" s="16" t="s">
        <v>170</v>
      </c>
      <c r="P91" s="71">
        <v>10</v>
      </c>
      <c r="Q91" s="96">
        <f t="shared" ref="Q91:Q109" si="7">J91*0.1</f>
        <v>37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33" t="s">
        <v>56</v>
      </c>
      <c r="F92" s="31" t="s">
        <v>18</v>
      </c>
      <c r="G92" s="33" t="s">
        <v>59</v>
      </c>
      <c r="H92" s="33" t="s">
        <v>32</v>
      </c>
      <c r="I92" s="3" t="s">
        <v>107</v>
      </c>
      <c r="J92" s="84">
        <f>SUM('МБДОУ 2:МБДОУ 102'!J92)</f>
        <v>1420</v>
      </c>
      <c r="K92" s="39">
        <f t="shared" si="5"/>
        <v>1420</v>
      </c>
      <c r="L92" s="39">
        <f t="shared" si="6"/>
        <v>1420</v>
      </c>
      <c r="M92" s="16" t="s">
        <v>169</v>
      </c>
      <c r="N92" s="16" t="s">
        <v>169</v>
      </c>
      <c r="O92" s="16" t="s">
        <v>169</v>
      </c>
      <c r="P92" s="71">
        <v>10</v>
      </c>
      <c r="Q92" s="96">
        <f t="shared" si="7"/>
        <v>142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33" t="s">
        <v>88</v>
      </c>
      <c r="F93" s="31" t="s">
        <v>18</v>
      </c>
      <c r="G93" s="33" t="s">
        <v>59</v>
      </c>
      <c r="H93" s="33" t="s">
        <v>32</v>
      </c>
      <c r="I93" s="3" t="s">
        <v>107</v>
      </c>
      <c r="J93" s="84">
        <f>SUM('МБДОУ 2:МБДОУ 102'!J93)</f>
        <v>0</v>
      </c>
      <c r="K93" s="39">
        <f t="shared" si="5"/>
        <v>0</v>
      </c>
      <c r="L93" s="39">
        <f t="shared" si="6"/>
        <v>0</v>
      </c>
      <c r="M93" s="16" t="s">
        <v>18</v>
      </c>
      <c r="N93" s="33" t="s">
        <v>18</v>
      </c>
      <c r="O93" s="33" t="s">
        <v>18</v>
      </c>
      <c r="P93" s="71">
        <v>10</v>
      </c>
      <c r="Q93" s="96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33" t="s">
        <v>88</v>
      </c>
      <c r="F94" s="31" t="s">
        <v>18</v>
      </c>
      <c r="G94" s="33" t="s">
        <v>59</v>
      </c>
      <c r="H94" s="33" t="s">
        <v>32</v>
      </c>
      <c r="I94" s="3" t="s">
        <v>107</v>
      </c>
      <c r="J94" s="84">
        <f>SUM('МБДОУ 2:МБДОУ 102'!J94)</f>
        <v>0</v>
      </c>
      <c r="K94" s="39">
        <f t="shared" si="5"/>
        <v>0</v>
      </c>
      <c r="L94" s="39">
        <f t="shared" si="6"/>
        <v>0</v>
      </c>
      <c r="M94" s="15" t="s">
        <v>18</v>
      </c>
      <c r="N94" s="33" t="s">
        <v>18</v>
      </c>
      <c r="O94" s="33" t="s">
        <v>18</v>
      </c>
      <c r="P94" s="71">
        <v>10</v>
      </c>
      <c r="Q94" s="96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33" t="s">
        <v>88</v>
      </c>
      <c r="F95" s="31" t="s">
        <v>18</v>
      </c>
      <c r="G95" s="33" t="s">
        <v>59</v>
      </c>
      <c r="H95" s="33" t="s">
        <v>32</v>
      </c>
      <c r="I95" s="3" t="s">
        <v>107</v>
      </c>
      <c r="J95" s="84">
        <f>SUM('МБДОУ 2:МБДОУ 102'!J95)</f>
        <v>0</v>
      </c>
      <c r="K95" s="39">
        <f t="shared" si="5"/>
        <v>0</v>
      </c>
      <c r="L95" s="39">
        <f t="shared" si="6"/>
        <v>0</v>
      </c>
      <c r="M95" s="16" t="s">
        <v>18</v>
      </c>
      <c r="N95" s="33" t="s">
        <v>18</v>
      </c>
      <c r="O95" s="33" t="s">
        <v>18</v>
      </c>
      <c r="P95" s="71">
        <v>10</v>
      </c>
      <c r="Q95" s="96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33" t="s">
        <v>88</v>
      </c>
      <c r="F96" s="31" t="s">
        <v>18</v>
      </c>
      <c r="G96" s="33" t="s">
        <v>59</v>
      </c>
      <c r="H96" s="33" t="s">
        <v>32</v>
      </c>
      <c r="I96" s="3" t="s">
        <v>107</v>
      </c>
      <c r="J96" s="84">
        <f>SUM('МБДОУ 2:МБДОУ 102'!J96)</f>
        <v>0</v>
      </c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96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33" t="s">
        <v>88</v>
      </c>
      <c r="F97" s="31" t="s">
        <v>18</v>
      </c>
      <c r="G97" s="33" t="s">
        <v>59</v>
      </c>
      <c r="H97" s="33" t="s">
        <v>32</v>
      </c>
      <c r="I97" s="3" t="s">
        <v>107</v>
      </c>
      <c r="J97" s="84">
        <f>SUM('МБДОУ 2:МБДОУ 102'!J97)</f>
        <v>0</v>
      </c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96">
        <f t="shared" si="7"/>
        <v>0</v>
      </c>
    </row>
    <row r="98" spans="1:17" ht="56.25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84">
        <f>SUM('МБДОУ 2:МБДОУ 102'!J98)</f>
        <v>25</v>
      </c>
      <c r="K98" s="42">
        <f t="shared" si="5"/>
        <v>25</v>
      </c>
      <c r="L98" s="42">
        <f t="shared" si="6"/>
        <v>25</v>
      </c>
      <c r="M98" s="15" t="s">
        <v>18</v>
      </c>
      <c r="N98" s="40" t="s">
        <v>18</v>
      </c>
      <c r="O98" s="40" t="s">
        <v>18</v>
      </c>
      <c r="P98" s="71">
        <v>10</v>
      </c>
      <c r="Q98" s="96">
        <f t="shared" si="7"/>
        <v>3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84">
        <f>SUM('МБДОУ 2:МБДОУ 102'!J99)</f>
        <v>45</v>
      </c>
      <c r="K99" s="42">
        <f t="shared" si="5"/>
        <v>45</v>
      </c>
      <c r="L99" s="42">
        <f t="shared" si="6"/>
        <v>45</v>
      </c>
      <c r="M99" s="15" t="s">
        <v>18</v>
      </c>
      <c r="N99" s="40" t="s">
        <v>18</v>
      </c>
      <c r="O99" s="40" t="s">
        <v>18</v>
      </c>
      <c r="P99" s="71">
        <v>10</v>
      </c>
      <c r="Q99" s="96">
        <f t="shared" si="7"/>
        <v>5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84">
        <f>SUM('МБДОУ 2:МБДОУ 102'!J100)</f>
        <v>85</v>
      </c>
      <c r="K100" s="42">
        <f t="shared" si="5"/>
        <v>85</v>
      </c>
      <c r="L100" s="42">
        <f t="shared" si="6"/>
        <v>85</v>
      </c>
      <c r="M100" s="15" t="s">
        <v>18</v>
      </c>
      <c r="N100" s="40" t="s">
        <v>18</v>
      </c>
      <c r="O100" s="40" t="s">
        <v>18</v>
      </c>
      <c r="P100" s="71">
        <v>10</v>
      </c>
      <c r="Q100" s="96">
        <f t="shared" si="7"/>
        <v>9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f>SUM('МБДОУ 2:МБДОУ 102'!J101)</f>
        <v>2104</v>
      </c>
      <c r="K101" s="42">
        <f t="shared" si="5"/>
        <v>2104</v>
      </c>
      <c r="L101" s="42">
        <f t="shared" si="6"/>
        <v>2104</v>
      </c>
      <c r="M101" s="16" t="s">
        <v>170</v>
      </c>
      <c r="N101" s="16" t="s">
        <v>170</v>
      </c>
      <c r="O101" s="16" t="s">
        <v>170</v>
      </c>
      <c r="P101" s="71">
        <v>10</v>
      </c>
      <c r="Q101" s="96">
        <f t="shared" si="7"/>
        <v>210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84">
        <f>SUM('МБДОУ 2:МБДОУ 102'!J102)</f>
        <v>7928</v>
      </c>
      <c r="K102" s="42">
        <f t="shared" si="5"/>
        <v>7928</v>
      </c>
      <c r="L102" s="42">
        <f t="shared" si="6"/>
        <v>7928</v>
      </c>
      <c r="M102" s="16" t="s">
        <v>169</v>
      </c>
      <c r="N102" s="16" t="s">
        <v>169</v>
      </c>
      <c r="O102" s="16" t="s">
        <v>169</v>
      </c>
      <c r="P102" s="71">
        <v>10</v>
      </c>
      <c r="Q102" s="96">
        <f t="shared" si="7"/>
        <v>793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84">
        <f>SUM('МБДОУ 2:МБДОУ 102'!J103)</f>
        <v>0</v>
      </c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96">
        <f t="shared" si="7"/>
        <v>0</v>
      </c>
    </row>
    <row r="104" spans="1:17" ht="76.5" hidden="1" customHeight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84">
        <f>SUM('МБДОУ 2:МБДОУ 102'!J104)</f>
        <v>0</v>
      </c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96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84">
        <f>SUM('МБДОУ 2:МБДОУ 102'!J105)</f>
        <v>0</v>
      </c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96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84">
        <f>SUM('МБДОУ 2:МБДОУ 102'!J106)</f>
        <v>0</v>
      </c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96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84">
        <f>SUM('МБДОУ 2:МБДОУ 102'!J107)</f>
        <v>0</v>
      </c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96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96">
        <f t="shared" si="7"/>
        <v>0</v>
      </c>
    </row>
    <row r="109" spans="1:17" ht="21.75" customHeight="1">
      <c r="A109" s="12" t="s">
        <v>94</v>
      </c>
      <c r="B109" s="2"/>
      <c r="C109" s="2"/>
      <c r="D109" s="31"/>
      <c r="E109" s="33"/>
      <c r="F109" s="31"/>
      <c r="G109" s="33"/>
      <c r="H109" s="33"/>
      <c r="I109" s="13"/>
      <c r="J109" s="15">
        <f>SUM(J88:J108)</f>
        <v>11987</v>
      </c>
      <c r="K109" s="15">
        <f>SUM(K88:K108)</f>
        <v>11987</v>
      </c>
      <c r="L109" s="15">
        <f>SUM(L88:L108)</f>
        <v>11987</v>
      </c>
      <c r="M109" s="33"/>
      <c r="N109" s="33"/>
      <c r="O109" s="33"/>
      <c r="P109" s="71">
        <v>10</v>
      </c>
      <c r="Q109" s="96">
        <f t="shared" si="7"/>
        <v>1199</v>
      </c>
    </row>
    <row r="110" spans="1:17">
      <c r="A110" s="30" t="s">
        <v>33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30"/>
      <c r="M111" s="30"/>
      <c r="N111" s="30"/>
      <c r="O111" s="30"/>
    </row>
    <row r="112" spans="1:17">
      <c r="A112" s="33" t="s">
        <v>35</v>
      </c>
      <c r="B112" s="33" t="s">
        <v>36</v>
      </c>
      <c r="C112" s="33" t="s">
        <v>37</v>
      </c>
      <c r="D112" s="33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30"/>
      <c r="M112" s="30"/>
      <c r="N112" s="30"/>
      <c r="O112" s="30"/>
    </row>
    <row r="113" spans="1:23">
      <c r="A113" s="33">
        <v>1</v>
      </c>
      <c r="B113" s="33">
        <v>2</v>
      </c>
      <c r="C113" s="33">
        <v>3</v>
      </c>
      <c r="D113" s="33">
        <v>4</v>
      </c>
      <c r="E113" s="209">
        <v>5</v>
      </c>
      <c r="F113" s="221"/>
      <c r="G113" s="221"/>
      <c r="H113" s="221"/>
      <c r="I113" s="221"/>
      <c r="J113" s="221"/>
      <c r="K113" s="221"/>
      <c r="L113" s="30"/>
      <c r="M113" s="30"/>
      <c r="N113" s="30"/>
      <c r="O113" s="30"/>
    </row>
    <row r="114" spans="1:23" ht="75.75" customHeight="1">
      <c r="A114" s="33" t="s">
        <v>60</v>
      </c>
      <c r="B114" s="33" t="s">
        <v>61</v>
      </c>
      <c r="C114" s="17">
        <v>42443</v>
      </c>
      <c r="D114" s="33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30"/>
      <c r="M114" s="30"/>
      <c r="N114" s="30"/>
      <c r="O114" s="30"/>
    </row>
    <row r="115" spans="1:23" ht="75.75" customHeight="1">
      <c r="A115" s="33" t="s">
        <v>60</v>
      </c>
      <c r="B115" s="33" t="s">
        <v>61</v>
      </c>
      <c r="C115" s="17">
        <v>42450</v>
      </c>
      <c r="D115" s="33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30"/>
      <c r="M115" s="30"/>
      <c r="N115" s="30"/>
      <c r="O115" s="30"/>
    </row>
    <row r="116" spans="1:23">
      <c r="A116" s="206" t="s">
        <v>39</v>
      </c>
      <c r="B116" s="206"/>
      <c r="C116" s="206"/>
      <c r="D116" s="206"/>
      <c r="E116" s="206"/>
      <c r="F116" s="206"/>
      <c r="G116" s="30"/>
      <c r="H116" s="30"/>
      <c r="I116" s="30"/>
      <c r="J116" s="30"/>
      <c r="K116" s="30"/>
      <c r="L116" s="30"/>
      <c r="M116" s="30"/>
      <c r="N116" s="30"/>
      <c r="O116" s="30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34"/>
      <c r="M117" s="34"/>
      <c r="N117" s="34"/>
      <c r="O117" s="3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34"/>
      <c r="M118" s="34"/>
      <c r="N118" s="34"/>
      <c r="O118" s="34"/>
    </row>
    <row r="119" spans="1:23" ht="17.25" customHeight="1">
      <c r="A119" s="219" t="s">
        <v>42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34"/>
      <c r="M119" s="34"/>
      <c r="N119" s="34"/>
      <c r="O119" s="3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30"/>
      <c r="K120" s="30"/>
      <c r="L120" s="30"/>
      <c r="M120" s="30"/>
      <c r="N120" s="30"/>
      <c r="O120" s="30"/>
    </row>
    <row r="121" spans="1:23" ht="37.5">
      <c r="A121" s="33" t="s">
        <v>44</v>
      </c>
      <c r="B121" s="209" t="s">
        <v>45</v>
      </c>
      <c r="C121" s="221"/>
      <c r="D121" s="221"/>
      <c r="E121" s="205" t="s">
        <v>46</v>
      </c>
      <c r="F121" s="205"/>
      <c r="G121" s="205"/>
      <c r="H121" s="205"/>
      <c r="I121" s="205"/>
      <c r="J121" s="30"/>
      <c r="K121" s="30"/>
      <c r="L121" s="30"/>
      <c r="M121" s="30"/>
      <c r="N121" s="30"/>
      <c r="O121" s="30"/>
    </row>
    <row r="122" spans="1:23">
      <c r="A122" s="33">
        <v>1</v>
      </c>
      <c r="B122" s="209">
        <v>2</v>
      </c>
      <c r="C122" s="221"/>
      <c r="D122" s="221"/>
      <c r="E122" s="205">
        <v>3</v>
      </c>
      <c r="F122" s="205"/>
      <c r="G122" s="205"/>
      <c r="H122" s="205"/>
      <c r="I122" s="205"/>
      <c r="J122" s="30"/>
      <c r="K122" s="30"/>
      <c r="L122" s="30"/>
      <c r="M122" s="30"/>
      <c r="N122" s="30"/>
      <c r="O122" s="30"/>
    </row>
    <row r="123" spans="1:23" ht="22.5" customHeight="1">
      <c r="A123" s="233" t="s">
        <v>109</v>
      </c>
      <c r="B123" s="209" t="s">
        <v>47</v>
      </c>
      <c r="C123" s="221"/>
      <c r="D123" s="221"/>
      <c r="E123" s="209" t="s">
        <v>48</v>
      </c>
      <c r="F123" s="209"/>
      <c r="G123" s="209"/>
      <c r="H123" s="209"/>
      <c r="I123" s="209"/>
      <c r="J123" s="30"/>
      <c r="K123" s="30"/>
      <c r="L123" s="30"/>
      <c r="M123" s="30"/>
      <c r="N123" s="30"/>
      <c r="O123" s="30"/>
    </row>
    <row r="124" spans="1:23" ht="33" customHeight="1">
      <c r="A124" s="285"/>
      <c r="B124" s="209" t="s">
        <v>49</v>
      </c>
      <c r="C124" s="205"/>
      <c r="D124" s="205"/>
      <c r="E124" s="209" t="s">
        <v>50</v>
      </c>
      <c r="F124" s="209"/>
      <c r="G124" s="209"/>
      <c r="H124" s="209"/>
      <c r="I124" s="209"/>
      <c r="J124" s="30"/>
      <c r="K124" s="30"/>
      <c r="L124" s="30"/>
      <c r="M124" s="30"/>
      <c r="N124" s="30"/>
      <c r="O124" s="30"/>
    </row>
    <row r="125" spans="1:23" ht="38.25" customHeight="1">
      <c r="A125" s="286" t="s">
        <v>105</v>
      </c>
      <c r="B125" s="209" t="s">
        <v>51</v>
      </c>
      <c r="C125" s="221"/>
      <c r="D125" s="221"/>
      <c r="E125" s="205" t="s">
        <v>199</v>
      </c>
      <c r="F125" s="205"/>
      <c r="G125" s="205"/>
      <c r="H125" s="205"/>
      <c r="I125" s="205"/>
      <c r="J125" s="30"/>
      <c r="K125" s="30"/>
      <c r="L125" s="30"/>
      <c r="M125" s="30"/>
      <c r="N125" s="30"/>
      <c r="O125" s="30"/>
    </row>
    <row r="126" spans="1:23">
      <c r="A126" s="287"/>
      <c r="B126" s="209" t="s">
        <v>52</v>
      </c>
      <c r="C126" s="205"/>
      <c r="D126" s="205"/>
      <c r="E126" s="205" t="s">
        <v>48</v>
      </c>
      <c r="F126" s="205"/>
      <c r="G126" s="205"/>
      <c r="H126" s="205"/>
      <c r="I126" s="205"/>
      <c r="J126" s="30"/>
      <c r="K126" s="30"/>
      <c r="L126" s="30"/>
      <c r="M126" s="30"/>
      <c r="N126" s="30"/>
      <c r="O126" s="3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30"/>
      <c r="K127" s="30"/>
      <c r="L127" s="30"/>
      <c r="M127" s="30"/>
      <c r="N127" s="30"/>
      <c r="O127" s="30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30"/>
      <c r="N153" s="30"/>
      <c r="O153" s="30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30"/>
      <c r="N154" s="30"/>
      <c r="O154" s="30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30"/>
      <c r="N155" s="30"/>
      <c r="O155" s="30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30"/>
      <c r="N156" s="30"/>
      <c r="O156" s="30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30"/>
      <c r="N157" s="30"/>
      <c r="O157" s="30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30"/>
      <c r="N158" s="30"/>
      <c r="O158" s="30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30"/>
      <c r="N159" s="30"/>
      <c r="O159" s="30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33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30"/>
      <c r="N164" s="30"/>
      <c r="O164" s="30"/>
    </row>
    <row r="165" spans="1:15">
      <c r="A165" s="33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30"/>
      <c r="N165" s="30"/>
      <c r="O165" s="30"/>
    </row>
    <row r="166" spans="1:15" ht="40.5" customHeight="1">
      <c r="A166" s="33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30"/>
      <c r="N166" s="30"/>
      <c r="O166" s="30"/>
    </row>
    <row r="167" spans="1:15" ht="42.75" customHeight="1">
      <c r="A167" s="33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30"/>
      <c r="N167" s="30"/>
      <c r="O167" s="30"/>
    </row>
    <row r="168" spans="1:15" ht="42" customHeight="1">
      <c r="A168" s="33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30"/>
      <c r="N168" s="30"/>
      <c r="O168" s="30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</row>
    <row r="177" spans="1:1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</row>
    <row r="178" spans="1:15">
      <c r="A178" s="46" t="s">
        <v>189</v>
      </c>
      <c r="B178" s="30"/>
      <c r="C178" s="30"/>
      <c r="D178" s="30"/>
      <c r="E178" s="30"/>
      <c r="F178" s="30"/>
      <c r="G178" s="30"/>
      <c r="H178" s="30"/>
      <c r="I178" s="30"/>
      <c r="J178" s="30"/>
      <c r="K178" s="30" t="s">
        <v>84</v>
      </c>
      <c r="L178" s="30"/>
      <c r="M178" s="30"/>
      <c r="N178" s="30"/>
      <c r="O178" s="30"/>
    </row>
    <row r="179" spans="1:1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</row>
    <row r="180" spans="1:1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</row>
  </sheetData>
  <mergeCells count="263"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L136:L137"/>
    <mergeCell ref="M136:M137"/>
    <mergeCell ref="N136:N137"/>
    <mergeCell ref="G136:G137"/>
    <mergeCell ref="H136:I136"/>
    <mergeCell ref="J136:J137"/>
    <mergeCell ref="K136:K137"/>
    <mergeCell ref="A128:O128"/>
    <mergeCell ref="A130:L130"/>
    <mergeCell ref="M130:M132"/>
    <mergeCell ref="N130:N132"/>
    <mergeCell ref="A131:L131"/>
    <mergeCell ref="M32:M33"/>
    <mergeCell ref="N32:N33"/>
    <mergeCell ref="N26:N28"/>
    <mergeCell ref="M71:M73"/>
    <mergeCell ref="N71:N73"/>
    <mergeCell ref="A72:L72"/>
    <mergeCell ref="A73:L73"/>
    <mergeCell ref="A74:L74"/>
    <mergeCell ref="A75:J75"/>
    <mergeCell ref="A35:A36"/>
    <mergeCell ref="B35:B36"/>
    <mergeCell ref="C35:C36"/>
    <mergeCell ref="D35:D36"/>
    <mergeCell ref="E35:E36"/>
    <mergeCell ref="F35:F36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A26:L26"/>
    <mergeCell ref="M26:M28"/>
    <mergeCell ref="M31:N31"/>
    <mergeCell ref="A27:L27"/>
    <mergeCell ref="A29:L29"/>
    <mergeCell ref="A30:J30"/>
    <mergeCell ref="A31:A33"/>
    <mergeCell ref="B31:D32"/>
    <mergeCell ref="E31:F32"/>
    <mergeCell ref="G32:G33"/>
    <mergeCell ref="H32:I32"/>
    <mergeCell ref="J32:J33"/>
    <mergeCell ref="K32:K33"/>
    <mergeCell ref="L32:L33"/>
    <mergeCell ref="A172:O172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71:L71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J77:J78"/>
    <mergeCell ref="K77:K78"/>
    <mergeCell ref="L77:L78"/>
    <mergeCell ref="M76:N76"/>
    <mergeCell ref="M77:M78"/>
    <mergeCell ref="G76:I76"/>
    <mergeCell ref="J76:L76"/>
    <mergeCell ref="G77:G78"/>
    <mergeCell ref="H77:I77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A125:A126"/>
    <mergeCell ref="B125:D125"/>
    <mergeCell ref="E125:I125"/>
    <mergeCell ref="B126:D126"/>
    <mergeCell ref="E126:I126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P39:Q39"/>
    <mergeCell ref="P40:P41"/>
    <mergeCell ref="Q40:Q41"/>
    <mergeCell ref="P84:Q84"/>
    <mergeCell ref="P85:P86"/>
    <mergeCell ref="Q85:Q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87" max="14" man="1"/>
    <brk id="107" max="14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dimension ref="A2:AE166"/>
  <sheetViews>
    <sheetView view="pageBreakPreview" zoomScale="60" workbookViewId="0">
      <selection activeCell="C4" sqref="C4"/>
    </sheetView>
  </sheetViews>
  <sheetFormatPr defaultRowHeight="15"/>
  <cols>
    <col min="1" max="1" width="26.140625" customWidth="1"/>
    <col min="2" max="2" width="22.42578125" customWidth="1"/>
    <col min="3" max="3" width="19.42578125" customWidth="1"/>
    <col min="5" max="5" width="17.42578125" customWidth="1"/>
    <col min="6" max="6" width="17.5703125" customWidth="1"/>
    <col min="8" max="8" width="11.42578125" customWidth="1"/>
    <col min="17" max="17" width="8.42578125" customWidth="1"/>
  </cols>
  <sheetData>
    <row r="2" spans="1:14">
      <c r="A2" s="174" t="s">
        <v>531</v>
      </c>
      <c r="B2" s="175">
        <f>'МАДОУ 1'!J52</f>
        <v>111</v>
      </c>
    </row>
    <row r="3" spans="1:14">
      <c r="A3" s="176" t="s">
        <v>532</v>
      </c>
      <c r="B3" s="175">
        <f>'МБДОУ 2'!J52</f>
        <v>396</v>
      </c>
    </row>
    <row r="4" spans="1:14">
      <c r="A4" s="176" t="s">
        <v>533</v>
      </c>
      <c r="B4" s="175">
        <f>'МБДОУ 3'!J52</f>
        <v>273</v>
      </c>
    </row>
    <row r="5" spans="1:14">
      <c r="A5" s="173" t="s">
        <v>534</v>
      </c>
      <c r="B5" s="175"/>
    </row>
    <row r="6" spans="1:14">
      <c r="A6" s="176" t="s">
        <v>535</v>
      </c>
      <c r="B6" s="175">
        <f>'МБДОУ 5'!J52</f>
        <v>131</v>
      </c>
    </row>
    <row r="7" spans="1:14">
      <c r="A7" s="176" t="s">
        <v>536</v>
      </c>
      <c r="B7" s="175">
        <f>'МАДОУ 7'!J52</f>
        <v>153</v>
      </c>
      <c r="N7" s="99"/>
    </row>
    <row r="8" spans="1:14">
      <c r="A8" s="176" t="s">
        <v>537</v>
      </c>
      <c r="B8" s="175">
        <f>'МБДОУ 9'!J52</f>
        <v>54</v>
      </c>
    </row>
    <row r="9" spans="1:14">
      <c r="A9" s="176" t="s">
        <v>538</v>
      </c>
      <c r="B9" s="175">
        <f>'МБДОУ 10'!J52</f>
        <v>163</v>
      </c>
    </row>
    <row r="10" spans="1:14">
      <c r="A10" s="176" t="s">
        <v>539</v>
      </c>
      <c r="B10" s="175"/>
    </row>
    <row r="11" spans="1:14">
      <c r="A11" s="176" t="s">
        <v>540</v>
      </c>
      <c r="B11" s="175">
        <f>'МБДОУ 12'!J52</f>
        <v>110</v>
      </c>
    </row>
    <row r="12" spans="1:14">
      <c r="A12" s="176" t="s">
        <v>541</v>
      </c>
      <c r="B12" s="175">
        <f>'МБДОУ 15'!J52</f>
        <v>339</v>
      </c>
    </row>
    <row r="13" spans="1:14">
      <c r="A13" s="176" t="s">
        <v>542</v>
      </c>
      <c r="B13" s="175">
        <f>'МБДОУ 17'!J52</f>
        <v>171</v>
      </c>
    </row>
    <row r="14" spans="1:14">
      <c r="A14" s="176" t="s">
        <v>543</v>
      </c>
      <c r="B14" s="175">
        <f>'МБДОУ 20'!J52</f>
        <v>51</v>
      </c>
    </row>
    <row r="15" spans="1:14">
      <c r="A15" s="176" t="s">
        <v>544</v>
      </c>
      <c r="B15" s="175">
        <f>'МБДОУ 24'!J52</f>
        <v>250</v>
      </c>
    </row>
    <row r="16" spans="1:14">
      <c r="A16" s="176" t="s">
        <v>545</v>
      </c>
      <c r="B16" s="175">
        <f>'МБДОУ 25'!J52</f>
        <v>325</v>
      </c>
    </row>
    <row r="17" spans="1:2">
      <c r="A17" s="176" t="s">
        <v>546</v>
      </c>
      <c r="B17" s="175">
        <f>'МБДОУ 29'!J52</f>
        <v>99</v>
      </c>
    </row>
    <row r="18" spans="1:2">
      <c r="A18" s="176" t="s">
        <v>547</v>
      </c>
      <c r="B18" s="175">
        <f>'МБДОУ 31'!J52</f>
        <v>163</v>
      </c>
    </row>
    <row r="19" spans="1:2">
      <c r="A19" s="176" t="s">
        <v>548</v>
      </c>
      <c r="B19" s="175">
        <f>'МБДОУ 32'!J52</f>
        <v>266</v>
      </c>
    </row>
    <row r="20" spans="1:2">
      <c r="A20" s="176" t="s">
        <v>549</v>
      </c>
      <c r="B20" s="175">
        <f>'МБДОУ 36'!J52</f>
        <v>152</v>
      </c>
    </row>
    <row r="21" spans="1:2">
      <c r="A21" s="176" t="s">
        <v>550</v>
      </c>
      <c r="B21" s="175">
        <f>'МБДОУ 37'!J52</f>
        <v>90</v>
      </c>
    </row>
    <row r="22" spans="1:2">
      <c r="A22" s="176" t="s">
        <v>551</v>
      </c>
      <c r="B22" s="175">
        <f>'МБДОУ 38'!J52</f>
        <v>195</v>
      </c>
    </row>
    <row r="23" spans="1:2">
      <c r="A23" s="176" t="s">
        <v>552</v>
      </c>
      <c r="B23" s="175">
        <f>'МБДОУ 39'!J52</f>
        <v>274</v>
      </c>
    </row>
    <row r="24" spans="1:2">
      <c r="A24" s="176" t="s">
        <v>553</v>
      </c>
      <c r="B24" s="175">
        <f>'МБДОУ 41'!J52</f>
        <v>417</v>
      </c>
    </row>
    <row r="25" spans="1:2">
      <c r="A25" s="176" t="s">
        <v>554</v>
      </c>
      <c r="B25" s="175">
        <f>'МБДОУ 43'!J52</f>
        <v>170</v>
      </c>
    </row>
    <row r="26" spans="1:2">
      <c r="A26" s="176" t="s">
        <v>555</v>
      </c>
      <c r="B26" s="175">
        <f>'МБДОУ 44'!J52</f>
        <v>118</v>
      </c>
    </row>
    <row r="27" spans="1:2">
      <c r="A27" s="176" t="s">
        <v>556</v>
      </c>
      <c r="B27" s="175">
        <f>'МБДОУ 45'!J52</f>
        <v>311</v>
      </c>
    </row>
    <row r="28" spans="1:2">
      <c r="A28" s="176" t="s">
        <v>557</v>
      </c>
      <c r="B28" s="175">
        <f>'МБДОУ 46'!J52</f>
        <v>331</v>
      </c>
    </row>
    <row r="29" spans="1:2">
      <c r="A29" s="176" t="s">
        <v>558</v>
      </c>
      <c r="B29" s="175"/>
    </row>
    <row r="30" spans="1:2">
      <c r="A30" s="176" t="s">
        <v>559</v>
      </c>
      <c r="B30" s="175">
        <f>'МБДОУ 48'!J52</f>
        <v>181</v>
      </c>
    </row>
    <row r="31" spans="1:2">
      <c r="A31" s="176" t="s">
        <v>560</v>
      </c>
      <c r="B31" s="175">
        <f>'МБДОУ 51'!J52</f>
        <v>350</v>
      </c>
    </row>
    <row r="32" spans="1:2">
      <c r="A32" s="176" t="s">
        <v>561</v>
      </c>
      <c r="B32" s="175">
        <f>'МБДОУ 52'!J52</f>
        <v>287</v>
      </c>
    </row>
    <row r="33" spans="1:2">
      <c r="A33" s="176" t="s">
        <v>562</v>
      </c>
      <c r="B33" s="175">
        <f>'МБДОУ 55'!J52</f>
        <v>222</v>
      </c>
    </row>
    <row r="34" spans="1:2">
      <c r="A34" s="176" t="s">
        <v>563</v>
      </c>
      <c r="B34" s="175">
        <f>'МБДОУ 59'!J52</f>
        <v>149</v>
      </c>
    </row>
    <row r="35" spans="1:2">
      <c r="A35" s="176" t="s">
        <v>564</v>
      </c>
      <c r="B35" s="175">
        <f>'МБДОУ 62'!J52</f>
        <v>149</v>
      </c>
    </row>
    <row r="36" spans="1:2">
      <c r="A36" s="176" t="s">
        <v>565</v>
      </c>
      <c r="B36" s="175">
        <f>'МБДОУ 63'!J52</f>
        <v>306</v>
      </c>
    </row>
    <row r="37" spans="1:2">
      <c r="A37" s="176" t="s">
        <v>566</v>
      </c>
      <c r="B37" s="175">
        <f>'МБДОУ 64'!J52</f>
        <v>102</v>
      </c>
    </row>
    <row r="38" spans="1:2">
      <c r="A38" s="176" t="s">
        <v>567</v>
      </c>
      <c r="B38" s="175">
        <f>'МБДОУ 65'!J52</f>
        <v>157</v>
      </c>
    </row>
    <row r="39" spans="1:2" ht="17.25" customHeight="1">
      <c r="A39" s="176" t="s">
        <v>568</v>
      </c>
      <c r="B39" s="175">
        <f>'МАДОУ 66'!J52</f>
        <v>328</v>
      </c>
    </row>
    <row r="40" spans="1:2">
      <c r="A40" s="176" t="s">
        <v>569</v>
      </c>
      <c r="B40" s="175">
        <f>'МБДОУ 67'!J52</f>
        <v>153</v>
      </c>
    </row>
    <row r="41" spans="1:2">
      <c r="A41" s="176" t="s">
        <v>570</v>
      </c>
      <c r="B41" s="175">
        <f>'МАДОУ 68'!J52</f>
        <v>141</v>
      </c>
    </row>
    <row r="42" spans="1:2">
      <c r="A42" s="176" t="s">
        <v>571</v>
      </c>
      <c r="B42" s="175">
        <f>'МБДОУ 71'!J52</f>
        <v>230</v>
      </c>
    </row>
    <row r="43" spans="1:2">
      <c r="A43" s="176" t="s">
        <v>572</v>
      </c>
      <c r="B43" s="175">
        <f>'МБДОУ 73'!J52</f>
        <v>62</v>
      </c>
    </row>
    <row r="44" spans="1:2">
      <c r="A44" s="176" t="s">
        <v>573</v>
      </c>
      <c r="B44" s="175">
        <f>'МБДОУ 76'!J52</f>
        <v>159</v>
      </c>
    </row>
    <row r="45" spans="1:2">
      <c r="A45" s="176" t="s">
        <v>574</v>
      </c>
      <c r="B45" s="175">
        <f>'МБДОУ 77'!J52</f>
        <v>152</v>
      </c>
    </row>
    <row r="46" spans="1:2">
      <c r="A46" s="176" t="s">
        <v>575</v>
      </c>
      <c r="B46" s="175">
        <f>'МБДОУ 78'!J52</f>
        <v>224</v>
      </c>
    </row>
    <row r="47" spans="1:2">
      <c r="A47" s="176" t="s">
        <v>576</v>
      </c>
      <c r="B47" s="175">
        <f>'МБДОУ 80'!J52</f>
        <v>165</v>
      </c>
    </row>
    <row r="48" spans="1:2">
      <c r="A48" s="176" t="s">
        <v>577</v>
      </c>
      <c r="B48" s="175">
        <f>'МБДОУ 83'!J52</f>
        <v>163</v>
      </c>
    </row>
    <row r="49" spans="1:16">
      <c r="A49" s="176" t="s">
        <v>578</v>
      </c>
      <c r="B49" s="175">
        <f>'МБДОУ 84'!J52</f>
        <v>148</v>
      </c>
    </row>
    <row r="50" spans="1:16">
      <c r="A50" s="176" t="s">
        <v>579</v>
      </c>
      <c r="B50" s="175">
        <f>'МБДОУ 86'!J52</f>
        <v>335</v>
      </c>
    </row>
    <row r="51" spans="1:16">
      <c r="A51" s="176" t="s">
        <v>580</v>
      </c>
      <c r="B51" s="175">
        <f>'МБДОУ 92'!J52</f>
        <v>295</v>
      </c>
    </row>
    <row r="52" spans="1:16">
      <c r="A52" s="176" t="s">
        <v>581</v>
      </c>
      <c r="B52" s="175">
        <f>'МБДОУ 93'!J52</f>
        <v>304</v>
      </c>
    </row>
    <row r="53" spans="1:16">
      <c r="A53" s="176" t="s">
        <v>582</v>
      </c>
      <c r="B53" s="175">
        <f>'МБДОУ 94'!J52</f>
        <v>175</v>
      </c>
    </row>
    <row r="54" spans="1:16">
      <c r="A54" s="176" t="s">
        <v>583</v>
      </c>
      <c r="B54" s="175">
        <f>'МБДОУ 95'!J52</f>
        <v>286</v>
      </c>
    </row>
    <row r="55" spans="1:16">
      <c r="A55" s="176" t="s">
        <v>584</v>
      </c>
      <c r="B55" s="175">
        <f>'МБДОУ 97'!J52</f>
        <v>170</v>
      </c>
    </row>
    <row r="56" spans="1:16">
      <c r="A56" s="176" t="s">
        <v>585</v>
      </c>
      <c r="B56" s="175">
        <f>'МБДОУ 99'!J52</f>
        <v>343</v>
      </c>
    </row>
    <row r="57" spans="1:16">
      <c r="A57" s="176" t="s">
        <v>586</v>
      </c>
      <c r="B57" s="175">
        <f>'МБДОУ 100'!J52</f>
        <v>317</v>
      </c>
    </row>
    <row r="58" spans="1:16">
      <c r="A58" s="176" t="s">
        <v>587</v>
      </c>
      <c r="B58" s="175">
        <f>'МБДОУ 101'!J52</f>
        <v>573</v>
      </c>
    </row>
    <row r="59" spans="1:16">
      <c r="A59" s="176" t="s">
        <v>588</v>
      </c>
      <c r="B59" s="175">
        <f>'МБДОУ 102'!J52</f>
        <v>359</v>
      </c>
    </row>
    <row r="60" spans="1:16">
      <c r="B60">
        <f>SUM(B2:B59)</f>
        <v>12098</v>
      </c>
    </row>
    <row r="64" spans="1:16" s="4" customFormat="1" ht="18.75">
      <c r="A64" s="228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98"/>
      <c r="N64" s="98"/>
      <c r="O64" s="98"/>
      <c r="P64" s="98"/>
    </row>
    <row r="65" spans="1:12" s="4" customFormat="1" ht="18.75">
      <c r="A65" s="229"/>
      <c r="B65" s="229"/>
      <c r="C65" s="229"/>
      <c r="D65" s="229"/>
      <c r="E65" s="225"/>
      <c r="F65" s="226"/>
      <c r="G65" s="227"/>
      <c r="H65" s="228"/>
      <c r="I65" s="228"/>
      <c r="J65" s="228"/>
      <c r="K65" s="228"/>
      <c r="L65" s="228"/>
    </row>
    <row r="66" spans="1:12" s="4" customFormat="1" ht="74.25" customHeight="1">
      <c r="A66" s="222"/>
      <c r="B66" s="223"/>
      <c r="C66" s="223"/>
      <c r="D66" s="224"/>
      <c r="E66" s="225"/>
      <c r="F66" s="226"/>
      <c r="G66" s="227"/>
      <c r="H66" s="225"/>
      <c r="I66" s="226"/>
      <c r="J66" s="226"/>
      <c r="K66" s="226"/>
      <c r="L66" s="227"/>
    </row>
    <row r="67" spans="1:12" s="4" customFormat="1" ht="43.5" customHeight="1">
      <c r="A67" s="222"/>
      <c r="B67" s="223"/>
      <c r="C67" s="223"/>
      <c r="D67" s="224"/>
      <c r="E67" s="225"/>
      <c r="F67" s="226"/>
      <c r="G67" s="227"/>
      <c r="H67" s="225"/>
      <c r="I67" s="226"/>
      <c r="J67" s="226"/>
      <c r="K67" s="226"/>
      <c r="L67" s="227"/>
    </row>
    <row r="68" spans="1:12" s="4" customFormat="1" ht="51" customHeight="1">
      <c r="A68" s="222"/>
      <c r="B68" s="223"/>
      <c r="C68" s="223"/>
      <c r="D68" s="224"/>
      <c r="E68" s="225"/>
      <c r="F68" s="226"/>
      <c r="G68" s="227"/>
      <c r="H68" s="225"/>
      <c r="I68" s="226"/>
      <c r="J68" s="226"/>
      <c r="K68" s="226"/>
      <c r="L68" s="227"/>
    </row>
    <row r="69" spans="1:12" s="4" customFormat="1" ht="18.75">
      <c r="A69" s="222"/>
      <c r="B69" s="223"/>
      <c r="C69" s="223"/>
      <c r="D69" s="224"/>
      <c r="E69" s="225"/>
      <c r="F69" s="226"/>
      <c r="G69" s="227"/>
      <c r="H69" s="230"/>
      <c r="I69" s="231"/>
      <c r="J69" s="231"/>
      <c r="K69" s="231"/>
      <c r="L69" s="232"/>
    </row>
    <row r="84" spans="1:1" ht="123.75" customHeight="1"/>
    <row r="88" spans="1:1" ht="15.75">
      <c r="A88" s="94"/>
    </row>
    <row r="89" spans="1:1" ht="15.75">
      <c r="A89" s="93"/>
    </row>
    <row r="90" spans="1:1" ht="15.75">
      <c r="A90" s="93"/>
    </row>
    <row r="91" spans="1:1" ht="15.75">
      <c r="A91" s="93"/>
    </row>
    <row r="92" spans="1:1" ht="15.75">
      <c r="A92" s="93"/>
    </row>
    <row r="93" spans="1:1" ht="15.75">
      <c r="A93" s="94"/>
    </row>
    <row r="94" spans="1:1" ht="15.75">
      <c r="A94" s="94"/>
    </row>
    <row r="95" spans="1:1" ht="15.75">
      <c r="A95" s="94"/>
    </row>
    <row r="96" spans="1:1" ht="15.75">
      <c r="A96" s="94"/>
    </row>
    <row r="97" spans="1:1" ht="15.75">
      <c r="A97" s="94"/>
    </row>
    <row r="98" spans="1:1" ht="15.75">
      <c r="A98" s="93"/>
    </row>
    <row r="99" spans="1:1" ht="15.75">
      <c r="A99" s="93"/>
    </row>
    <row r="100" spans="1:1" ht="15.75">
      <c r="A100" s="93"/>
    </row>
    <row r="101" spans="1:1" ht="15.75">
      <c r="A101" s="93"/>
    </row>
    <row r="102" spans="1:1" ht="15.75">
      <c r="A102" s="93"/>
    </row>
    <row r="118" spans="1:23" ht="39" customHeight="1"/>
    <row r="128" spans="1:23" s="103" customFormat="1" ht="18.75">
      <c r="A128" s="241"/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 ht="18.75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 s="4" customFormat="1" ht="18.75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/>
      <c r="N130" s="245"/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 s="4" customFormat="1" ht="18.75">
      <c r="A131" s="238"/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 s="4" customFormat="1" ht="18.75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 s="4" customFormat="1" ht="18.75">
      <c r="A133" s="238"/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 s="4" customFormat="1" ht="18.75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 ht="18.75">
      <c r="A135" s="240"/>
      <c r="B135" s="240"/>
      <c r="C135" s="240"/>
      <c r="D135" s="240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 ht="18.75">
      <c r="A136" s="240"/>
      <c r="B136" s="246"/>
      <c r="C136" s="246"/>
      <c r="D136" s="246"/>
      <c r="E136" s="246"/>
      <c r="F136" s="246"/>
      <c r="G136" s="240"/>
      <c r="H136" s="240"/>
      <c r="I136" s="240"/>
      <c r="J136" s="240"/>
      <c r="K136" s="240"/>
      <c r="L136" s="240"/>
      <c r="M136" s="240"/>
      <c r="N136" s="240"/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18.75">
      <c r="A137" s="240"/>
      <c r="B137" s="247"/>
      <c r="C137" s="247"/>
      <c r="D137" s="247"/>
      <c r="E137" s="247"/>
      <c r="F137" s="247"/>
      <c r="G137" s="240"/>
      <c r="H137" s="108"/>
      <c r="I137" s="109"/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 ht="18.75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 ht="18.75">
      <c r="A139" s="240"/>
      <c r="B139" s="240"/>
      <c r="C139" s="240"/>
      <c r="D139" s="240"/>
      <c r="E139" s="240"/>
      <c r="F139" s="240"/>
      <c r="G139" s="108"/>
      <c r="H139" s="108"/>
      <c r="I139" s="108"/>
      <c r="J139" s="108"/>
      <c r="K139" s="108"/>
      <c r="L139" s="108"/>
      <c r="M139" s="108"/>
      <c r="N139" s="108"/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 ht="18.75">
      <c r="A140" s="240"/>
      <c r="B140" s="240"/>
      <c r="C140" s="240"/>
      <c r="D140" s="240"/>
      <c r="E140" s="240"/>
      <c r="F140" s="240"/>
      <c r="G140" s="108"/>
      <c r="H140" s="108"/>
      <c r="I140" s="108"/>
      <c r="J140" s="108"/>
      <c r="K140" s="108"/>
      <c r="L140" s="108"/>
      <c r="M140" s="108"/>
      <c r="N140" s="108"/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 ht="18.75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 ht="18.75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/>
      <c r="B143" s="240"/>
      <c r="C143" s="240"/>
      <c r="D143" s="240"/>
      <c r="E143" s="240"/>
      <c r="F143" s="240"/>
      <c r="G143" s="240"/>
      <c r="H143" s="240"/>
      <c r="I143" s="240"/>
      <c r="J143" s="248"/>
      <c r="K143" s="249"/>
      <c r="L143" s="250"/>
      <c r="M143" s="252"/>
      <c r="N143" s="253"/>
      <c r="O143" s="254"/>
      <c r="P143" s="255"/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 ht="18.75">
      <c r="A144" s="240"/>
      <c r="B144" s="246"/>
      <c r="C144" s="246"/>
      <c r="D144" s="246"/>
      <c r="E144" s="246"/>
      <c r="F144" s="246"/>
      <c r="G144" s="246"/>
      <c r="H144" s="255"/>
      <c r="I144" s="255"/>
      <c r="J144" s="246"/>
      <c r="K144" s="246"/>
      <c r="L144" s="246"/>
      <c r="M144" s="246"/>
      <c r="N144" s="246"/>
      <c r="O144" s="246"/>
      <c r="P144" s="240"/>
      <c r="Q144" s="240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18.75">
      <c r="A145" s="240"/>
      <c r="B145" s="247"/>
      <c r="C145" s="247"/>
      <c r="D145" s="247"/>
      <c r="E145" s="247"/>
      <c r="F145" s="247"/>
      <c r="G145" s="247"/>
      <c r="H145" s="113"/>
      <c r="I145" s="109"/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 ht="18.75">
      <c r="A146" s="108"/>
      <c r="B146" s="108"/>
      <c r="C146" s="108"/>
      <c r="D146" s="114"/>
      <c r="E146" s="108"/>
      <c r="F146" s="108"/>
      <c r="G146" s="115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 ht="18.75">
      <c r="A147" s="251"/>
      <c r="B147" s="251"/>
      <c r="C147" s="251"/>
      <c r="D147" s="246"/>
      <c r="E147" s="246"/>
      <c r="F147" s="240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 ht="18.75">
      <c r="A148" s="251"/>
      <c r="B148" s="251"/>
      <c r="C148" s="251"/>
      <c r="D148" s="247"/>
      <c r="E148" s="247"/>
      <c r="F148" s="240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 ht="18.75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 ht="18.75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66" spans="2:2" ht="18.75">
      <c r="B166" s="89"/>
    </row>
  </sheetData>
  <mergeCells count="78">
    <mergeCell ref="F147:F148"/>
    <mergeCell ref="M144:M145"/>
    <mergeCell ref="N144:N145"/>
    <mergeCell ref="O144:O145"/>
    <mergeCell ref="P144:P145"/>
    <mergeCell ref="A147:A148"/>
    <mergeCell ref="B147:B148"/>
    <mergeCell ref="C147:C148"/>
    <mergeCell ref="D147:D148"/>
    <mergeCell ref="E147:E148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Q144:Q145"/>
    <mergeCell ref="F139:F140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A139:A140"/>
    <mergeCell ref="B139:B140"/>
    <mergeCell ref="C139:C140"/>
    <mergeCell ref="D139:D140"/>
    <mergeCell ref="E139:E140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M136:M137"/>
    <mergeCell ref="N136:N137"/>
    <mergeCell ref="A134:J134"/>
    <mergeCell ref="A135:A137"/>
    <mergeCell ref="B135:D135"/>
    <mergeCell ref="E135:F135"/>
    <mergeCell ref="G135:I135"/>
    <mergeCell ref="J135:L135"/>
    <mergeCell ref="L136:L137"/>
    <mergeCell ref="A133:L133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</mergeCells>
  <pageMargins left="0.70866141732283472" right="0.70866141732283472" top="0.74803149606299213" bottom="0.74803149606299213" header="0.31496062992125984" footer="0.31496062992125984"/>
  <pageSetup paperSize="9" scale="75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177</v>
      </c>
    </row>
    <row r="2" spans="1:15">
      <c r="L2" s="4" t="s">
        <v>271</v>
      </c>
    </row>
    <row r="3" spans="1:15" ht="35.25" customHeight="1">
      <c r="A3" s="182" t="s">
        <v>273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270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272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111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 ht="29.25" customHeight="1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14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57" t="s">
        <v>108</v>
      </c>
      <c r="B35" s="259" t="s">
        <v>108</v>
      </c>
      <c r="C35" s="259" t="s">
        <v>108</v>
      </c>
      <c r="D35" s="259" t="s">
        <v>108</v>
      </c>
      <c r="E35" s="259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58"/>
      <c r="B36" s="260"/>
      <c r="C36" s="260"/>
      <c r="D36" s="260"/>
      <c r="E36" s="260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54</v>
      </c>
      <c r="K47" s="74">
        <f t="shared" si="0"/>
        <v>54</v>
      </c>
      <c r="L47" s="74">
        <f t="shared" si="1"/>
        <v>54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 hidden="1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/>
      <c r="K48" s="74">
        <f t="shared" si="0"/>
        <v>0</v>
      </c>
      <c r="L48" s="74">
        <f t="shared" si="1"/>
        <v>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0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54</v>
      </c>
      <c r="K52" s="74">
        <f t="shared" ref="K52:L52" si="3">SUM(K43:K51)</f>
        <v>54</v>
      </c>
      <c r="L52" s="74">
        <f t="shared" si="3"/>
        <v>54</v>
      </c>
      <c r="M52" s="74"/>
      <c r="N52" s="74"/>
      <c r="O52" s="74"/>
      <c r="P52" s="73">
        <v>10</v>
      </c>
      <c r="Q52" s="76">
        <f t="shared" si="2"/>
        <v>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7" customHeight="1">
      <c r="A66" s="222" t="s">
        <v>313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0" customHeight="1">
      <c r="A67" s="222" t="s">
        <v>314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2.25" customHeight="1">
      <c r="A68" s="222" t="s">
        <v>315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66.75" customHeight="1">
      <c r="A69" s="222" t="s">
        <v>375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 ht="35.25" customHeight="1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7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5</v>
      </c>
      <c r="K101" s="42">
        <f t="shared" si="5"/>
        <v>5</v>
      </c>
      <c r="L101" s="42">
        <f t="shared" si="6"/>
        <v>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1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48</v>
      </c>
      <c r="K102" s="42">
        <f t="shared" si="5"/>
        <v>48</v>
      </c>
      <c r="L102" s="42">
        <f t="shared" si="6"/>
        <v>48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5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54</v>
      </c>
      <c r="K109" s="15">
        <f>SUM(K88:K108)</f>
        <v>54</v>
      </c>
      <c r="L109" s="15">
        <f>SUM(L88:L108)</f>
        <v>54</v>
      </c>
      <c r="M109" s="9"/>
      <c r="N109" s="9"/>
      <c r="O109" s="9"/>
      <c r="P109" s="71">
        <v>10</v>
      </c>
      <c r="Q109" s="72">
        <f t="shared" si="7"/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7" customHeight="1">
      <c r="A123" s="222" t="s">
        <v>313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0" customHeight="1">
      <c r="A124" s="222" t="s">
        <v>314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2.25" customHeight="1">
      <c r="A125" s="222" t="s">
        <v>315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64.5" customHeight="1">
      <c r="A126" s="222" t="s">
        <v>376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 ht="38.25" customHeight="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5.2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111:K111"/>
    <mergeCell ref="E112:K112"/>
    <mergeCell ref="E113:K113"/>
    <mergeCell ref="E115:K115"/>
    <mergeCell ref="A151:O151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7" zoomScale="80" zoomScaleNormal="70" zoomScaleSheetLayoutView="80" workbookViewId="0">
      <selection activeCell="J102" sqref="J102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855468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502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112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57" t="s">
        <v>108</v>
      </c>
      <c r="B35" s="259" t="s">
        <v>108</v>
      </c>
      <c r="C35" s="259" t="s">
        <v>108</v>
      </c>
      <c r="D35" s="259" t="s">
        <v>108</v>
      </c>
      <c r="E35" s="259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58"/>
      <c r="B36" s="260"/>
      <c r="C36" s="260"/>
      <c r="D36" s="260"/>
      <c r="E36" s="260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136</v>
      </c>
      <c r="K48" s="74">
        <f t="shared" si="0"/>
        <v>136</v>
      </c>
      <c r="L48" s="74">
        <f t="shared" si="1"/>
        <v>136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163</v>
      </c>
      <c r="K52" s="74">
        <f t="shared" ref="K52:L52" si="3">SUM(K43:K51)</f>
        <v>163</v>
      </c>
      <c r="L52" s="74">
        <f t="shared" si="3"/>
        <v>163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56.25" customHeight="1">
      <c r="A66" s="222" t="s">
        <v>316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58.5" customHeight="1">
      <c r="A67" s="222" t="s">
        <v>317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61.5" customHeight="1">
      <c r="A68" s="222" t="s">
        <v>318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57" customHeight="1">
      <c r="A69" s="222" t="s">
        <v>377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>
        <v>19</v>
      </c>
      <c r="K92" s="39">
        <f t="shared" si="5"/>
        <v>19</v>
      </c>
      <c r="L92" s="39">
        <f t="shared" si="6"/>
        <v>19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33</v>
      </c>
      <c r="K101" s="42">
        <f t="shared" si="5"/>
        <v>33</v>
      </c>
      <c r="L101" s="42">
        <f t="shared" si="6"/>
        <v>33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103</v>
      </c>
      <c r="K102" s="42">
        <f t="shared" si="5"/>
        <v>103</v>
      </c>
      <c r="L102" s="42">
        <f t="shared" si="6"/>
        <v>103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10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163</v>
      </c>
      <c r="K109" s="15">
        <f>SUM(K88:K108)</f>
        <v>163</v>
      </c>
      <c r="L109" s="15">
        <f>SUM(L88:L108)</f>
        <v>163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56.25" customHeight="1">
      <c r="A123" s="222" t="s">
        <v>316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58.5" customHeight="1">
      <c r="A124" s="222" t="s">
        <v>317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61.5" customHeight="1">
      <c r="A125" s="222" t="s">
        <v>318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62.25" customHeight="1">
      <c r="A126" s="222" t="s">
        <v>377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111:K111"/>
    <mergeCell ref="E112:K112"/>
    <mergeCell ref="E113:K113"/>
    <mergeCell ref="E115:K115"/>
    <mergeCell ref="A151:O151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5" zoomScale="80" zoomScaleNormal="70" zoomScaleSheetLayoutView="80" workbookViewId="0">
      <selection activeCell="J48" sqref="J4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8.2851562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497</v>
      </c>
    </row>
    <row r="2" spans="1:15">
      <c r="L2" s="4" t="s">
        <v>503</v>
      </c>
    </row>
    <row r="3" spans="1:15" ht="35.25" customHeight="1">
      <c r="A3" s="182" t="s">
        <v>491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194</v>
      </c>
      <c r="N9" s="50"/>
      <c r="O9" s="51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95" t="s">
        <v>116</v>
      </c>
      <c r="B20" s="195"/>
      <c r="C20" s="195"/>
      <c r="D20" s="195"/>
      <c r="E20" s="195"/>
      <c r="F20" s="195"/>
      <c r="G20" s="195"/>
      <c r="H20" s="195"/>
      <c r="I20" s="195"/>
      <c r="J20" s="195"/>
      <c r="K20" s="47"/>
      <c r="L20" s="47"/>
      <c r="M20" s="47"/>
      <c r="N20" s="47"/>
      <c r="O20" s="47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54"/>
      <c r="L21" s="54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7"/>
      <c r="L22" s="7"/>
      <c r="M22" s="7"/>
      <c r="N22" s="7"/>
      <c r="O22" s="7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7"/>
      <c r="L23" s="7"/>
      <c r="M23" s="7"/>
      <c r="N23" s="7"/>
      <c r="O23" s="7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7"/>
      <c r="L24" s="7"/>
      <c r="M24" s="7"/>
      <c r="N24" s="7"/>
      <c r="O24" s="7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7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4"/>
      <c r="N28" s="205"/>
      <c r="O28" s="7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7"/>
      <c r="N29" s="8"/>
      <c r="O29" s="7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7"/>
      <c r="L30" s="7"/>
      <c r="M30" s="7"/>
      <c r="N30" s="8"/>
      <c r="O30" s="7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7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7"/>
    </row>
    <row r="33" spans="1:17" ht="131.25">
      <c r="A33" s="21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0"/>
      <c r="H33" s="9" t="s">
        <v>15</v>
      </c>
      <c r="I33" s="9" t="s">
        <v>16</v>
      </c>
      <c r="J33" s="209"/>
      <c r="K33" s="209"/>
      <c r="L33" s="210"/>
      <c r="M33" s="205"/>
      <c r="N33" s="20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1" t="s">
        <v>108</v>
      </c>
      <c r="B35" s="233" t="s">
        <v>108</v>
      </c>
      <c r="C35" s="233" t="s">
        <v>108</v>
      </c>
      <c r="D35" s="233" t="s">
        <v>108</v>
      </c>
      <c r="E35" s="233" t="s">
        <v>108</v>
      </c>
      <c r="F35" s="23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2"/>
      <c r="B36" s="234"/>
      <c r="C36" s="234"/>
      <c r="D36" s="234"/>
      <c r="E36" s="234"/>
      <c r="F36" s="23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7"/>
      <c r="L38" s="7"/>
      <c r="M38" s="7"/>
      <c r="N38" s="7"/>
      <c r="O38" s="7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183</v>
      </c>
      <c r="G41" s="210"/>
      <c r="H41" s="9" t="s">
        <v>29</v>
      </c>
      <c r="I41" s="9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245</v>
      </c>
      <c r="B43" s="80" t="s">
        <v>206</v>
      </c>
      <c r="C43" s="2" t="s">
        <v>17</v>
      </c>
      <c r="D43" s="2" t="s">
        <v>167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247</v>
      </c>
      <c r="B44" s="80" t="s">
        <v>207</v>
      </c>
      <c r="C44" s="36" t="s">
        <v>19</v>
      </c>
      <c r="D44" s="2" t="s">
        <v>167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184</v>
      </c>
      <c r="B45" s="80" t="s">
        <v>211</v>
      </c>
      <c r="C45" s="2" t="s">
        <v>17</v>
      </c>
      <c r="D45" s="36" t="s">
        <v>167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208</v>
      </c>
      <c r="B46" s="80" t="s">
        <v>209</v>
      </c>
      <c r="C46" s="2" t="s">
        <v>19</v>
      </c>
      <c r="D46" s="36" t="s">
        <v>167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248</v>
      </c>
      <c r="B47" s="80" t="s">
        <v>207</v>
      </c>
      <c r="C47" s="2" t="s">
        <v>19</v>
      </c>
      <c r="D47" s="36" t="s">
        <v>173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246</v>
      </c>
      <c r="B48" s="80" t="s">
        <v>206</v>
      </c>
      <c r="C48" s="2" t="s">
        <v>17</v>
      </c>
      <c r="D48" s="36" t="s">
        <v>173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110</v>
      </c>
      <c r="K48" s="74">
        <f t="shared" si="0"/>
        <v>110</v>
      </c>
      <c r="L48" s="74">
        <f t="shared" si="1"/>
        <v>110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11</v>
      </c>
    </row>
    <row r="49" spans="1:17" ht="150" hidden="1">
      <c r="A49" s="79" t="s">
        <v>212</v>
      </c>
      <c r="B49" s="80" t="s">
        <v>211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213</v>
      </c>
      <c r="B50" s="80" t="s">
        <v>209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110</v>
      </c>
      <c r="K52" s="74">
        <f t="shared" ref="K52:L52" si="3">SUM(K43:K51)</f>
        <v>110</v>
      </c>
      <c r="L52" s="74">
        <f t="shared" si="3"/>
        <v>110</v>
      </c>
      <c r="M52" s="74"/>
      <c r="N52" s="74"/>
      <c r="O52" s="74"/>
      <c r="P52" s="73">
        <v>10</v>
      </c>
      <c r="Q52" s="76">
        <f t="shared" si="2"/>
        <v>11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9">
        <v>5</v>
      </c>
      <c r="F57" s="221"/>
      <c r="G57" s="221"/>
      <c r="H57" s="221"/>
      <c r="I57" s="221"/>
      <c r="J57" s="221"/>
      <c r="K57" s="22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7"/>
      <c r="M58" s="7"/>
      <c r="N58" s="7"/>
      <c r="O58" s="7"/>
    </row>
    <row r="59" spans="1:17">
      <c r="A59" s="206" t="s">
        <v>39</v>
      </c>
      <c r="B59" s="206"/>
      <c r="C59" s="206"/>
      <c r="D59" s="206"/>
      <c r="E59" s="206"/>
      <c r="F59" s="206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4"/>
      <c r="M60" s="14"/>
      <c r="N60" s="14"/>
      <c r="O60" s="14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4"/>
      <c r="M61" s="14"/>
      <c r="N61" s="14"/>
      <c r="O61" s="14"/>
    </row>
    <row r="62" spans="1:17" ht="16.5" customHeight="1">
      <c r="A62" s="219" t="s">
        <v>42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4"/>
      <c r="M62" s="14"/>
      <c r="N62" s="14"/>
      <c r="O62" s="14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7"/>
      <c r="K63" s="7"/>
      <c r="L63" s="7"/>
      <c r="M63" s="7"/>
      <c r="N63" s="7"/>
      <c r="O63" s="7"/>
    </row>
    <row r="64" spans="1:17" ht="18.75" customHeight="1">
      <c r="A64" s="228" t="s">
        <v>44</v>
      </c>
      <c r="B64" s="228"/>
      <c r="C64" s="228"/>
      <c r="D64" s="228"/>
      <c r="E64" s="228" t="s">
        <v>45</v>
      </c>
      <c r="F64" s="228"/>
      <c r="G64" s="228"/>
      <c r="H64" s="228" t="s">
        <v>46</v>
      </c>
      <c r="I64" s="228"/>
      <c r="J64" s="228"/>
      <c r="K64" s="228"/>
      <c r="L64" s="228"/>
      <c r="M64" s="98"/>
      <c r="N64" s="98"/>
      <c r="O64" s="98"/>
      <c r="P64" s="98"/>
    </row>
    <row r="65" spans="1:15">
      <c r="A65" s="229">
        <v>1</v>
      </c>
      <c r="B65" s="229"/>
      <c r="C65" s="229"/>
      <c r="D65" s="229"/>
      <c r="E65" s="225">
        <v>2</v>
      </c>
      <c r="F65" s="226"/>
      <c r="G65" s="227"/>
      <c r="H65" s="228">
        <v>3</v>
      </c>
      <c r="I65" s="228"/>
      <c r="J65" s="228"/>
      <c r="K65" s="228"/>
      <c r="L65" s="228"/>
    </row>
    <row r="66" spans="1:15" ht="60.75" customHeight="1">
      <c r="A66" s="222" t="s">
        <v>321</v>
      </c>
      <c r="B66" s="223"/>
      <c r="C66" s="223"/>
      <c r="D66" s="224"/>
      <c r="E66" s="225" t="s">
        <v>47</v>
      </c>
      <c r="F66" s="226"/>
      <c r="G66" s="227"/>
      <c r="H66" s="225" t="s">
        <v>48</v>
      </c>
      <c r="I66" s="226"/>
      <c r="J66" s="226"/>
      <c r="K66" s="226"/>
      <c r="L66" s="227"/>
    </row>
    <row r="67" spans="1:15" ht="62.25" customHeight="1">
      <c r="A67" s="222" t="s">
        <v>320</v>
      </c>
      <c r="B67" s="223"/>
      <c r="C67" s="223"/>
      <c r="D67" s="224"/>
      <c r="E67" s="225" t="s">
        <v>49</v>
      </c>
      <c r="F67" s="226"/>
      <c r="G67" s="227"/>
      <c r="H67" s="225" t="s">
        <v>50</v>
      </c>
      <c r="I67" s="226"/>
      <c r="J67" s="226"/>
      <c r="K67" s="226"/>
      <c r="L67" s="227"/>
    </row>
    <row r="68" spans="1:15" ht="57.75" customHeight="1">
      <c r="A68" s="222" t="s">
        <v>319</v>
      </c>
      <c r="B68" s="223"/>
      <c r="C68" s="223"/>
      <c r="D68" s="224"/>
      <c r="E68" s="225" t="s">
        <v>52</v>
      </c>
      <c r="F68" s="226"/>
      <c r="G68" s="227"/>
      <c r="H68" s="225" t="s">
        <v>48</v>
      </c>
      <c r="I68" s="226"/>
      <c r="J68" s="226"/>
      <c r="K68" s="226"/>
      <c r="L68" s="227"/>
    </row>
    <row r="69" spans="1:15" ht="65.25" customHeight="1">
      <c r="A69" s="222" t="s">
        <v>378</v>
      </c>
      <c r="B69" s="223"/>
      <c r="C69" s="223"/>
      <c r="D69" s="224"/>
      <c r="E69" s="225" t="s">
        <v>51</v>
      </c>
      <c r="F69" s="226"/>
      <c r="G69" s="227"/>
      <c r="H69" s="230" t="s">
        <v>199</v>
      </c>
      <c r="I69" s="231"/>
      <c r="J69" s="231"/>
      <c r="K69" s="231"/>
      <c r="L69" s="23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7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7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7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7"/>
      <c r="N74" s="8"/>
      <c r="O74" s="7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7"/>
      <c r="L75" s="7"/>
      <c r="M75" s="7"/>
      <c r="N75" s="8"/>
      <c r="O75" s="7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7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7"/>
    </row>
    <row r="78" spans="1:15" ht="56.25">
      <c r="A78" s="21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210"/>
      <c r="H78" s="9" t="s">
        <v>15</v>
      </c>
      <c r="I78" s="9" t="s">
        <v>16</v>
      </c>
      <c r="J78" s="209"/>
      <c r="K78" s="209"/>
      <c r="L78" s="210"/>
      <c r="M78" s="205"/>
      <c r="N78" s="20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13" t="s">
        <v>108</v>
      </c>
      <c r="B80" s="215" t="s">
        <v>108</v>
      </c>
      <c r="C80" s="215" t="s">
        <v>108</v>
      </c>
      <c r="D80" s="233" t="s">
        <v>18</v>
      </c>
      <c r="E80" s="215" t="s">
        <v>108</v>
      </c>
      <c r="F80" s="23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7"/>
      <c r="L83" s="7"/>
      <c r="M83" s="7"/>
      <c r="N83" s="7"/>
      <c r="O83" s="7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210"/>
      <c r="H86" s="9" t="s">
        <v>29</v>
      </c>
      <c r="I86" s="9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215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216</v>
      </c>
      <c r="B89" s="2" t="s">
        <v>55</v>
      </c>
      <c r="C89" s="2" t="s">
        <v>167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217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218</v>
      </c>
      <c r="B91" s="2" t="s">
        <v>168</v>
      </c>
      <c r="C91" s="2" t="s">
        <v>167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219</v>
      </c>
      <c r="B92" s="2" t="s">
        <v>57</v>
      </c>
      <c r="C92" s="2" t="s">
        <v>167</v>
      </c>
      <c r="D92" s="37" t="s">
        <v>18</v>
      </c>
      <c r="E92" s="9" t="s">
        <v>56</v>
      </c>
      <c r="F92" s="120" t="s">
        <v>489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92" t="s">
        <v>220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221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222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223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92" t="s">
        <v>224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3" t="s">
        <v>225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226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227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228</v>
      </c>
      <c r="B101" s="2" t="s">
        <v>168</v>
      </c>
      <c r="C101" s="2" t="s">
        <v>173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24</v>
      </c>
      <c r="K101" s="42">
        <f t="shared" si="5"/>
        <v>24</v>
      </c>
      <c r="L101" s="42">
        <f t="shared" si="6"/>
        <v>24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3" t="s">
        <v>229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83</v>
      </c>
      <c r="K102" s="42">
        <f t="shared" si="5"/>
        <v>83</v>
      </c>
      <c r="L102" s="42">
        <f t="shared" si="6"/>
        <v>83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8</v>
      </c>
    </row>
    <row r="103" spans="1:17" ht="93.75" hidden="1">
      <c r="A103" s="82" t="s">
        <v>230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231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232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233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234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110</v>
      </c>
      <c r="K109" s="15">
        <f>SUM(K88:K108)</f>
        <v>110</v>
      </c>
      <c r="L109" s="15">
        <f>SUM(L88:L108)</f>
        <v>110</v>
      </c>
      <c r="M109" s="9"/>
      <c r="N109" s="9"/>
      <c r="O109" s="9"/>
      <c r="P109" s="71">
        <v>10</v>
      </c>
      <c r="Q109" s="72">
        <f t="shared" si="7"/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9">
        <v>5</v>
      </c>
      <c r="F113" s="221"/>
      <c r="G113" s="221"/>
      <c r="H113" s="221"/>
      <c r="I113" s="221"/>
      <c r="J113" s="221"/>
      <c r="K113" s="22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22"/>
      <c r="M115" s="22"/>
      <c r="N115" s="22"/>
      <c r="O115" s="22"/>
    </row>
    <row r="116" spans="1:23">
      <c r="A116" s="206" t="s">
        <v>39</v>
      </c>
      <c r="B116" s="206"/>
      <c r="C116" s="206"/>
      <c r="D116" s="206"/>
      <c r="E116" s="206"/>
      <c r="F116" s="206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4"/>
      <c r="M117" s="14"/>
      <c r="N117" s="14"/>
      <c r="O117" s="14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4"/>
      <c r="M118" s="14"/>
      <c r="N118" s="14"/>
      <c r="O118" s="14"/>
    </row>
    <row r="119" spans="1:23" ht="17.25" customHeight="1">
      <c r="A119" s="219" t="s">
        <v>488</v>
      </c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14"/>
      <c r="M119" s="14"/>
      <c r="N119" s="14"/>
      <c r="O119" s="14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7"/>
      <c r="K120" s="7"/>
      <c r="L120" s="7"/>
      <c r="M120" s="7"/>
      <c r="N120" s="7"/>
      <c r="O120" s="7"/>
    </row>
    <row r="121" spans="1:23" ht="18.75" customHeight="1">
      <c r="A121" s="228" t="s">
        <v>44</v>
      </c>
      <c r="B121" s="228"/>
      <c r="C121" s="228"/>
      <c r="D121" s="228"/>
      <c r="E121" s="228" t="s">
        <v>45</v>
      </c>
      <c r="F121" s="228"/>
      <c r="G121" s="228"/>
      <c r="H121" s="228" t="s">
        <v>46</v>
      </c>
      <c r="I121" s="228"/>
      <c r="J121" s="228"/>
      <c r="K121" s="228"/>
      <c r="L121" s="228"/>
      <c r="M121" s="98"/>
      <c r="N121" s="98"/>
      <c r="O121" s="98"/>
      <c r="P121" s="98"/>
    </row>
    <row r="122" spans="1:23">
      <c r="A122" s="229">
        <v>1</v>
      </c>
      <c r="B122" s="229"/>
      <c r="C122" s="229"/>
      <c r="D122" s="229"/>
      <c r="E122" s="225">
        <v>2</v>
      </c>
      <c r="F122" s="226"/>
      <c r="G122" s="227"/>
      <c r="H122" s="228">
        <v>3</v>
      </c>
      <c r="I122" s="228"/>
      <c r="J122" s="228"/>
      <c r="K122" s="228"/>
      <c r="L122" s="228"/>
    </row>
    <row r="123" spans="1:23" ht="60.75" customHeight="1">
      <c r="A123" s="222" t="s">
        <v>321</v>
      </c>
      <c r="B123" s="223"/>
      <c r="C123" s="223"/>
      <c r="D123" s="224"/>
      <c r="E123" s="225" t="s">
        <v>47</v>
      </c>
      <c r="F123" s="226"/>
      <c r="G123" s="227"/>
      <c r="H123" s="225" t="s">
        <v>48</v>
      </c>
      <c r="I123" s="226"/>
      <c r="J123" s="226"/>
      <c r="K123" s="226"/>
      <c r="L123" s="227"/>
    </row>
    <row r="124" spans="1:23" ht="62.25" customHeight="1">
      <c r="A124" s="222" t="s">
        <v>320</v>
      </c>
      <c r="B124" s="223"/>
      <c r="C124" s="223"/>
      <c r="D124" s="224"/>
      <c r="E124" s="225" t="s">
        <v>49</v>
      </c>
      <c r="F124" s="226"/>
      <c r="G124" s="227"/>
      <c r="H124" s="225" t="s">
        <v>50</v>
      </c>
      <c r="I124" s="226"/>
      <c r="J124" s="226"/>
      <c r="K124" s="226"/>
      <c r="L124" s="227"/>
    </row>
    <row r="125" spans="1:23" ht="57.75" customHeight="1">
      <c r="A125" s="222" t="s">
        <v>319</v>
      </c>
      <c r="B125" s="223"/>
      <c r="C125" s="223"/>
      <c r="D125" s="224"/>
      <c r="E125" s="225" t="s">
        <v>52</v>
      </c>
      <c r="F125" s="226"/>
      <c r="G125" s="227"/>
      <c r="H125" s="225" t="s">
        <v>48</v>
      </c>
      <c r="I125" s="226"/>
      <c r="J125" s="226"/>
      <c r="K125" s="226"/>
      <c r="L125" s="227"/>
    </row>
    <row r="126" spans="1:23" ht="57" customHeight="1">
      <c r="A126" s="222" t="s">
        <v>378</v>
      </c>
      <c r="B126" s="223"/>
      <c r="C126" s="223"/>
      <c r="D126" s="224"/>
      <c r="E126" s="225" t="s">
        <v>51</v>
      </c>
      <c r="F126" s="226"/>
      <c r="G126" s="227"/>
      <c r="H126" s="230" t="s">
        <v>199</v>
      </c>
      <c r="I126" s="231"/>
      <c r="J126" s="231"/>
      <c r="K126" s="231"/>
      <c r="L126" s="23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 ht="10.5" customHeight="1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45" t="s">
        <v>18</v>
      </c>
      <c r="O130" s="106"/>
      <c r="P130" s="106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45"/>
      <c r="O131" s="106"/>
      <c r="P131" s="106"/>
      <c r="Q131" s="107"/>
      <c r="R131" s="107"/>
      <c r="S131" s="107"/>
      <c r="T131" s="107"/>
      <c r="U131" s="107"/>
      <c r="V131" s="107"/>
      <c r="W131" s="107"/>
    </row>
    <row r="132" spans="1:31">
      <c r="A132" s="106" t="s">
        <v>282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244"/>
      <c r="N132" s="245"/>
      <c r="O132" s="106"/>
      <c r="P132" s="106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06"/>
      <c r="N133" s="100"/>
      <c r="O133" s="106"/>
      <c r="P133" s="106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06"/>
      <c r="L134" s="106"/>
      <c r="M134" s="106"/>
      <c r="N134" s="100"/>
      <c r="O134" s="106"/>
      <c r="P134" s="106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40" t="s">
        <v>285</v>
      </c>
      <c r="B135" s="240" t="s">
        <v>286</v>
      </c>
      <c r="C135" s="240"/>
      <c r="D135" s="240"/>
      <c r="E135" s="240" t="s">
        <v>287</v>
      </c>
      <c r="F135" s="240"/>
      <c r="G135" s="240" t="s">
        <v>288</v>
      </c>
      <c r="H135" s="240"/>
      <c r="I135" s="240"/>
      <c r="J135" s="240" t="s">
        <v>289</v>
      </c>
      <c r="K135" s="240"/>
      <c r="L135" s="240"/>
      <c r="M135" s="240" t="s">
        <v>290</v>
      </c>
      <c r="N135" s="240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40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40" t="s">
        <v>292</v>
      </c>
      <c r="H136" s="240" t="s">
        <v>293</v>
      </c>
      <c r="I136" s="240"/>
      <c r="J136" s="240" t="s">
        <v>237</v>
      </c>
      <c r="K136" s="240" t="s">
        <v>238</v>
      </c>
      <c r="L136" s="240" t="s">
        <v>294</v>
      </c>
      <c r="M136" s="240" t="s">
        <v>196</v>
      </c>
      <c r="N136" s="240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40"/>
      <c r="B137" s="247"/>
      <c r="C137" s="247"/>
      <c r="D137" s="247"/>
      <c r="E137" s="247"/>
      <c r="F137" s="247"/>
      <c r="G137" s="240"/>
      <c r="H137" s="108" t="s">
        <v>15</v>
      </c>
      <c r="I137" s="109" t="s">
        <v>295</v>
      </c>
      <c r="J137" s="240"/>
      <c r="K137" s="240"/>
      <c r="L137" s="240"/>
      <c r="M137" s="240"/>
      <c r="N137" s="240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08">
        <v>1</v>
      </c>
      <c r="B138" s="108">
        <v>2</v>
      </c>
      <c r="C138" s="108">
        <v>3</v>
      </c>
      <c r="D138" s="108">
        <v>4</v>
      </c>
      <c r="E138" s="108">
        <v>5</v>
      </c>
      <c r="F138" s="108">
        <v>6</v>
      </c>
      <c r="G138" s="108">
        <v>7</v>
      </c>
      <c r="H138" s="108">
        <v>8</v>
      </c>
      <c r="I138" s="108">
        <v>9</v>
      </c>
      <c r="J138" s="108">
        <v>10</v>
      </c>
      <c r="K138" s="108">
        <v>11</v>
      </c>
      <c r="L138" s="108">
        <v>12</v>
      </c>
      <c r="M138" s="108">
        <v>13</v>
      </c>
      <c r="N138" s="108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40" t="s">
        <v>18</v>
      </c>
      <c r="B139" s="240" t="s">
        <v>18</v>
      </c>
      <c r="C139" s="240" t="s">
        <v>18</v>
      </c>
      <c r="D139" s="240" t="s">
        <v>18</v>
      </c>
      <c r="E139" s="240" t="s">
        <v>18</v>
      </c>
      <c r="F139" s="240" t="s">
        <v>18</v>
      </c>
      <c r="G139" s="108" t="s">
        <v>18</v>
      </c>
      <c r="H139" s="108" t="s">
        <v>18</v>
      </c>
      <c r="I139" s="108" t="s">
        <v>18</v>
      </c>
      <c r="J139" s="108" t="s">
        <v>18</v>
      </c>
      <c r="K139" s="108" t="s">
        <v>18</v>
      </c>
      <c r="L139" s="108" t="s">
        <v>18</v>
      </c>
      <c r="M139" s="108" t="s">
        <v>18</v>
      </c>
      <c r="N139" s="108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40"/>
      <c r="B140" s="240"/>
      <c r="C140" s="240"/>
      <c r="D140" s="240"/>
      <c r="E140" s="240"/>
      <c r="F140" s="240"/>
      <c r="G140" s="108" t="s">
        <v>18</v>
      </c>
      <c r="H140" s="108" t="s">
        <v>18</v>
      </c>
      <c r="I140" s="108" t="s">
        <v>18</v>
      </c>
      <c r="J140" s="108" t="s">
        <v>18</v>
      </c>
      <c r="K140" s="108" t="s">
        <v>18</v>
      </c>
      <c r="L140" s="108" t="s">
        <v>18</v>
      </c>
      <c r="M140" s="108" t="s">
        <v>18</v>
      </c>
      <c r="N140" s="108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40" t="s">
        <v>285</v>
      </c>
      <c r="B143" s="240" t="s">
        <v>286</v>
      </c>
      <c r="C143" s="240"/>
      <c r="D143" s="240"/>
      <c r="E143" s="240" t="s">
        <v>287</v>
      </c>
      <c r="F143" s="240"/>
      <c r="G143" s="240" t="s">
        <v>297</v>
      </c>
      <c r="H143" s="240"/>
      <c r="I143" s="240"/>
      <c r="J143" s="248" t="s">
        <v>289</v>
      </c>
      <c r="K143" s="249"/>
      <c r="L143" s="250"/>
      <c r="M143" s="252" t="s">
        <v>198</v>
      </c>
      <c r="N143" s="253"/>
      <c r="O143" s="254"/>
      <c r="P143" s="255" t="s">
        <v>290</v>
      </c>
      <c r="Q143" s="255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40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55" t="s">
        <v>293</v>
      </c>
      <c r="I144" s="255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40" t="s">
        <v>196</v>
      </c>
      <c r="Q144" s="240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40"/>
      <c r="B145" s="247"/>
      <c r="C145" s="247"/>
      <c r="D145" s="247"/>
      <c r="E145" s="247"/>
      <c r="F145" s="247"/>
      <c r="G145" s="247"/>
      <c r="H145" s="113" t="s">
        <v>15</v>
      </c>
      <c r="I145" s="109" t="s">
        <v>295</v>
      </c>
      <c r="J145" s="247"/>
      <c r="K145" s="247"/>
      <c r="L145" s="247"/>
      <c r="M145" s="247"/>
      <c r="N145" s="247"/>
      <c r="O145" s="247"/>
      <c r="P145" s="240"/>
      <c r="Q145" s="240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08">
        <v>1</v>
      </c>
      <c r="B146" s="108">
        <v>2</v>
      </c>
      <c r="C146" s="108">
        <v>3</v>
      </c>
      <c r="D146" s="114">
        <v>4</v>
      </c>
      <c r="E146" s="108">
        <v>5</v>
      </c>
      <c r="F146" s="108">
        <v>6</v>
      </c>
      <c r="G146" s="115">
        <v>7</v>
      </c>
      <c r="H146" s="108">
        <v>8</v>
      </c>
      <c r="I146" s="108">
        <v>9</v>
      </c>
      <c r="J146" s="108">
        <v>10</v>
      </c>
      <c r="K146" s="108">
        <v>11</v>
      </c>
      <c r="L146" s="108">
        <v>12</v>
      </c>
      <c r="M146" s="108">
        <v>13</v>
      </c>
      <c r="N146" s="108">
        <v>14</v>
      </c>
      <c r="O146" s="108">
        <v>15</v>
      </c>
      <c r="P146" s="108">
        <v>16</v>
      </c>
      <c r="Q146" s="108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51" t="s">
        <v>18</v>
      </c>
      <c r="B147" s="251" t="s">
        <v>18</v>
      </c>
      <c r="C147" s="251" t="s">
        <v>18</v>
      </c>
      <c r="D147" s="246" t="s">
        <v>18</v>
      </c>
      <c r="E147" s="246" t="s">
        <v>18</v>
      </c>
      <c r="F147" s="240" t="s">
        <v>18</v>
      </c>
      <c r="G147" s="108" t="s">
        <v>18</v>
      </c>
      <c r="H147" s="108" t="s">
        <v>18</v>
      </c>
      <c r="I147" s="108" t="s">
        <v>18</v>
      </c>
      <c r="J147" s="108" t="s">
        <v>18</v>
      </c>
      <c r="K147" s="108" t="s">
        <v>18</v>
      </c>
      <c r="L147" s="108" t="s">
        <v>18</v>
      </c>
      <c r="M147" s="108" t="s">
        <v>18</v>
      </c>
      <c r="N147" s="108" t="s">
        <v>18</v>
      </c>
      <c r="O147" s="108" t="s">
        <v>18</v>
      </c>
      <c r="P147" s="108" t="s">
        <v>18</v>
      </c>
      <c r="Q147" s="108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51"/>
      <c r="B148" s="251"/>
      <c r="C148" s="251"/>
      <c r="D148" s="247"/>
      <c r="E148" s="247"/>
      <c r="F148" s="240"/>
      <c r="G148" s="108" t="s">
        <v>18</v>
      </c>
      <c r="H148" s="108" t="s">
        <v>18</v>
      </c>
      <c r="I148" s="108" t="s">
        <v>18</v>
      </c>
      <c r="J148" s="108" t="s">
        <v>18</v>
      </c>
      <c r="K148" s="108" t="s">
        <v>18</v>
      </c>
      <c r="L148" s="108" t="s">
        <v>18</v>
      </c>
      <c r="M148" s="108" t="s">
        <v>18</v>
      </c>
      <c r="N148" s="108" t="s">
        <v>18</v>
      </c>
      <c r="O148" s="108" t="s">
        <v>18</v>
      </c>
      <c r="P148" s="108" t="s">
        <v>18</v>
      </c>
      <c r="Q148" s="108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10"/>
      <c r="B149" s="110"/>
      <c r="C149" s="110"/>
      <c r="D149" s="116"/>
      <c r="E149" s="110"/>
      <c r="F149" s="110"/>
      <c r="G149" s="117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 ht="10.5" customHeigh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 ht="22.5" customHeight="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7"/>
      <c r="N153" s="7"/>
      <c r="O153" s="7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7"/>
      <c r="N154" s="7"/>
      <c r="O154" s="7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7"/>
      <c r="N155" s="7"/>
      <c r="O155" s="7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7"/>
      <c r="N156" s="7"/>
      <c r="O156" s="7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7"/>
      <c r="N157" s="7"/>
      <c r="O157" s="7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7"/>
      <c r="N158" s="7"/>
      <c r="O158" s="7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7"/>
      <c r="N159" s="7"/>
      <c r="O159" s="7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9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7"/>
      <c r="N164" s="7"/>
      <c r="O164" s="7"/>
    </row>
    <row r="165" spans="1:15">
      <c r="A165" s="9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7"/>
      <c r="N165" s="7"/>
      <c r="O165" s="7"/>
    </row>
    <row r="166" spans="1:15" ht="40.5" customHeight="1">
      <c r="A166" s="9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7"/>
      <c r="N166" s="7"/>
      <c r="O166" s="7"/>
    </row>
    <row r="167" spans="1:15" ht="42.75" customHeight="1">
      <c r="A167" s="9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7"/>
      <c r="N167" s="7"/>
      <c r="O167" s="7"/>
    </row>
    <row r="168" spans="1:15" ht="42" customHeight="1">
      <c r="A168" s="9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7"/>
      <c r="N168" s="7"/>
      <c r="O168" s="7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58.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 ht="11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0.7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189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24" max="16" man="1"/>
    <brk id="139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80"/>
  <sheetViews>
    <sheetView view="pageBreakPreview" topLeftCell="A85" zoomScale="80" zoomScaleNormal="70" zoomScaleSheetLayoutView="80" workbookViewId="0">
      <selection activeCell="J48" sqref="J48"/>
    </sheetView>
  </sheetViews>
  <sheetFormatPr defaultRowHeight="18.75"/>
  <cols>
    <col min="1" max="1" width="26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4.140625" style="4" customWidth="1"/>
    <col min="8" max="8" width="10.140625" style="4" customWidth="1"/>
    <col min="9" max="9" width="7.140625" style="4" customWidth="1"/>
    <col min="10" max="10" width="14.8554687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506</v>
      </c>
    </row>
    <row r="2" spans="1:15">
      <c r="L2" s="4" t="s">
        <v>503</v>
      </c>
    </row>
    <row r="3" spans="1:15" ht="35.25" customHeight="1">
      <c r="A3" s="182" t="s">
        <v>507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30.75" customHeight="1">
      <c r="A4" s="184" t="s">
        <v>236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 ht="19.5" thickBot="1">
      <c r="A5" s="5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86" t="s">
        <v>3</v>
      </c>
      <c r="O5" s="187"/>
    </row>
    <row r="6" spans="1:15" ht="18.7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8" t="s">
        <v>4</v>
      </c>
      <c r="L6" s="178"/>
      <c r="M6" s="179"/>
      <c r="N6" s="188" t="s">
        <v>5</v>
      </c>
      <c r="O6" s="189"/>
    </row>
    <row r="7" spans="1:15" ht="18.7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8" t="s">
        <v>190</v>
      </c>
      <c r="L7" s="178"/>
      <c r="M7" s="179"/>
      <c r="N7" s="180" t="s">
        <v>504</v>
      </c>
      <c r="O7" s="181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78" t="s">
        <v>191</v>
      </c>
      <c r="L8" s="178"/>
      <c r="M8" s="179"/>
      <c r="N8" s="180" t="s">
        <v>235</v>
      </c>
      <c r="O8" s="181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124"/>
      <c r="L9" s="124"/>
      <c r="M9" s="125" t="s">
        <v>194</v>
      </c>
      <c r="N9" s="126"/>
      <c r="O9" s="127"/>
    </row>
    <row r="10" spans="1:15" ht="18.7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8" t="s">
        <v>192</v>
      </c>
      <c r="L10" s="178"/>
      <c r="M10" s="179"/>
      <c r="N10" s="180" t="s">
        <v>159</v>
      </c>
      <c r="O10" s="181"/>
    </row>
    <row r="11" spans="1:15" ht="18.7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8" t="s">
        <v>193</v>
      </c>
      <c r="L11" s="178"/>
      <c r="M11" s="179"/>
      <c r="N11" s="180" t="s">
        <v>160</v>
      </c>
      <c r="O11" s="181"/>
    </row>
    <row r="12" spans="1:15">
      <c r="A12" s="128"/>
      <c r="B12" s="67"/>
      <c r="C12" s="67"/>
      <c r="D12" s="67"/>
      <c r="E12" s="67"/>
      <c r="F12" s="67"/>
      <c r="G12" s="67"/>
      <c r="H12" s="67"/>
      <c r="I12" s="67"/>
      <c r="J12" s="67"/>
      <c r="K12" s="196"/>
      <c r="L12" s="196"/>
      <c r="M12" s="197"/>
      <c r="N12" s="180"/>
      <c r="O12" s="181"/>
    </row>
    <row r="13" spans="1:15">
      <c r="A13" s="128"/>
      <c r="B13" s="67"/>
      <c r="C13" s="67"/>
      <c r="D13" s="67"/>
      <c r="E13" s="67"/>
      <c r="F13" s="67"/>
      <c r="G13" s="67"/>
      <c r="H13" s="67"/>
      <c r="I13" s="67"/>
      <c r="J13" s="67"/>
      <c r="K13" s="129"/>
      <c r="L13" s="129"/>
      <c r="M13" s="68"/>
      <c r="N13" s="69"/>
      <c r="O13" s="69"/>
    </row>
    <row r="14" spans="1:15" ht="39" customHeight="1">
      <c r="A14" s="191" t="s">
        <v>0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</row>
    <row r="15" spans="1:15" ht="24.75" hidden="1" customHeight="1">
      <c r="A15" s="190" t="s">
        <v>1</v>
      </c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</row>
    <row r="16" spans="1:15" ht="16.5" hidden="1" customHeight="1">
      <c r="A16" s="190" t="s">
        <v>2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</row>
    <row r="17" spans="1:18" ht="137.25" customHeight="1">
      <c r="A17" s="192" t="s">
        <v>505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</row>
    <row r="18" spans="1:18" ht="185.2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24"/>
      <c r="Q18" s="24"/>
      <c r="R18" s="24"/>
    </row>
    <row r="19" spans="1:18" ht="27" customHeight="1">
      <c r="A19" s="194" t="s">
        <v>89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31"/>
      <c r="L19" s="131"/>
      <c r="M19" s="131"/>
      <c r="N19" s="131"/>
      <c r="O19" s="131"/>
      <c r="P19" s="24"/>
      <c r="Q19" s="24"/>
      <c r="R19" s="24"/>
    </row>
    <row r="20" spans="1:18" ht="35.25" customHeight="1">
      <c r="A20" s="195" t="s">
        <v>492</v>
      </c>
      <c r="B20" s="195"/>
      <c r="C20" s="195"/>
      <c r="D20" s="195"/>
      <c r="E20" s="195"/>
      <c r="F20" s="195"/>
      <c r="G20" s="195"/>
      <c r="H20" s="195"/>
      <c r="I20" s="195"/>
      <c r="J20" s="195"/>
      <c r="K20" s="131"/>
      <c r="L20" s="131"/>
      <c r="M20" s="131"/>
      <c r="N20" s="131"/>
      <c r="O20" s="131"/>
      <c r="P20" s="24"/>
      <c r="Q20" s="24"/>
      <c r="R20" s="24"/>
    </row>
    <row r="21" spans="1:18">
      <c r="A21" s="177" t="s">
        <v>90</v>
      </c>
      <c r="B21" s="177"/>
      <c r="C21" s="177"/>
      <c r="D21" s="177"/>
      <c r="E21" s="177"/>
      <c r="F21" s="177"/>
      <c r="G21" s="177"/>
      <c r="H21" s="177"/>
      <c r="I21" s="177"/>
      <c r="J21" s="177"/>
      <c r="K21" s="129"/>
      <c r="L21" s="129"/>
      <c r="M21" s="68"/>
      <c r="N21" s="69"/>
      <c r="O21" s="69"/>
    </row>
    <row r="22" spans="1:18" ht="18.75" customHeight="1">
      <c r="A22" s="198" t="s">
        <v>244</v>
      </c>
      <c r="B22" s="198"/>
      <c r="C22" s="198"/>
      <c r="D22" s="198"/>
      <c r="E22" s="198"/>
      <c r="F22" s="198"/>
      <c r="G22" s="198"/>
      <c r="H22" s="198"/>
      <c r="I22" s="198"/>
      <c r="J22" s="198"/>
      <c r="K22" s="123"/>
      <c r="L22" s="123"/>
      <c r="M22" s="123"/>
      <c r="N22" s="123"/>
      <c r="O22" s="123"/>
    </row>
    <row r="23" spans="1:18">
      <c r="A23" s="199" t="s">
        <v>203</v>
      </c>
      <c r="B23" s="199"/>
      <c r="C23" s="199"/>
      <c r="D23" s="199"/>
      <c r="E23" s="199"/>
      <c r="F23" s="199"/>
      <c r="G23" s="199"/>
      <c r="H23" s="199"/>
      <c r="I23" s="199"/>
      <c r="J23" s="199"/>
      <c r="K23" s="123"/>
      <c r="L23" s="123"/>
      <c r="M23" s="123"/>
      <c r="N23" s="123"/>
      <c r="O23" s="123"/>
    </row>
    <row r="24" spans="1:18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123"/>
      <c r="L24" s="123"/>
      <c r="M24" s="123"/>
      <c r="N24" s="123"/>
      <c r="O24" s="123"/>
    </row>
    <row r="25" spans="1:18">
      <c r="A25" s="201" t="s">
        <v>6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</row>
    <row r="26" spans="1:18" ht="42" customHeight="1">
      <c r="A26" s="201" t="s">
        <v>7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3" t="s">
        <v>204</v>
      </c>
      <c r="N26" s="205" t="s">
        <v>249</v>
      </c>
      <c r="O26" s="123"/>
    </row>
    <row r="27" spans="1:18">
      <c r="A27" s="206" t="s">
        <v>8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4"/>
      <c r="N27" s="205"/>
      <c r="O27" s="123"/>
    </row>
    <row r="28" spans="1:18" ht="32.25" customHeight="1">
      <c r="A28" s="123" t="s">
        <v>9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204"/>
      <c r="N28" s="205"/>
      <c r="O28" s="123"/>
    </row>
    <row r="29" spans="1:18">
      <c r="A29" s="206" t="s">
        <v>86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3"/>
      <c r="N29" s="8"/>
      <c r="O29" s="123"/>
    </row>
    <row r="30" spans="1:18">
      <c r="A30" s="211" t="s">
        <v>98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123"/>
      <c r="L30" s="123"/>
      <c r="M30" s="123"/>
      <c r="N30" s="8"/>
      <c r="O30" s="123"/>
    </row>
    <row r="31" spans="1:18" ht="78.75" customHeight="1">
      <c r="A31" s="209" t="s">
        <v>87</v>
      </c>
      <c r="B31" s="209" t="s">
        <v>10</v>
      </c>
      <c r="C31" s="209"/>
      <c r="D31" s="209"/>
      <c r="E31" s="209" t="s">
        <v>11</v>
      </c>
      <c r="F31" s="209"/>
      <c r="G31" s="209" t="s">
        <v>12</v>
      </c>
      <c r="H31" s="209"/>
      <c r="I31" s="209"/>
      <c r="J31" s="209" t="s">
        <v>13</v>
      </c>
      <c r="K31" s="209"/>
      <c r="L31" s="209"/>
      <c r="M31" s="207" t="s">
        <v>195</v>
      </c>
      <c r="N31" s="208"/>
      <c r="O31" s="123"/>
    </row>
    <row r="32" spans="1:18" ht="59.25" customHeight="1">
      <c r="A32" s="210"/>
      <c r="B32" s="209"/>
      <c r="C32" s="209"/>
      <c r="D32" s="209"/>
      <c r="E32" s="209"/>
      <c r="F32" s="209"/>
      <c r="G32" s="209" t="s">
        <v>14</v>
      </c>
      <c r="H32" s="209" t="s">
        <v>24</v>
      </c>
      <c r="I32" s="209"/>
      <c r="J32" s="209" t="s">
        <v>237</v>
      </c>
      <c r="K32" s="209" t="s">
        <v>238</v>
      </c>
      <c r="L32" s="209" t="s">
        <v>243</v>
      </c>
      <c r="M32" s="205" t="s">
        <v>196</v>
      </c>
      <c r="N32" s="209" t="s">
        <v>197</v>
      </c>
      <c r="O32" s="123"/>
    </row>
    <row r="33" spans="1:17" ht="131.25">
      <c r="A33" s="210"/>
      <c r="B33" s="121" t="s">
        <v>25</v>
      </c>
      <c r="C33" s="121" t="s">
        <v>26</v>
      </c>
      <c r="D33" s="121" t="s">
        <v>27</v>
      </c>
      <c r="E33" s="121" t="s">
        <v>28</v>
      </c>
      <c r="F33" s="121" t="s">
        <v>18</v>
      </c>
      <c r="G33" s="210"/>
      <c r="H33" s="121" t="s">
        <v>15</v>
      </c>
      <c r="I33" s="121" t="s">
        <v>16</v>
      </c>
      <c r="J33" s="209"/>
      <c r="K33" s="209"/>
      <c r="L33" s="210"/>
      <c r="M33" s="205"/>
      <c r="N33" s="209"/>
      <c r="O33" s="123"/>
    </row>
    <row r="34" spans="1:17">
      <c r="A34" s="121">
        <v>1</v>
      </c>
      <c r="B34" s="121">
        <v>2</v>
      </c>
      <c r="C34" s="121">
        <v>3</v>
      </c>
      <c r="D34" s="121">
        <v>4</v>
      </c>
      <c r="E34" s="121">
        <v>5</v>
      </c>
      <c r="F34" s="121">
        <v>6</v>
      </c>
      <c r="G34" s="121">
        <v>7</v>
      </c>
      <c r="H34" s="121">
        <v>8</v>
      </c>
      <c r="I34" s="121">
        <v>9</v>
      </c>
      <c r="J34" s="121">
        <v>10</v>
      </c>
      <c r="K34" s="121">
        <v>11</v>
      </c>
      <c r="L34" s="121">
        <v>12</v>
      </c>
      <c r="M34" s="122">
        <v>13</v>
      </c>
      <c r="N34" s="122">
        <v>14</v>
      </c>
      <c r="O34" s="123"/>
    </row>
    <row r="35" spans="1:17" ht="126">
      <c r="A35" s="213" t="s">
        <v>108</v>
      </c>
      <c r="B35" s="233" t="s">
        <v>108</v>
      </c>
      <c r="C35" s="233" t="s">
        <v>108</v>
      </c>
      <c r="D35" s="215" t="s">
        <v>108</v>
      </c>
      <c r="E35" s="233" t="s">
        <v>108</v>
      </c>
      <c r="F35" s="233" t="s">
        <v>18</v>
      </c>
      <c r="G35" s="10" t="s">
        <v>102</v>
      </c>
      <c r="H35" s="121" t="s">
        <v>97</v>
      </c>
      <c r="I35" s="121">
        <v>744</v>
      </c>
      <c r="J35" s="121">
        <v>95</v>
      </c>
      <c r="K35" s="122">
        <f>J35</f>
        <v>95</v>
      </c>
      <c r="L35" s="122">
        <f>J35</f>
        <v>95</v>
      </c>
      <c r="M35" s="122">
        <v>10</v>
      </c>
      <c r="N35" s="76">
        <v>10</v>
      </c>
      <c r="O35" s="123"/>
    </row>
    <row r="36" spans="1:17" ht="252">
      <c r="A36" s="214"/>
      <c r="B36" s="234"/>
      <c r="C36" s="234"/>
      <c r="D36" s="216"/>
      <c r="E36" s="234"/>
      <c r="F36" s="234"/>
      <c r="G36" s="10" t="s">
        <v>104</v>
      </c>
      <c r="H36" s="121" t="s">
        <v>97</v>
      </c>
      <c r="I36" s="121">
        <v>744</v>
      </c>
      <c r="J36" s="121">
        <v>100</v>
      </c>
      <c r="K36" s="122">
        <f>J36</f>
        <v>100</v>
      </c>
      <c r="L36" s="122">
        <f>J36</f>
        <v>100</v>
      </c>
      <c r="M36" s="122">
        <v>10</v>
      </c>
      <c r="N36" s="122">
        <v>10</v>
      </c>
      <c r="O36" s="123"/>
    </row>
    <row r="37" spans="1:17" ht="18.75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</row>
    <row r="38" spans="1:17">
      <c r="A38" s="206" t="s">
        <v>101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123"/>
      <c r="L38" s="123"/>
      <c r="M38" s="123"/>
      <c r="N38" s="123"/>
      <c r="O38" s="123"/>
    </row>
    <row r="39" spans="1:17" ht="117" customHeight="1">
      <c r="A39" s="209" t="s">
        <v>87</v>
      </c>
      <c r="B39" s="209" t="s">
        <v>10</v>
      </c>
      <c r="C39" s="209"/>
      <c r="D39" s="209"/>
      <c r="E39" s="209" t="s">
        <v>11</v>
      </c>
      <c r="F39" s="209"/>
      <c r="G39" s="209" t="s">
        <v>21</v>
      </c>
      <c r="H39" s="209"/>
      <c r="I39" s="209"/>
      <c r="J39" s="209" t="s">
        <v>22</v>
      </c>
      <c r="K39" s="209"/>
      <c r="L39" s="209"/>
      <c r="M39" s="209" t="s">
        <v>198</v>
      </c>
      <c r="N39" s="209"/>
      <c r="O39" s="209"/>
      <c r="P39" s="207" t="s">
        <v>195</v>
      </c>
      <c r="Q39" s="208"/>
    </row>
    <row r="40" spans="1:17" ht="55.5" customHeight="1">
      <c r="A40" s="210"/>
      <c r="B40" s="209"/>
      <c r="C40" s="209"/>
      <c r="D40" s="209"/>
      <c r="E40" s="209"/>
      <c r="F40" s="209"/>
      <c r="G40" s="209" t="s">
        <v>85</v>
      </c>
      <c r="H40" s="209" t="s">
        <v>24</v>
      </c>
      <c r="I40" s="209"/>
      <c r="J40" s="209" t="s">
        <v>237</v>
      </c>
      <c r="K40" s="209" t="s">
        <v>238</v>
      </c>
      <c r="L40" s="209" t="s">
        <v>239</v>
      </c>
      <c r="M40" s="209" t="s">
        <v>237</v>
      </c>
      <c r="N40" s="209" t="s">
        <v>238</v>
      </c>
      <c r="O40" s="209" t="s">
        <v>240</v>
      </c>
      <c r="P40" s="209" t="s">
        <v>196</v>
      </c>
      <c r="Q40" s="209" t="s">
        <v>197</v>
      </c>
    </row>
    <row r="41" spans="1:17" ht="131.25">
      <c r="A41" s="210"/>
      <c r="B41" s="121" t="s">
        <v>25</v>
      </c>
      <c r="C41" s="121" t="s">
        <v>26</v>
      </c>
      <c r="D41" s="121" t="s">
        <v>27</v>
      </c>
      <c r="E41" s="121" t="s">
        <v>28</v>
      </c>
      <c r="F41" s="121" t="s">
        <v>183</v>
      </c>
      <c r="G41" s="210"/>
      <c r="H41" s="121" t="s">
        <v>29</v>
      </c>
      <c r="I41" s="121" t="s">
        <v>16</v>
      </c>
      <c r="J41" s="209"/>
      <c r="K41" s="209"/>
      <c r="L41" s="210"/>
      <c r="M41" s="209"/>
      <c r="N41" s="209"/>
      <c r="O41" s="210"/>
      <c r="P41" s="209"/>
      <c r="Q41" s="209"/>
    </row>
    <row r="42" spans="1:17">
      <c r="A42" s="121">
        <v>1</v>
      </c>
      <c r="B42" s="121">
        <v>2</v>
      </c>
      <c r="C42" s="121">
        <v>3</v>
      </c>
      <c r="D42" s="121">
        <v>4</v>
      </c>
      <c r="E42" s="121">
        <v>5</v>
      </c>
      <c r="F42" s="121">
        <v>6</v>
      </c>
      <c r="G42" s="121">
        <v>7</v>
      </c>
      <c r="H42" s="121">
        <v>8</v>
      </c>
      <c r="I42" s="121">
        <v>9</v>
      </c>
      <c r="J42" s="121">
        <v>10</v>
      </c>
      <c r="K42" s="121">
        <v>11</v>
      </c>
      <c r="L42" s="121">
        <v>12</v>
      </c>
      <c r="M42" s="121">
        <v>13</v>
      </c>
      <c r="N42" s="121">
        <v>14</v>
      </c>
      <c r="O42" s="121">
        <v>15</v>
      </c>
      <c r="P42" s="71">
        <v>16</v>
      </c>
      <c r="Q42" s="71">
        <v>17</v>
      </c>
    </row>
    <row r="43" spans="1:17" ht="112.5">
      <c r="A43" s="156" t="s">
        <v>245</v>
      </c>
      <c r="B43" s="157" t="s">
        <v>206</v>
      </c>
      <c r="C43" s="2" t="s">
        <v>17</v>
      </c>
      <c r="D43" s="2" t="s">
        <v>167</v>
      </c>
      <c r="E43" s="122" t="s">
        <v>30</v>
      </c>
      <c r="F43" s="121" t="s">
        <v>56</v>
      </c>
      <c r="G43" s="121" t="s">
        <v>31</v>
      </c>
      <c r="H43" s="121" t="s">
        <v>32</v>
      </c>
      <c r="I43" s="3" t="s">
        <v>107</v>
      </c>
      <c r="J43" s="86">
        <v>44</v>
      </c>
      <c r="K43" s="121">
        <f>J43</f>
        <v>44</v>
      </c>
      <c r="L43" s="121">
        <f>J43</f>
        <v>44</v>
      </c>
      <c r="M43" s="121" t="s">
        <v>18</v>
      </c>
      <c r="N43" s="121" t="s">
        <v>18</v>
      </c>
      <c r="O43" s="121" t="s">
        <v>18</v>
      </c>
      <c r="P43" s="122">
        <v>10</v>
      </c>
      <c r="Q43" s="76">
        <f>J43*0.1</f>
        <v>4</v>
      </c>
    </row>
    <row r="44" spans="1:17" ht="112.5" hidden="1">
      <c r="A44" s="158" t="s">
        <v>247</v>
      </c>
      <c r="B44" s="157" t="s">
        <v>207</v>
      </c>
      <c r="C44" s="121" t="s">
        <v>19</v>
      </c>
      <c r="D44" s="2" t="s">
        <v>167</v>
      </c>
      <c r="E44" s="122" t="s">
        <v>30</v>
      </c>
      <c r="F44" s="121" t="s">
        <v>56</v>
      </c>
      <c r="G44" s="121" t="s">
        <v>31</v>
      </c>
      <c r="H44" s="121" t="s">
        <v>32</v>
      </c>
      <c r="I44" s="3" t="s">
        <v>107</v>
      </c>
      <c r="J44" s="121"/>
      <c r="K44" s="121">
        <f t="shared" ref="K44:K50" si="0">J44</f>
        <v>0</v>
      </c>
      <c r="L44" s="121">
        <f t="shared" ref="L44:L50" si="1">J44</f>
        <v>0</v>
      </c>
      <c r="M44" s="121" t="s">
        <v>18</v>
      </c>
      <c r="N44" s="121" t="s">
        <v>18</v>
      </c>
      <c r="O44" s="121" t="s">
        <v>18</v>
      </c>
      <c r="P44" s="122">
        <v>10</v>
      </c>
      <c r="Q44" s="76">
        <f>J44*0.1</f>
        <v>0</v>
      </c>
    </row>
    <row r="45" spans="1:17" ht="150" hidden="1">
      <c r="A45" s="159" t="s">
        <v>184</v>
      </c>
      <c r="B45" s="157" t="s">
        <v>211</v>
      </c>
      <c r="C45" s="2" t="s">
        <v>17</v>
      </c>
      <c r="D45" s="121" t="s">
        <v>167</v>
      </c>
      <c r="E45" s="122" t="s">
        <v>30</v>
      </c>
      <c r="F45" s="121" t="s">
        <v>88</v>
      </c>
      <c r="G45" s="121" t="s">
        <v>31</v>
      </c>
      <c r="H45" s="121" t="s">
        <v>32</v>
      </c>
      <c r="I45" s="3" t="s">
        <v>107</v>
      </c>
      <c r="J45" s="121"/>
      <c r="K45" s="121">
        <f t="shared" si="0"/>
        <v>0</v>
      </c>
      <c r="L45" s="121">
        <f t="shared" si="1"/>
        <v>0</v>
      </c>
      <c r="M45" s="121" t="s">
        <v>18</v>
      </c>
      <c r="N45" s="121" t="s">
        <v>18</v>
      </c>
      <c r="O45" s="121" t="s">
        <v>18</v>
      </c>
      <c r="P45" s="122">
        <v>10</v>
      </c>
      <c r="Q45" s="76">
        <f t="shared" ref="Q45:Q52" si="2">J45*0.1</f>
        <v>0</v>
      </c>
    </row>
    <row r="46" spans="1:17" ht="131.25" hidden="1">
      <c r="A46" s="160" t="s">
        <v>208</v>
      </c>
      <c r="B46" s="157" t="s">
        <v>209</v>
      </c>
      <c r="C46" s="2" t="s">
        <v>19</v>
      </c>
      <c r="D46" s="121" t="s">
        <v>167</v>
      </c>
      <c r="E46" s="122" t="s">
        <v>30</v>
      </c>
      <c r="F46" s="121" t="s">
        <v>88</v>
      </c>
      <c r="G46" s="121" t="s">
        <v>31</v>
      </c>
      <c r="H46" s="121" t="s">
        <v>32</v>
      </c>
      <c r="I46" s="3" t="s">
        <v>107</v>
      </c>
      <c r="J46" s="121"/>
      <c r="K46" s="121">
        <f t="shared" si="0"/>
        <v>0</v>
      </c>
      <c r="L46" s="121">
        <f t="shared" si="1"/>
        <v>0</v>
      </c>
      <c r="M46" s="121" t="s">
        <v>18</v>
      </c>
      <c r="N46" s="121" t="s">
        <v>18</v>
      </c>
      <c r="O46" s="121" t="s">
        <v>18</v>
      </c>
      <c r="P46" s="122">
        <v>10</v>
      </c>
      <c r="Q46" s="76">
        <f t="shared" si="2"/>
        <v>0</v>
      </c>
    </row>
    <row r="47" spans="1:17" ht="112.5">
      <c r="A47" s="158" t="s">
        <v>248</v>
      </c>
      <c r="B47" s="157" t="s">
        <v>207</v>
      </c>
      <c r="C47" s="2" t="s">
        <v>19</v>
      </c>
      <c r="D47" s="121" t="s">
        <v>173</v>
      </c>
      <c r="E47" s="122" t="s">
        <v>30</v>
      </c>
      <c r="F47" s="121" t="s">
        <v>56</v>
      </c>
      <c r="G47" s="121" t="s">
        <v>31</v>
      </c>
      <c r="H47" s="121" t="s">
        <v>32</v>
      </c>
      <c r="I47" s="3" t="s">
        <v>107</v>
      </c>
      <c r="J47" s="121">
        <v>28</v>
      </c>
      <c r="K47" s="121">
        <f t="shared" si="0"/>
        <v>28</v>
      </c>
      <c r="L47" s="121">
        <f t="shared" si="1"/>
        <v>28</v>
      </c>
      <c r="M47" s="121" t="s">
        <v>18</v>
      </c>
      <c r="N47" s="121" t="s">
        <v>18</v>
      </c>
      <c r="O47" s="121" t="s">
        <v>18</v>
      </c>
      <c r="P47" s="122">
        <v>10</v>
      </c>
      <c r="Q47" s="76">
        <f t="shared" si="2"/>
        <v>3</v>
      </c>
    </row>
    <row r="48" spans="1:17" ht="112.5">
      <c r="A48" s="158" t="s">
        <v>246</v>
      </c>
      <c r="B48" s="157" t="s">
        <v>206</v>
      </c>
      <c r="C48" s="2" t="s">
        <v>17</v>
      </c>
      <c r="D48" s="121" t="s">
        <v>173</v>
      </c>
      <c r="E48" s="122" t="s">
        <v>30</v>
      </c>
      <c r="F48" s="121" t="s">
        <v>56</v>
      </c>
      <c r="G48" s="121" t="s">
        <v>31</v>
      </c>
      <c r="H48" s="121" t="s">
        <v>32</v>
      </c>
      <c r="I48" s="3" t="s">
        <v>107</v>
      </c>
      <c r="J48" s="86">
        <v>267</v>
      </c>
      <c r="K48" s="121">
        <f t="shared" si="0"/>
        <v>267</v>
      </c>
      <c r="L48" s="121">
        <f t="shared" si="1"/>
        <v>267</v>
      </c>
      <c r="M48" s="121" t="s">
        <v>18</v>
      </c>
      <c r="N48" s="121" t="s">
        <v>18</v>
      </c>
      <c r="O48" s="121" t="s">
        <v>18</v>
      </c>
      <c r="P48" s="122">
        <v>10</v>
      </c>
      <c r="Q48" s="76">
        <f t="shared" si="2"/>
        <v>27</v>
      </c>
    </row>
    <row r="49" spans="1:17" ht="150" hidden="1">
      <c r="A49" s="160" t="s">
        <v>212</v>
      </c>
      <c r="B49" s="157" t="s">
        <v>211</v>
      </c>
      <c r="C49" s="2" t="s">
        <v>17</v>
      </c>
      <c r="D49" s="121" t="s">
        <v>173</v>
      </c>
      <c r="E49" s="122" t="s">
        <v>30</v>
      </c>
      <c r="F49" s="121" t="s">
        <v>88</v>
      </c>
      <c r="G49" s="121" t="s">
        <v>31</v>
      </c>
      <c r="H49" s="121" t="s">
        <v>32</v>
      </c>
      <c r="I49" s="3" t="s">
        <v>107</v>
      </c>
      <c r="J49" s="85"/>
      <c r="K49" s="121">
        <f t="shared" si="0"/>
        <v>0</v>
      </c>
      <c r="L49" s="121">
        <f t="shared" si="1"/>
        <v>0</v>
      </c>
      <c r="M49" s="121" t="s">
        <v>18</v>
      </c>
      <c r="N49" s="121" t="s">
        <v>18</v>
      </c>
      <c r="O49" s="121" t="s">
        <v>18</v>
      </c>
      <c r="P49" s="122">
        <v>5</v>
      </c>
      <c r="Q49" s="76">
        <f t="shared" si="2"/>
        <v>0</v>
      </c>
    </row>
    <row r="50" spans="1:17" ht="131.25" hidden="1">
      <c r="A50" s="160" t="s">
        <v>213</v>
      </c>
      <c r="B50" s="157" t="s">
        <v>209</v>
      </c>
      <c r="C50" s="2" t="s">
        <v>19</v>
      </c>
      <c r="D50" s="121" t="s">
        <v>173</v>
      </c>
      <c r="E50" s="122" t="s">
        <v>30</v>
      </c>
      <c r="F50" s="121" t="s">
        <v>88</v>
      </c>
      <c r="G50" s="121" t="s">
        <v>31</v>
      </c>
      <c r="H50" s="121" t="s">
        <v>32</v>
      </c>
      <c r="I50" s="3" t="s">
        <v>107</v>
      </c>
      <c r="J50" s="121"/>
      <c r="K50" s="121">
        <f t="shared" si="0"/>
        <v>0</v>
      </c>
      <c r="L50" s="121">
        <f t="shared" si="1"/>
        <v>0</v>
      </c>
      <c r="M50" s="121" t="s">
        <v>18</v>
      </c>
      <c r="N50" s="121" t="s">
        <v>18</v>
      </c>
      <c r="O50" s="121" t="s">
        <v>18</v>
      </c>
      <c r="P50" s="122"/>
      <c r="Q50" s="76">
        <f t="shared" si="2"/>
        <v>0</v>
      </c>
    </row>
    <row r="51" spans="1:17" hidden="1">
      <c r="A51" s="20"/>
      <c r="B51" s="122"/>
      <c r="C51" s="121"/>
      <c r="D51" s="121"/>
      <c r="E51" s="122"/>
      <c r="F51" s="122"/>
      <c r="G51" s="121"/>
      <c r="H51" s="121"/>
      <c r="I51" s="3"/>
      <c r="J51" s="121"/>
      <c r="K51" s="121"/>
      <c r="L51" s="121"/>
      <c r="M51" s="121"/>
      <c r="N51" s="121"/>
      <c r="O51" s="121"/>
      <c r="P51" s="122"/>
      <c r="Q51" s="76">
        <f t="shared" si="2"/>
        <v>0</v>
      </c>
    </row>
    <row r="52" spans="1:17" ht="23.25" customHeight="1">
      <c r="A52" s="12" t="s">
        <v>94</v>
      </c>
      <c r="B52" s="122"/>
      <c r="C52" s="121"/>
      <c r="D52" s="121"/>
      <c r="E52" s="122"/>
      <c r="F52" s="122"/>
      <c r="G52" s="121"/>
      <c r="H52" s="121"/>
      <c r="I52" s="13"/>
      <c r="J52" s="121">
        <f>SUM(J43:J51)</f>
        <v>339</v>
      </c>
      <c r="K52" s="121">
        <f t="shared" ref="K52:L52" si="3">SUM(K43:K51)</f>
        <v>339</v>
      </c>
      <c r="L52" s="121">
        <f t="shared" si="3"/>
        <v>339</v>
      </c>
      <c r="M52" s="121"/>
      <c r="N52" s="121"/>
      <c r="O52" s="121"/>
      <c r="P52" s="122">
        <v>10</v>
      </c>
      <c r="Q52" s="76">
        <f t="shared" si="2"/>
        <v>34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06" t="s">
        <v>33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1:17">
      <c r="A55" s="209" t="s">
        <v>34</v>
      </c>
      <c r="B55" s="209"/>
      <c r="C55" s="209"/>
      <c r="D55" s="209"/>
      <c r="E55" s="209"/>
      <c r="F55" s="221"/>
      <c r="G55" s="221"/>
      <c r="H55" s="221"/>
      <c r="I55" s="221"/>
      <c r="J55" s="221"/>
      <c r="K55" s="221"/>
      <c r="L55" s="123"/>
      <c r="M55" s="123"/>
      <c r="N55" s="123"/>
      <c r="O55" s="123"/>
    </row>
    <row r="56" spans="1:17">
      <c r="A56" s="121" t="s">
        <v>35</v>
      </c>
      <c r="B56" s="121" t="s">
        <v>36</v>
      </c>
      <c r="C56" s="121" t="s">
        <v>37</v>
      </c>
      <c r="D56" s="121" t="s">
        <v>38</v>
      </c>
      <c r="E56" s="209" t="s">
        <v>15</v>
      </c>
      <c r="F56" s="221"/>
      <c r="G56" s="221"/>
      <c r="H56" s="221"/>
      <c r="I56" s="221"/>
      <c r="J56" s="221"/>
      <c r="K56" s="221"/>
      <c r="L56" s="123"/>
      <c r="M56" s="123"/>
      <c r="N56" s="123"/>
      <c r="O56" s="123"/>
    </row>
    <row r="57" spans="1:17">
      <c r="A57" s="121">
        <v>1</v>
      </c>
      <c r="B57" s="121">
        <v>2</v>
      </c>
      <c r="C57" s="121">
        <v>3</v>
      </c>
      <c r="D57" s="121">
        <v>4</v>
      </c>
      <c r="E57" s="209">
        <v>5</v>
      </c>
      <c r="F57" s="221"/>
      <c r="G57" s="221"/>
      <c r="H57" s="221"/>
      <c r="I57" s="221"/>
      <c r="J57" s="221"/>
      <c r="K57" s="221"/>
      <c r="L57" s="123"/>
      <c r="M57" s="123"/>
      <c r="N57" s="123"/>
      <c r="O57" s="123"/>
    </row>
    <row r="58" spans="1:17">
      <c r="A58" s="121" t="s">
        <v>18</v>
      </c>
      <c r="B58" s="121" t="s">
        <v>18</v>
      </c>
      <c r="C58" s="121" t="s">
        <v>18</v>
      </c>
      <c r="D58" s="121" t="s">
        <v>18</v>
      </c>
      <c r="E58" s="209" t="s">
        <v>18</v>
      </c>
      <c r="F58" s="205"/>
      <c r="G58" s="205"/>
      <c r="H58" s="205"/>
      <c r="I58" s="205"/>
      <c r="J58" s="205"/>
      <c r="K58" s="205"/>
      <c r="L58" s="123"/>
      <c r="M58" s="123"/>
      <c r="N58" s="123"/>
      <c r="O58" s="123"/>
    </row>
    <row r="59" spans="1:17">
      <c r="A59" s="206" t="s">
        <v>39</v>
      </c>
      <c r="B59" s="206"/>
      <c r="C59" s="206"/>
      <c r="D59" s="206"/>
      <c r="E59" s="206"/>
      <c r="F59" s="206"/>
      <c r="G59" s="123"/>
      <c r="H59" s="123"/>
      <c r="I59" s="123"/>
      <c r="J59" s="123"/>
      <c r="K59" s="123"/>
      <c r="L59" s="123"/>
      <c r="M59" s="123"/>
      <c r="N59" s="123"/>
      <c r="O59" s="123"/>
    </row>
    <row r="60" spans="1:17">
      <c r="A60" s="217" t="s">
        <v>40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132"/>
      <c r="M60" s="132"/>
      <c r="N60" s="132"/>
      <c r="O60" s="132"/>
    </row>
    <row r="61" spans="1:17" ht="40.5" customHeight="1">
      <c r="A61" s="218" t="s">
        <v>41</v>
      </c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132"/>
      <c r="M61" s="132"/>
      <c r="N61" s="132"/>
      <c r="O61" s="132"/>
    </row>
    <row r="62" spans="1:17" ht="16.5" customHeight="1">
      <c r="A62" s="280" t="s">
        <v>42</v>
      </c>
      <c r="B62" s="280"/>
      <c r="C62" s="280"/>
      <c r="D62" s="280"/>
      <c r="E62" s="280"/>
      <c r="F62" s="280"/>
      <c r="G62" s="280"/>
      <c r="H62" s="280"/>
      <c r="I62" s="280"/>
      <c r="J62" s="280"/>
      <c r="K62" s="280"/>
      <c r="L62" s="132"/>
      <c r="M62" s="132"/>
      <c r="N62" s="132"/>
      <c r="O62" s="132"/>
    </row>
    <row r="63" spans="1:17">
      <c r="A63" s="206" t="s">
        <v>43</v>
      </c>
      <c r="B63" s="206"/>
      <c r="C63" s="206"/>
      <c r="D63" s="206"/>
      <c r="E63" s="206"/>
      <c r="F63" s="206"/>
      <c r="G63" s="206"/>
      <c r="H63" s="206"/>
      <c r="I63" s="206"/>
      <c r="J63" s="123"/>
      <c r="K63" s="123"/>
      <c r="L63" s="123"/>
      <c r="M63" s="123"/>
      <c r="N63" s="123"/>
      <c r="O63" s="123"/>
    </row>
    <row r="64" spans="1:17" ht="18.75" customHeight="1">
      <c r="A64" s="205" t="s">
        <v>44</v>
      </c>
      <c r="B64" s="205"/>
      <c r="C64" s="205"/>
      <c r="D64" s="205"/>
      <c r="E64" s="205" t="s">
        <v>45</v>
      </c>
      <c r="F64" s="205"/>
      <c r="G64" s="205"/>
      <c r="H64" s="205" t="s">
        <v>46</v>
      </c>
      <c r="I64" s="205"/>
      <c r="J64" s="205"/>
      <c r="K64" s="205"/>
      <c r="L64" s="205"/>
      <c r="M64" s="123"/>
      <c r="N64" s="123"/>
      <c r="O64" s="123"/>
      <c r="P64" s="123"/>
    </row>
    <row r="65" spans="1:15">
      <c r="A65" s="209">
        <v>1</v>
      </c>
      <c r="B65" s="209"/>
      <c r="C65" s="209"/>
      <c r="D65" s="209"/>
      <c r="E65" s="207">
        <v>2</v>
      </c>
      <c r="F65" s="275"/>
      <c r="G65" s="208"/>
      <c r="H65" s="205">
        <v>3</v>
      </c>
      <c r="I65" s="205"/>
      <c r="J65" s="205"/>
      <c r="K65" s="205"/>
      <c r="L65" s="205"/>
    </row>
    <row r="66" spans="1:15" ht="55.5" customHeight="1">
      <c r="A66" s="272" t="s">
        <v>493</v>
      </c>
      <c r="B66" s="273"/>
      <c r="C66" s="273"/>
      <c r="D66" s="274"/>
      <c r="E66" s="207" t="s">
        <v>47</v>
      </c>
      <c r="F66" s="275"/>
      <c r="G66" s="208"/>
      <c r="H66" s="207" t="s">
        <v>48</v>
      </c>
      <c r="I66" s="275"/>
      <c r="J66" s="275"/>
      <c r="K66" s="275"/>
      <c r="L66" s="208"/>
    </row>
    <row r="67" spans="1:15" ht="56.25" customHeight="1">
      <c r="A67" s="272" t="s">
        <v>494</v>
      </c>
      <c r="B67" s="273"/>
      <c r="C67" s="273"/>
      <c r="D67" s="274"/>
      <c r="E67" s="207" t="s">
        <v>49</v>
      </c>
      <c r="F67" s="275"/>
      <c r="G67" s="208"/>
      <c r="H67" s="207" t="s">
        <v>50</v>
      </c>
      <c r="I67" s="275"/>
      <c r="J67" s="275"/>
      <c r="K67" s="275"/>
      <c r="L67" s="208"/>
    </row>
    <row r="68" spans="1:15" ht="54.75" customHeight="1">
      <c r="A68" s="272" t="s">
        <v>495</v>
      </c>
      <c r="B68" s="273"/>
      <c r="C68" s="273"/>
      <c r="D68" s="274"/>
      <c r="E68" s="207" t="s">
        <v>52</v>
      </c>
      <c r="F68" s="275"/>
      <c r="G68" s="208"/>
      <c r="H68" s="207" t="s">
        <v>48</v>
      </c>
      <c r="I68" s="275"/>
      <c r="J68" s="275"/>
      <c r="K68" s="275"/>
      <c r="L68" s="208"/>
    </row>
    <row r="69" spans="1:15" ht="56.25" customHeight="1">
      <c r="A69" s="272" t="s">
        <v>496</v>
      </c>
      <c r="B69" s="273"/>
      <c r="C69" s="273"/>
      <c r="D69" s="274"/>
      <c r="E69" s="207" t="s">
        <v>51</v>
      </c>
      <c r="F69" s="275"/>
      <c r="G69" s="208"/>
      <c r="H69" s="276" t="s">
        <v>199</v>
      </c>
      <c r="I69" s="277"/>
      <c r="J69" s="277"/>
      <c r="K69" s="277"/>
      <c r="L69" s="278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23"/>
      <c r="K70" s="123"/>
      <c r="L70" s="123"/>
      <c r="M70" s="123"/>
      <c r="N70" s="123"/>
      <c r="O70" s="123"/>
    </row>
    <row r="71" spans="1:15" ht="29.25" customHeight="1">
      <c r="A71" s="201" t="s">
        <v>53</v>
      </c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3" t="s">
        <v>204</v>
      </c>
      <c r="N71" s="205" t="s">
        <v>214</v>
      </c>
      <c r="O71" s="123"/>
    </row>
    <row r="72" spans="1:15" ht="18" customHeight="1">
      <c r="A72" s="206" t="s">
        <v>54</v>
      </c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4"/>
      <c r="N72" s="205"/>
      <c r="O72" s="123"/>
    </row>
    <row r="73" spans="1:15">
      <c r="A73" s="206" t="s">
        <v>9</v>
      </c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4"/>
      <c r="N73" s="205"/>
      <c r="O73" s="123"/>
    </row>
    <row r="74" spans="1:15">
      <c r="A74" s="206" t="s">
        <v>86</v>
      </c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123"/>
      <c r="N74" s="8"/>
      <c r="O74" s="123"/>
    </row>
    <row r="75" spans="1:15">
      <c r="A75" s="206" t="s">
        <v>100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123"/>
      <c r="L75" s="123"/>
      <c r="M75" s="123"/>
      <c r="N75" s="8"/>
      <c r="O75" s="123"/>
    </row>
    <row r="76" spans="1:15" ht="81" customHeight="1">
      <c r="A76" s="209" t="s">
        <v>87</v>
      </c>
      <c r="B76" s="209" t="s">
        <v>10</v>
      </c>
      <c r="C76" s="209"/>
      <c r="D76" s="209"/>
      <c r="E76" s="209" t="s">
        <v>11</v>
      </c>
      <c r="F76" s="209"/>
      <c r="G76" s="209" t="s">
        <v>12</v>
      </c>
      <c r="H76" s="209"/>
      <c r="I76" s="209"/>
      <c r="J76" s="209" t="s">
        <v>13</v>
      </c>
      <c r="K76" s="209"/>
      <c r="L76" s="209"/>
      <c r="M76" s="207" t="s">
        <v>195</v>
      </c>
      <c r="N76" s="208"/>
      <c r="O76" s="123"/>
    </row>
    <row r="77" spans="1:15" ht="59.25" customHeight="1">
      <c r="A77" s="210"/>
      <c r="B77" s="209"/>
      <c r="C77" s="209"/>
      <c r="D77" s="209"/>
      <c r="E77" s="209"/>
      <c r="F77" s="209"/>
      <c r="G77" s="209" t="s">
        <v>14</v>
      </c>
      <c r="H77" s="209" t="s">
        <v>24</v>
      </c>
      <c r="I77" s="209"/>
      <c r="J77" s="209" t="s">
        <v>237</v>
      </c>
      <c r="K77" s="209" t="s">
        <v>238</v>
      </c>
      <c r="L77" s="209" t="s">
        <v>243</v>
      </c>
      <c r="M77" s="205" t="s">
        <v>196</v>
      </c>
      <c r="N77" s="209" t="s">
        <v>197</v>
      </c>
      <c r="O77" s="123"/>
    </row>
    <row r="78" spans="1:15" ht="56.25">
      <c r="A78" s="210"/>
      <c r="B78" s="121" t="s">
        <v>26</v>
      </c>
      <c r="C78" s="121" t="s">
        <v>27</v>
      </c>
      <c r="D78" s="121" t="s">
        <v>18</v>
      </c>
      <c r="E78" s="121" t="s">
        <v>58</v>
      </c>
      <c r="F78" s="121" t="s">
        <v>18</v>
      </c>
      <c r="G78" s="210"/>
      <c r="H78" s="121" t="s">
        <v>15</v>
      </c>
      <c r="I78" s="121" t="s">
        <v>16</v>
      </c>
      <c r="J78" s="209"/>
      <c r="K78" s="209"/>
      <c r="L78" s="210"/>
      <c r="M78" s="205"/>
      <c r="N78" s="209"/>
      <c r="O78" s="123"/>
    </row>
    <row r="79" spans="1:15">
      <c r="A79" s="121">
        <v>1</v>
      </c>
      <c r="B79" s="121">
        <v>2</v>
      </c>
      <c r="C79" s="121">
        <v>3</v>
      </c>
      <c r="D79" s="121">
        <v>4</v>
      </c>
      <c r="E79" s="121">
        <v>5</v>
      </c>
      <c r="F79" s="121">
        <v>6</v>
      </c>
      <c r="G79" s="121">
        <v>7</v>
      </c>
      <c r="H79" s="121">
        <v>8</v>
      </c>
      <c r="I79" s="121">
        <v>9</v>
      </c>
      <c r="J79" s="121">
        <v>10</v>
      </c>
      <c r="K79" s="121">
        <v>11</v>
      </c>
      <c r="L79" s="121">
        <v>12</v>
      </c>
      <c r="M79" s="122">
        <v>13</v>
      </c>
      <c r="N79" s="122">
        <v>14</v>
      </c>
      <c r="O79" s="123"/>
    </row>
    <row r="80" spans="1:15" ht="110.25">
      <c r="A80" s="281" t="s">
        <v>108</v>
      </c>
      <c r="B80" s="282" t="s">
        <v>108</v>
      </c>
      <c r="C80" s="282" t="s">
        <v>108</v>
      </c>
      <c r="D80" s="283" t="s">
        <v>18</v>
      </c>
      <c r="E80" s="282" t="s">
        <v>108</v>
      </c>
      <c r="F80" s="283" t="s">
        <v>18</v>
      </c>
      <c r="G80" s="10" t="s">
        <v>103</v>
      </c>
      <c r="H80" s="121" t="s">
        <v>97</v>
      </c>
      <c r="I80" s="121">
        <v>744</v>
      </c>
      <c r="J80" s="121">
        <v>95</v>
      </c>
      <c r="K80" s="121">
        <v>95</v>
      </c>
      <c r="L80" s="121">
        <v>95</v>
      </c>
      <c r="M80" s="122">
        <v>10</v>
      </c>
      <c r="N80" s="76">
        <v>10</v>
      </c>
      <c r="O80" s="123"/>
    </row>
    <row r="81" spans="1:17" ht="252">
      <c r="A81" s="214"/>
      <c r="B81" s="216"/>
      <c r="C81" s="216"/>
      <c r="D81" s="234"/>
      <c r="E81" s="216"/>
      <c r="F81" s="234"/>
      <c r="G81" s="10" t="s">
        <v>104</v>
      </c>
      <c r="H81" s="121" t="s">
        <v>97</v>
      </c>
      <c r="I81" s="121">
        <v>744</v>
      </c>
      <c r="J81" s="121">
        <v>100</v>
      </c>
      <c r="K81" s="121">
        <v>100</v>
      </c>
      <c r="L81" s="121">
        <v>100</v>
      </c>
      <c r="M81" s="122">
        <v>10</v>
      </c>
      <c r="N81" s="122">
        <v>10</v>
      </c>
      <c r="O81" s="123"/>
    </row>
    <row r="82" spans="1:17" ht="18.75" customHeight="1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</row>
    <row r="83" spans="1:17">
      <c r="A83" s="206" t="s">
        <v>101</v>
      </c>
      <c r="B83" s="206"/>
      <c r="C83" s="206"/>
      <c r="D83" s="206"/>
      <c r="E83" s="206"/>
      <c r="F83" s="206"/>
      <c r="G83" s="206"/>
      <c r="H83" s="206"/>
      <c r="I83" s="206"/>
      <c r="J83" s="206"/>
      <c r="K83" s="123"/>
      <c r="L83" s="123"/>
      <c r="M83" s="123"/>
      <c r="N83" s="123"/>
      <c r="O83" s="123"/>
    </row>
    <row r="84" spans="1:17" ht="123.75" customHeight="1">
      <c r="A84" s="209" t="s">
        <v>87</v>
      </c>
      <c r="B84" s="209" t="s">
        <v>10</v>
      </c>
      <c r="C84" s="209"/>
      <c r="D84" s="209"/>
      <c r="E84" s="209" t="s">
        <v>11</v>
      </c>
      <c r="F84" s="209"/>
      <c r="G84" s="209" t="s">
        <v>21</v>
      </c>
      <c r="H84" s="209"/>
      <c r="I84" s="209"/>
      <c r="J84" s="209" t="s">
        <v>22</v>
      </c>
      <c r="K84" s="209"/>
      <c r="L84" s="209"/>
      <c r="M84" s="209" t="s">
        <v>23</v>
      </c>
      <c r="N84" s="209"/>
      <c r="O84" s="209"/>
      <c r="P84" s="207" t="s">
        <v>195</v>
      </c>
      <c r="Q84" s="208"/>
    </row>
    <row r="85" spans="1:17" ht="63" customHeight="1">
      <c r="A85" s="210"/>
      <c r="B85" s="209"/>
      <c r="C85" s="209"/>
      <c r="D85" s="209"/>
      <c r="E85" s="209"/>
      <c r="F85" s="209"/>
      <c r="G85" s="209" t="s">
        <v>85</v>
      </c>
      <c r="H85" s="209" t="s">
        <v>24</v>
      </c>
      <c r="I85" s="209"/>
      <c r="J85" s="209" t="s">
        <v>237</v>
      </c>
      <c r="K85" s="209" t="s">
        <v>242</v>
      </c>
      <c r="L85" s="209" t="s">
        <v>243</v>
      </c>
      <c r="M85" s="209" t="s">
        <v>241</v>
      </c>
      <c r="N85" s="209" t="s">
        <v>242</v>
      </c>
      <c r="O85" s="209" t="s">
        <v>243</v>
      </c>
      <c r="P85" s="209" t="s">
        <v>196</v>
      </c>
      <c r="Q85" s="209" t="s">
        <v>197</v>
      </c>
    </row>
    <row r="86" spans="1:17" ht="52.5" customHeight="1">
      <c r="A86" s="210"/>
      <c r="B86" s="121" t="s">
        <v>26</v>
      </c>
      <c r="C86" s="121" t="s">
        <v>27</v>
      </c>
      <c r="D86" s="121" t="s">
        <v>18</v>
      </c>
      <c r="E86" s="121" t="s">
        <v>58</v>
      </c>
      <c r="F86" s="121" t="s">
        <v>18</v>
      </c>
      <c r="G86" s="210"/>
      <c r="H86" s="121" t="s">
        <v>29</v>
      </c>
      <c r="I86" s="121" t="s">
        <v>16</v>
      </c>
      <c r="J86" s="209"/>
      <c r="K86" s="210"/>
      <c r="L86" s="210"/>
      <c r="M86" s="210"/>
      <c r="N86" s="210"/>
      <c r="O86" s="210"/>
      <c r="P86" s="209"/>
      <c r="Q86" s="209"/>
    </row>
    <row r="87" spans="1:17">
      <c r="A87" s="18">
        <v>1</v>
      </c>
      <c r="B87" s="18">
        <v>2</v>
      </c>
      <c r="C87" s="18">
        <v>3</v>
      </c>
      <c r="D87" s="121">
        <v>4</v>
      </c>
      <c r="E87" s="121">
        <v>5</v>
      </c>
      <c r="F87" s="121">
        <v>6</v>
      </c>
      <c r="G87" s="121">
        <v>7</v>
      </c>
      <c r="H87" s="121">
        <v>8</v>
      </c>
      <c r="I87" s="121">
        <v>9</v>
      </c>
      <c r="J87" s="121">
        <v>10</v>
      </c>
      <c r="K87" s="121">
        <v>11</v>
      </c>
      <c r="L87" s="121">
        <v>12</v>
      </c>
      <c r="M87" s="121">
        <v>13</v>
      </c>
      <c r="N87" s="121">
        <v>14</v>
      </c>
      <c r="O87" s="121">
        <v>15</v>
      </c>
      <c r="P87" s="71">
        <v>16</v>
      </c>
      <c r="Q87" s="71">
        <v>17</v>
      </c>
    </row>
    <row r="88" spans="1:17" ht="56.25" hidden="1">
      <c r="A88" s="161" t="s">
        <v>215</v>
      </c>
      <c r="B88" s="2" t="s">
        <v>166</v>
      </c>
      <c r="C88" s="2" t="s">
        <v>167</v>
      </c>
      <c r="D88" s="122" t="s">
        <v>18</v>
      </c>
      <c r="E88" s="121" t="s">
        <v>56</v>
      </c>
      <c r="F88" s="122" t="s">
        <v>18</v>
      </c>
      <c r="G88" s="121" t="s">
        <v>59</v>
      </c>
      <c r="H88" s="121" t="s">
        <v>32</v>
      </c>
      <c r="I88" s="3" t="s">
        <v>107</v>
      </c>
      <c r="J88" s="121"/>
      <c r="K88" s="121">
        <f>J88</f>
        <v>0</v>
      </c>
      <c r="L88" s="121">
        <f>J88</f>
        <v>0</v>
      </c>
      <c r="M88" s="15" t="s">
        <v>18</v>
      </c>
      <c r="N88" s="121" t="s">
        <v>18</v>
      </c>
      <c r="O88" s="121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62" t="s">
        <v>216</v>
      </c>
      <c r="B89" s="2" t="s">
        <v>55</v>
      </c>
      <c r="C89" s="2" t="s">
        <v>167</v>
      </c>
      <c r="D89" s="122" t="s">
        <v>18</v>
      </c>
      <c r="E89" s="121" t="s">
        <v>56</v>
      </c>
      <c r="F89" s="122" t="s">
        <v>18</v>
      </c>
      <c r="G89" s="121" t="s">
        <v>59</v>
      </c>
      <c r="H89" s="121" t="s">
        <v>32</v>
      </c>
      <c r="I89" s="3" t="s">
        <v>107</v>
      </c>
      <c r="J89" s="121"/>
      <c r="K89" s="121">
        <f t="shared" ref="K89:K107" si="5">J89</f>
        <v>0</v>
      </c>
      <c r="L89" s="121">
        <f t="shared" ref="L89:L107" si="6">J89</f>
        <v>0</v>
      </c>
      <c r="M89" s="15" t="s">
        <v>18</v>
      </c>
      <c r="N89" s="121" t="s">
        <v>18</v>
      </c>
      <c r="O89" s="121" t="s">
        <v>18</v>
      </c>
      <c r="P89" s="71">
        <v>10</v>
      </c>
      <c r="Q89" s="72">
        <f t="shared" si="4"/>
        <v>0</v>
      </c>
    </row>
    <row r="90" spans="1:17" ht="37.5" hidden="1">
      <c r="A90" s="162" t="s">
        <v>217</v>
      </c>
      <c r="B90" s="2" t="s">
        <v>20</v>
      </c>
      <c r="C90" s="2" t="s">
        <v>167</v>
      </c>
      <c r="D90" s="122" t="s">
        <v>18</v>
      </c>
      <c r="E90" s="121" t="s">
        <v>56</v>
      </c>
      <c r="F90" s="122" t="s">
        <v>18</v>
      </c>
      <c r="G90" s="121" t="s">
        <v>59</v>
      </c>
      <c r="H90" s="121" t="s">
        <v>32</v>
      </c>
      <c r="I90" s="3" t="s">
        <v>107</v>
      </c>
      <c r="J90" s="121"/>
      <c r="K90" s="121">
        <f t="shared" si="5"/>
        <v>0</v>
      </c>
      <c r="L90" s="121">
        <f t="shared" si="6"/>
        <v>0</v>
      </c>
      <c r="M90" s="15" t="s">
        <v>18</v>
      </c>
      <c r="N90" s="121" t="s">
        <v>18</v>
      </c>
      <c r="O90" s="121" t="s">
        <v>18</v>
      </c>
      <c r="P90" s="71">
        <v>10</v>
      </c>
      <c r="Q90" s="72">
        <f>J90*0.1</f>
        <v>0</v>
      </c>
    </row>
    <row r="91" spans="1:17" ht="93.75">
      <c r="A91" s="162" t="s">
        <v>218</v>
      </c>
      <c r="B91" s="2" t="s">
        <v>168</v>
      </c>
      <c r="C91" s="2" t="s">
        <v>167</v>
      </c>
      <c r="D91" s="122" t="s">
        <v>18</v>
      </c>
      <c r="E91" s="121" t="s">
        <v>56</v>
      </c>
      <c r="F91" s="122" t="s">
        <v>18</v>
      </c>
      <c r="G91" s="121" t="s">
        <v>59</v>
      </c>
      <c r="H91" s="121" t="s">
        <v>32</v>
      </c>
      <c r="I91" s="3" t="s">
        <v>107</v>
      </c>
      <c r="J91" s="86">
        <v>9</v>
      </c>
      <c r="K91" s="121">
        <f t="shared" si="5"/>
        <v>9</v>
      </c>
      <c r="L91" s="121">
        <f t="shared" si="6"/>
        <v>9</v>
      </c>
      <c r="M91" s="163" t="s">
        <v>170</v>
      </c>
      <c r="N91" s="163" t="s">
        <v>170</v>
      </c>
      <c r="O91" s="163" t="s">
        <v>170</v>
      </c>
      <c r="P91" s="71">
        <v>10</v>
      </c>
      <c r="Q91" s="72">
        <f t="shared" ref="Q91:Q109" si="7">J91*0.1</f>
        <v>1</v>
      </c>
    </row>
    <row r="92" spans="1:17" ht="75">
      <c r="A92" s="162" t="s">
        <v>219</v>
      </c>
      <c r="B92" s="2" t="s">
        <v>57</v>
      </c>
      <c r="C92" s="2" t="s">
        <v>167</v>
      </c>
      <c r="D92" s="122" t="s">
        <v>18</v>
      </c>
      <c r="E92" s="121" t="s">
        <v>56</v>
      </c>
      <c r="F92" s="122" t="s">
        <v>489</v>
      </c>
      <c r="G92" s="121" t="s">
        <v>59</v>
      </c>
      <c r="H92" s="121" t="s">
        <v>32</v>
      </c>
      <c r="I92" s="3" t="s">
        <v>107</v>
      </c>
      <c r="J92" s="121">
        <v>35</v>
      </c>
      <c r="K92" s="121">
        <f t="shared" si="5"/>
        <v>35</v>
      </c>
      <c r="L92" s="121">
        <f t="shared" si="6"/>
        <v>35</v>
      </c>
      <c r="M92" s="163" t="s">
        <v>169</v>
      </c>
      <c r="N92" s="163" t="s">
        <v>169</v>
      </c>
      <c r="O92" s="163" t="s">
        <v>169</v>
      </c>
      <c r="P92" s="71">
        <v>10</v>
      </c>
      <c r="Q92" s="72">
        <f t="shared" si="7"/>
        <v>4</v>
      </c>
    </row>
    <row r="93" spans="1:17" ht="93.75" hidden="1">
      <c r="A93" s="161" t="s">
        <v>220</v>
      </c>
      <c r="B93" s="2" t="s">
        <v>166</v>
      </c>
      <c r="C93" s="2" t="s">
        <v>167</v>
      </c>
      <c r="D93" s="122" t="s">
        <v>18</v>
      </c>
      <c r="E93" s="121" t="s">
        <v>88</v>
      </c>
      <c r="F93" s="122" t="s">
        <v>18</v>
      </c>
      <c r="G93" s="121" t="s">
        <v>59</v>
      </c>
      <c r="H93" s="121" t="s">
        <v>32</v>
      </c>
      <c r="I93" s="3" t="s">
        <v>107</v>
      </c>
      <c r="J93" s="121"/>
      <c r="K93" s="121">
        <f t="shared" si="5"/>
        <v>0</v>
      </c>
      <c r="L93" s="121">
        <f t="shared" si="6"/>
        <v>0</v>
      </c>
      <c r="M93" s="15" t="s">
        <v>18</v>
      </c>
      <c r="N93" s="121" t="s">
        <v>18</v>
      </c>
      <c r="O93" s="121" t="s">
        <v>18</v>
      </c>
      <c r="P93" s="71">
        <v>10</v>
      </c>
      <c r="Q93" s="72">
        <f t="shared" si="7"/>
        <v>0</v>
      </c>
    </row>
    <row r="94" spans="1:17" ht="93.75" hidden="1">
      <c r="A94" s="161" t="s">
        <v>221</v>
      </c>
      <c r="B94" s="2" t="s">
        <v>55</v>
      </c>
      <c r="C94" s="2" t="s">
        <v>167</v>
      </c>
      <c r="D94" s="122" t="s">
        <v>18</v>
      </c>
      <c r="E94" s="121" t="s">
        <v>88</v>
      </c>
      <c r="F94" s="122" t="s">
        <v>18</v>
      </c>
      <c r="G94" s="121" t="s">
        <v>59</v>
      </c>
      <c r="H94" s="121" t="s">
        <v>32</v>
      </c>
      <c r="I94" s="3" t="s">
        <v>107</v>
      </c>
      <c r="J94" s="121"/>
      <c r="K94" s="121">
        <f t="shared" si="5"/>
        <v>0</v>
      </c>
      <c r="L94" s="121">
        <f t="shared" si="6"/>
        <v>0</v>
      </c>
      <c r="M94" s="15" t="s">
        <v>18</v>
      </c>
      <c r="N94" s="121" t="s">
        <v>18</v>
      </c>
      <c r="O94" s="121" t="s">
        <v>18</v>
      </c>
      <c r="P94" s="71">
        <v>10</v>
      </c>
      <c r="Q94" s="72">
        <f t="shared" si="7"/>
        <v>0</v>
      </c>
    </row>
    <row r="95" spans="1:17" ht="93.75" hidden="1">
      <c r="A95" s="161" t="s">
        <v>222</v>
      </c>
      <c r="B95" s="2" t="s">
        <v>20</v>
      </c>
      <c r="C95" s="2" t="s">
        <v>167</v>
      </c>
      <c r="D95" s="122" t="s">
        <v>18</v>
      </c>
      <c r="E95" s="121" t="s">
        <v>88</v>
      </c>
      <c r="F95" s="122" t="s">
        <v>18</v>
      </c>
      <c r="G95" s="121" t="s">
        <v>59</v>
      </c>
      <c r="H95" s="121" t="s">
        <v>32</v>
      </c>
      <c r="I95" s="3" t="s">
        <v>107</v>
      </c>
      <c r="J95" s="121"/>
      <c r="K95" s="121">
        <f t="shared" si="5"/>
        <v>0</v>
      </c>
      <c r="L95" s="121">
        <f t="shared" si="6"/>
        <v>0</v>
      </c>
      <c r="M95" s="15" t="s">
        <v>18</v>
      </c>
      <c r="N95" s="121" t="s">
        <v>18</v>
      </c>
      <c r="O95" s="121" t="s">
        <v>18</v>
      </c>
      <c r="P95" s="71">
        <v>10</v>
      </c>
      <c r="Q95" s="72">
        <f t="shared" si="7"/>
        <v>0</v>
      </c>
    </row>
    <row r="96" spans="1:17" ht="93.75" hidden="1">
      <c r="A96" s="161" t="s">
        <v>223</v>
      </c>
      <c r="B96" s="2" t="s">
        <v>168</v>
      </c>
      <c r="C96" s="2" t="s">
        <v>167</v>
      </c>
      <c r="D96" s="122" t="s">
        <v>18</v>
      </c>
      <c r="E96" s="121" t="s">
        <v>88</v>
      </c>
      <c r="F96" s="122" t="s">
        <v>18</v>
      </c>
      <c r="G96" s="121" t="s">
        <v>59</v>
      </c>
      <c r="H96" s="121" t="s">
        <v>32</v>
      </c>
      <c r="I96" s="3" t="s">
        <v>107</v>
      </c>
      <c r="J96" s="121"/>
      <c r="K96" s="121">
        <f t="shared" si="5"/>
        <v>0</v>
      </c>
      <c r="L96" s="121">
        <f t="shared" si="6"/>
        <v>0</v>
      </c>
      <c r="M96" s="163" t="s">
        <v>171</v>
      </c>
      <c r="N96" s="163" t="s">
        <v>171</v>
      </c>
      <c r="O96" s="163" t="s">
        <v>171</v>
      </c>
      <c r="P96" s="71">
        <v>10</v>
      </c>
      <c r="Q96" s="72">
        <f t="shared" si="7"/>
        <v>0</v>
      </c>
    </row>
    <row r="97" spans="1:17" ht="93.75" hidden="1">
      <c r="A97" s="161" t="s">
        <v>224</v>
      </c>
      <c r="B97" s="2" t="s">
        <v>57</v>
      </c>
      <c r="C97" s="2" t="s">
        <v>167</v>
      </c>
      <c r="D97" s="122" t="s">
        <v>18</v>
      </c>
      <c r="E97" s="121" t="s">
        <v>88</v>
      </c>
      <c r="F97" s="122" t="s">
        <v>18</v>
      </c>
      <c r="G97" s="121" t="s">
        <v>59</v>
      </c>
      <c r="H97" s="121" t="s">
        <v>32</v>
      </c>
      <c r="I97" s="3" t="s">
        <v>107</v>
      </c>
      <c r="J97" s="121"/>
      <c r="K97" s="121">
        <f t="shared" si="5"/>
        <v>0</v>
      </c>
      <c r="L97" s="121">
        <f t="shared" si="6"/>
        <v>0</v>
      </c>
      <c r="M97" s="163" t="s">
        <v>172</v>
      </c>
      <c r="N97" s="163" t="s">
        <v>172</v>
      </c>
      <c r="O97" s="163" t="s">
        <v>172</v>
      </c>
      <c r="P97" s="71">
        <v>10</v>
      </c>
      <c r="Q97" s="72">
        <f t="shared" si="7"/>
        <v>0</v>
      </c>
    </row>
    <row r="98" spans="1:17" ht="56.25" hidden="1">
      <c r="A98" s="162" t="s">
        <v>225</v>
      </c>
      <c r="B98" s="2" t="s">
        <v>166</v>
      </c>
      <c r="C98" s="2" t="s">
        <v>173</v>
      </c>
      <c r="D98" s="122" t="s">
        <v>18</v>
      </c>
      <c r="E98" s="121" t="s">
        <v>56</v>
      </c>
      <c r="F98" s="122" t="s">
        <v>18</v>
      </c>
      <c r="G98" s="121" t="s">
        <v>59</v>
      </c>
      <c r="H98" s="121" t="s">
        <v>32</v>
      </c>
      <c r="I98" s="3" t="s">
        <v>107</v>
      </c>
      <c r="J98" s="121"/>
      <c r="K98" s="121">
        <f t="shared" si="5"/>
        <v>0</v>
      </c>
      <c r="L98" s="121">
        <f t="shared" si="6"/>
        <v>0</v>
      </c>
      <c r="M98" s="15" t="s">
        <v>18</v>
      </c>
      <c r="N98" s="121" t="s">
        <v>18</v>
      </c>
      <c r="O98" s="121" t="s">
        <v>18</v>
      </c>
      <c r="P98" s="71">
        <v>10</v>
      </c>
      <c r="Q98" s="72">
        <f t="shared" si="7"/>
        <v>0</v>
      </c>
    </row>
    <row r="99" spans="1:17" ht="75" hidden="1">
      <c r="A99" s="162" t="s">
        <v>226</v>
      </c>
      <c r="B99" s="2" t="s">
        <v>55</v>
      </c>
      <c r="C99" s="2" t="s">
        <v>173</v>
      </c>
      <c r="D99" s="122" t="s">
        <v>18</v>
      </c>
      <c r="E99" s="121" t="s">
        <v>56</v>
      </c>
      <c r="F99" s="122" t="s">
        <v>18</v>
      </c>
      <c r="G99" s="121" t="s">
        <v>59</v>
      </c>
      <c r="H99" s="121" t="s">
        <v>32</v>
      </c>
      <c r="I99" s="3" t="s">
        <v>107</v>
      </c>
      <c r="J99" s="121"/>
      <c r="K99" s="121">
        <f t="shared" si="5"/>
        <v>0</v>
      </c>
      <c r="L99" s="121">
        <f t="shared" si="6"/>
        <v>0</v>
      </c>
      <c r="M99" s="15" t="s">
        <v>18</v>
      </c>
      <c r="N99" s="121" t="s">
        <v>18</v>
      </c>
      <c r="O99" s="121" t="s">
        <v>18</v>
      </c>
      <c r="P99" s="71">
        <v>10</v>
      </c>
      <c r="Q99" s="72">
        <f t="shared" si="7"/>
        <v>0</v>
      </c>
    </row>
    <row r="100" spans="1:17" ht="37.5">
      <c r="A100" s="162" t="s">
        <v>227</v>
      </c>
      <c r="B100" s="2" t="s">
        <v>20</v>
      </c>
      <c r="C100" s="2" t="s">
        <v>173</v>
      </c>
      <c r="D100" s="122" t="s">
        <v>18</v>
      </c>
      <c r="E100" s="121" t="s">
        <v>56</v>
      </c>
      <c r="F100" s="122" t="s">
        <v>18</v>
      </c>
      <c r="G100" s="121" t="s">
        <v>59</v>
      </c>
      <c r="H100" s="121" t="s">
        <v>32</v>
      </c>
      <c r="I100" s="3" t="s">
        <v>107</v>
      </c>
      <c r="J100" s="121">
        <v>1</v>
      </c>
      <c r="K100" s="121">
        <f t="shared" si="5"/>
        <v>1</v>
      </c>
      <c r="L100" s="121">
        <f t="shared" si="6"/>
        <v>1</v>
      </c>
      <c r="M100" s="15" t="s">
        <v>18</v>
      </c>
      <c r="N100" s="121" t="s">
        <v>18</v>
      </c>
      <c r="O100" s="121" t="s">
        <v>18</v>
      </c>
      <c r="P100" s="71">
        <v>10</v>
      </c>
      <c r="Q100" s="72">
        <f t="shared" si="7"/>
        <v>0</v>
      </c>
    </row>
    <row r="101" spans="1:17" ht="93.75">
      <c r="A101" s="162" t="s">
        <v>228</v>
      </c>
      <c r="B101" s="2" t="s">
        <v>168</v>
      </c>
      <c r="C101" s="2" t="s">
        <v>173</v>
      </c>
      <c r="D101" s="122" t="s">
        <v>18</v>
      </c>
      <c r="E101" s="121" t="s">
        <v>56</v>
      </c>
      <c r="F101" s="122" t="s">
        <v>18</v>
      </c>
      <c r="G101" s="121" t="s">
        <v>59</v>
      </c>
      <c r="H101" s="121" t="s">
        <v>32</v>
      </c>
      <c r="I101" s="3" t="s">
        <v>107</v>
      </c>
      <c r="J101" s="86">
        <v>70</v>
      </c>
      <c r="K101" s="121">
        <f t="shared" si="5"/>
        <v>70</v>
      </c>
      <c r="L101" s="121">
        <f t="shared" si="6"/>
        <v>70</v>
      </c>
      <c r="M101" s="163" t="s">
        <v>170</v>
      </c>
      <c r="N101" s="163" t="s">
        <v>170</v>
      </c>
      <c r="O101" s="163" t="s">
        <v>170</v>
      </c>
      <c r="P101" s="71">
        <v>10</v>
      </c>
      <c r="Q101" s="72">
        <f t="shared" si="7"/>
        <v>7</v>
      </c>
    </row>
    <row r="102" spans="1:17" ht="75">
      <c r="A102" s="162" t="s">
        <v>229</v>
      </c>
      <c r="B102" s="2" t="s">
        <v>57</v>
      </c>
      <c r="C102" s="2" t="s">
        <v>173</v>
      </c>
      <c r="D102" s="122" t="s">
        <v>18</v>
      </c>
      <c r="E102" s="121" t="s">
        <v>56</v>
      </c>
      <c r="F102" s="122" t="s">
        <v>18</v>
      </c>
      <c r="G102" s="121" t="s">
        <v>59</v>
      </c>
      <c r="H102" s="121" t="s">
        <v>32</v>
      </c>
      <c r="I102" s="3" t="s">
        <v>107</v>
      </c>
      <c r="J102" s="121">
        <v>224</v>
      </c>
      <c r="K102" s="121">
        <f t="shared" si="5"/>
        <v>224</v>
      </c>
      <c r="L102" s="121">
        <f t="shared" si="6"/>
        <v>224</v>
      </c>
      <c r="M102" s="163" t="s">
        <v>169</v>
      </c>
      <c r="N102" s="163" t="s">
        <v>169</v>
      </c>
      <c r="O102" s="163" t="s">
        <v>169</v>
      </c>
      <c r="P102" s="71">
        <v>10</v>
      </c>
      <c r="Q102" s="72">
        <f t="shared" si="7"/>
        <v>22</v>
      </c>
    </row>
    <row r="103" spans="1:17" ht="93.75" hidden="1">
      <c r="A103" s="164" t="s">
        <v>230</v>
      </c>
      <c r="B103" s="2" t="s">
        <v>166</v>
      </c>
      <c r="C103" s="2" t="s">
        <v>173</v>
      </c>
      <c r="D103" s="122" t="s">
        <v>18</v>
      </c>
      <c r="E103" s="121" t="s">
        <v>88</v>
      </c>
      <c r="F103" s="122" t="s">
        <v>18</v>
      </c>
      <c r="G103" s="121" t="s">
        <v>59</v>
      </c>
      <c r="H103" s="121" t="s">
        <v>32</v>
      </c>
      <c r="I103" s="3" t="s">
        <v>107</v>
      </c>
      <c r="J103" s="121"/>
      <c r="K103" s="121">
        <f t="shared" si="5"/>
        <v>0</v>
      </c>
      <c r="L103" s="121">
        <f t="shared" si="6"/>
        <v>0</v>
      </c>
      <c r="M103" s="15" t="s">
        <v>18</v>
      </c>
      <c r="N103" s="121" t="s">
        <v>18</v>
      </c>
      <c r="O103" s="121" t="s">
        <v>18</v>
      </c>
      <c r="P103" s="71">
        <v>10</v>
      </c>
      <c r="Q103" s="72">
        <f t="shared" si="7"/>
        <v>0</v>
      </c>
    </row>
    <row r="104" spans="1:17" ht="93.75" hidden="1">
      <c r="A104" s="164" t="s">
        <v>231</v>
      </c>
      <c r="B104" s="2" t="s">
        <v>55</v>
      </c>
      <c r="C104" s="2" t="s">
        <v>173</v>
      </c>
      <c r="D104" s="122" t="s">
        <v>18</v>
      </c>
      <c r="E104" s="121" t="s">
        <v>88</v>
      </c>
      <c r="F104" s="122" t="s">
        <v>18</v>
      </c>
      <c r="G104" s="121" t="s">
        <v>59</v>
      </c>
      <c r="H104" s="121" t="s">
        <v>32</v>
      </c>
      <c r="I104" s="3" t="s">
        <v>107</v>
      </c>
      <c r="J104" s="121"/>
      <c r="K104" s="121">
        <f t="shared" si="5"/>
        <v>0</v>
      </c>
      <c r="L104" s="121">
        <f t="shared" si="6"/>
        <v>0</v>
      </c>
      <c r="M104" s="15" t="s">
        <v>18</v>
      </c>
      <c r="N104" s="121" t="s">
        <v>18</v>
      </c>
      <c r="O104" s="121" t="s">
        <v>18</v>
      </c>
      <c r="P104" s="71">
        <v>10</v>
      </c>
      <c r="Q104" s="72">
        <f t="shared" si="7"/>
        <v>0</v>
      </c>
    </row>
    <row r="105" spans="1:17" ht="93.75" hidden="1">
      <c r="A105" s="164" t="s">
        <v>232</v>
      </c>
      <c r="B105" s="2" t="s">
        <v>20</v>
      </c>
      <c r="C105" s="2" t="s">
        <v>173</v>
      </c>
      <c r="D105" s="122" t="s">
        <v>18</v>
      </c>
      <c r="E105" s="121" t="s">
        <v>88</v>
      </c>
      <c r="F105" s="122" t="s">
        <v>18</v>
      </c>
      <c r="G105" s="121" t="s">
        <v>59</v>
      </c>
      <c r="H105" s="121" t="s">
        <v>32</v>
      </c>
      <c r="I105" s="3" t="s">
        <v>107</v>
      </c>
      <c r="J105" s="121"/>
      <c r="K105" s="121">
        <f t="shared" si="5"/>
        <v>0</v>
      </c>
      <c r="L105" s="121">
        <f t="shared" si="6"/>
        <v>0</v>
      </c>
      <c r="M105" s="15" t="s">
        <v>18</v>
      </c>
      <c r="N105" s="121" t="s">
        <v>18</v>
      </c>
      <c r="O105" s="121" t="s">
        <v>18</v>
      </c>
      <c r="P105" s="71">
        <v>10</v>
      </c>
      <c r="Q105" s="72">
        <f t="shared" si="7"/>
        <v>0</v>
      </c>
    </row>
    <row r="106" spans="1:17" ht="93.75" hidden="1">
      <c r="A106" s="164" t="s">
        <v>233</v>
      </c>
      <c r="B106" s="2" t="s">
        <v>168</v>
      </c>
      <c r="C106" s="2" t="s">
        <v>173</v>
      </c>
      <c r="D106" s="122" t="s">
        <v>18</v>
      </c>
      <c r="E106" s="121" t="s">
        <v>88</v>
      </c>
      <c r="F106" s="122" t="s">
        <v>18</v>
      </c>
      <c r="G106" s="121" t="s">
        <v>59</v>
      </c>
      <c r="H106" s="121" t="s">
        <v>32</v>
      </c>
      <c r="I106" s="3" t="s">
        <v>107</v>
      </c>
      <c r="J106" s="121"/>
      <c r="K106" s="121">
        <f t="shared" si="5"/>
        <v>0</v>
      </c>
      <c r="L106" s="121">
        <f t="shared" si="6"/>
        <v>0</v>
      </c>
      <c r="M106" s="163" t="s">
        <v>171</v>
      </c>
      <c r="N106" s="163" t="s">
        <v>171</v>
      </c>
      <c r="O106" s="163" t="s">
        <v>171</v>
      </c>
      <c r="P106" s="71">
        <v>10</v>
      </c>
      <c r="Q106" s="72">
        <f t="shared" si="7"/>
        <v>0</v>
      </c>
    </row>
    <row r="107" spans="1:17" ht="93.75" hidden="1">
      <c r="A107" s="165" t="s">
        <v>234</v>
      </c>
      <c r="B107" s="2" t="s">
        <v>57</v>
      </c>
      <c r="C107" s="2" t="s">
        <v>173</v>
      </c>
      <c r="D107" s="122" t="s">
        <v>18</v>
      </c>
      <c r="E107" s="121" t="s">
        <v>88</v>
      </c>
      <c r="F107" s="122" t="s">
        <v>18</v>
      </c>
      <c r="G107" s="121" t="s">
        <v>59</v>
      </c>
      <c r="H107" s="121" t="s">
        <v>32</v>
      </c>
      <c r="I107" s="3" t="s">
        <v>107</v>
      </c>
      <c r="J107" s="121"/>
      <c r="K107" s="121">
        <f t="shared" si="5"/>
        <v>0</v>
      </c>
      <c r="L107" s="121">
        <f t="shared" si="6"/>
        <v>0</v>
      </c>
      <c r="M107" s="163" t="s">
        <v>172</v>
      </c>
      <c r="N107" s="163" t="s">
        <v>172</v>
      </c>
      <c r="O107" s="163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122"/>
      <c r="E108" s="121"/>
      <c r="F108" s="122"/>
      <c r="G108" s="121"/>
      <c r="H108" s="121"/>
      <c r="I108" s="3"/>
      <c r="J108" s="121"/>
      <c r="K108" s="121"/>
      <c r="L108" s="121"/>
      <c r="M108" s="121"/>
      <c r="N108" s="121"/>
      <c r="O108" s="121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22"/>
      <c r="E109" s="121"/>
      <c r="F109" s="122"/>
      <c r="G109" s="121"/>
      <c r="H109" s="121"/>
      <c r="I109" s="13"/>
      <c r="J109" s="15">
        <f>SUM(J88:J108)</f>
        <v>339</v>
      </c>
      <c r="K109" s="15">
        <f>SUM(K88:K108)</f>
        <v>339</v>
      </c>
      <c r="L109" s="15">
        <f>SUM(L88:L108)</f>
        <v>339</v>
      </c>
      <c r="M109" s="121"/>
      <c r="N109" s="121"/>
      <c r="O109" s="121"/>
      <c r="P109" s="71">
        <v>10</v>
      </c>
      <c r="Q109" s="72">
        <f t="shared" si="7"/>
        <v>34</v>
      </c>
    </row>
    <row r="110" spans="1:17">
      <c r="A110" s="123" t="s">
        <v>33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</row>
    <row r="111" spans="1:17">
      <c r="A111" s="209" t="s">
        <v>34</v>
      </c>
      <c r="B111" s="209"/>
      <c r="C111" s="209"/>
      <c r="D111" s="209"/>
      <c r="E111" s="209"/>
      <c r="F111" s="221"/>
      <c r="G111" s="221"/>
      <c r="H111" s="221"/>
      <c r="I111" s="221"/>
      <c r="J111" s="221"/>
      <c r="K111" s="221"/>
      <c r="L111" s="123"/>
      <c r="M111" s="123"/>
      <c r="N111" s="123"/>
      <c r="O111" s="123"/>
    </row>
    <row r="112" spans="1:17">
      <c r="A112" s="121" t="s">
        <v>35</v>
      </c>
      <c r="B112" s="121" t="s">
        <v>36</v>
      </c>
      <c r="C112" s="121" t="s">
        <v>37</v>
      </c>
      <c r="D112" s="121" t="s">
        <v>38</v>
      </c>
      <c r="E112" s="209" t="s">
        <v>15</v>
      </c>
      <c r="F112" s="221"/>
      <c r="G112" s="221"/>
      <c r="H112" s="221"/>
      <c r="I112" s="221"/>
      <c r="J112" s="221"/>
      <c r="K112" s="221"/>
      <c r="L112" s="123"/>
      <c r="M112" s="123"/>
      <c r="N112" s="123"/>
      <c r="O112" s="123"/>
    </row>
    <row r="113" spans="1:23">
      <c r="A113" s="121">
        <v>1</v>
      </c>
      <c r="B113" s="121">
        <v>2</v>
      </c>
      <c r="C113" s="121">
        <v>3</v>
      </c>
      <c r="D113" s="121">
        <v>4</v>
      </c>
      <c r="E113" s="209">
        <v>5</v>
      </c>
      <c r="F113" s="221"/>
      <c r="G113" s="221"/>
      <c r="H113" s="221"/>
      <c r="I113" s="221"/>
      <c r="J113" s="221"/>
      <c r="K113" s="221"/>
      <c r="L113" s="123"/>
      <c r="M113" s="123"/>
      <c r="N113" s="123"/>
      <c r="O113" s="123"/>
    </row>
    <row r="114" spans="1:23" ht="75.75" customHeight="1">
      <c r="A114" s="121" t="s">
        <v>60</v>
      </c>
      <c r="B114" s="121" t="s">
        <v>61</v>
      </c>
      <c r="C114" s="17">
        <v>42443</v>
      </c>
      <c r="D114" s="121">
        <v>529</v>
      </c>
      <c r="E114" s="209" t="s">
        <v>162</v>
      </c>
      <c r="F114" s="205"/>
      <c r="G114" s="205"/>
      <c r="H114" s="205"/>
      <c r="I114" s="205"/>
      <c r="J114" s="205"/>
      <c r="K114" s="205"/>
      <c r="L114" s="123"/>
      <c r="M114" s="123"/>
      <c r="N114" s="123"/>
      <c r="O114" s="123"/>
    </row>
    <row r="115" spans="1:23" ht="75.75" customHeight="1">
      <c r="A115" s="121" t="s">
        <v>60</v>
      </c>
      <c r="B115" s="121" t="s">
        <v>61</v>
      </c>
      <c r="C115" s="17">
        <v>42450</v>
      </c>
      <c r="D115" s="121">
        <v>601</v>
      </c>
      <c r="E115" s="235" t="s">
        <v>163</v>
      </c>
      <c r="F115" s="236"/>
      <c r="G115" s="236"/>
      <c r="H115" s="236"/>
      <c r="I115" s="236"/>
      <c r="J115" s="236"/>
      <c r="K115" s="237"/>
      <c r="L115" s="123"/>
      <c r="M115" s="123"/>
      <c r="N115" s="123"/>
      <c r="O115" s="123"/>
    </row>
    <row r="116" spans="1:23">
      <c r="A116" s="206" t="s">
        <v>39</v>
      </c>
      <c r="B116" s="206"/>
      <c r="C116" s="206"/>
      <c r="D116" s="206"/>
      <c r="E116" s="206"/>
      <c r="F116" s="206"/>
      <c r="G116" s="123"/>
      <c r="H116" s="123"/>
      <c r="I116" s="123"/>
      <c r="J116" s="123"/>
      <c r="K116" s="123"/>
      <c r="L116" s="123"/>
      <c r="M116" s="123"/>
      <c r="N116" s="123"/>
      <c r="O116" s="123"/>
    </row>
    <row r="117" spans="1:23">
      <c r="A117" s="217" t="s">
        <v>40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132"/>
      <c r="M117" s="132"/>
      <c r="N117" s="132"/>
      <c r="O117" s="132"/>
    </row>
    <row r="118" spans="1:23" ht="39" customHeight="1">
      <c r="A118" s="218" t="s">
        <v>41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132"/>
      <c r="M118" s="132"/>
      <c r="N118" s="132"/>
      <c r="O118" s="132"/>
    </row>
    <row r="119" spans="1:23" ht="17.25" customHeight="1">
      <c r="A119" s="280" t="s">
        <v>488</v>
      </c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132"/>
      <c r="M119" s="132"/>
      <c r="N119" s="132"/>
      <c r="O119" s="132"/>
    </row>
    <row r="120" spans="1:23">
      <c r="A120" s="206" t="s">
        <v>43</v>
      </c>
      <c r="B120" s="206"/>
      <c r="C120" s="206"/>
      <c r="D120" s="206"/>
      <c r="E120" s="206"/>
      <c r="F120" s="206"/>
      <c r="G120" s="206"/>
      <c r="H120" s="206"/>
      <c r="I120" s="206"/>
      <c r="J120" s="123"/>
      <c r="K120" s="123"/>
      <c r="L120" s="123"/>
      <c r="M120" s="123"/>
      <c r="N120" s="123"/>
      <c r="O120" s="123"/>
    </row>
    <row r="121" spans="1:23" ht="18.75" customHeight="1">
      <c r="A121" s="205" t="s">
        <v>44</v>
      </c>
      <c r="B121" s="205"/>
      <c r="C121" s="205"/>
      <c r="D121" s="205"/>
      <c r="E121" s="205" t="s">
        <v>45</v>
      </c>
      <c r="F121" s="205"/>
      <c r="G121" s="205"/>
      <c r="H121" s="205" t="s">
        <v>46</v>
      </c>
      <c r="I121" s="205"/>
      <c r="J121" s="205"/>
      <c r="K121" s="205"/>
      <c r="L121" s="205"/>
      <c r="M121" s="123"/>
      <c r="N121" s="123"/>
      <c r="O121" s="123"/>
      <c r="P121" s="123"/>
    </row>
    <row r="122" spans="1:23">
      <c r="A122" s="209">
        <v>1</v>
      </c>
      <c r="B122" s="209"/>
      <c r="C122" s="209"/>
      <c r="D122" s="209"/>
      <c r="E122" s="207">
        <v>2</v>
      </c>
      <c r="F122" s="275"/>
      <c r="G122" s="208"/>
      <c r="H122" s="205">
        <v>3</v>
      </c>
      <c r="I122" s="205"/>
      <c r="J122" s="205"/>
      <c r="K122" s="205"/>
      <c r="L122" s="205"/>
    </row>
    <row r="123" spans="1:23" ht="55.5" customHeight="1">
      <c r="A123" s="272" t="s">
        <v>493</v>
      </c>
      <c r="B123" s="273"/>
      <c r="C123" s="273"/>
      <c r="D123" s="274"/>
      <c r="E123" s="207" t="s">
        <v>47</v>
      </c>
      <c r="F123" s="275"/>
      <c r="G123" s="208"/>
      <c r="H123" s="207" t="s">
        <v>48</v>
      </c>
      <c r="I123" s="275"/>
      <c r="J123" s="275"/>
      <c r="K123" s="275"/>
      <c r="L123" s="208"/>
    </row>
    <row r="124" spans="1:23" ht="56.25" customHeight="1">
      <c r="A124" s="272" t="s">
        <v>494</v>
      </c>
      <c r="B124" s="273"/>
      <c r="C124" s="273"/>
      <c r="D124" s="274"/>
      <c r="E124" s="207" t="s">
        <v>49</v>
      </c>
      <c r="F124" s="275"/>
      <c r="G124" s="208"/>
      <c r="H124" s="207" t="s">
        <v>50</v>
      </c>
      <c r="I124" s="275"/>
      <c r="J124" s="275"/>
      <c r="K124" s="275"/>
      <c r="L124" s="208"/>
    </row>
    <row r="125" spans="1:23" ht="54.75" customHeight="1">
      <c r="A125" s="272" t="s">
        <v>495</v>
      </c>
      <c r="B125" s="273"/>
      <c r="C125" s="273"/>
      <c r="D125" s="274"/>
      <c r="E125" s="207" t="s">
        <v>52</v>
      </c>
      <c r="F125" s="275"/>
      <c r="G125" s="208"/>
      <c r="H125" s="207" t="s">
        <v>48</v>
      </c>
      <c r="I125" s="275"/>
      <c r="J125" s="275"/>
      <c r="K125" s="275"/>
      <c r="L125" s="208"/>
    </row>
    <row r="126" spans="1:23" ht="59.25" customHeight="1">
      <c r="A126" s="272" t="s">
        <v>496</v>
      </c>
      <c r="B126" s="273"/>
      <c r="C126" s="273"/>
      <c r="D126" s="274"/>
      <c r="E126" s="207" t="s">
        <v>51</v>
      </c>
      <c r="F126" s="275"/>
      <c r="G126" s="208"/>
      <c r="H126" s="276" t="s">
        <v>199</v>
      </c>
      <c r="I126" s="277"/>
      <c r="J126" s="277"/>
      <c r="K126" s="277"/>
      <c r="L126" s="278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123"/>
      <c r="K127" s="123"/>
      <c r="L127" s="123"/>
      <c r="M127" s="123"/>
      <c r="N127" s="123"/>
      <c r="O127" s="123"/>
    </row>
    <row r="128" spans="1:23" s="103" customFormat="1">
      <c r="A128" s="241" t="s">
        <v>279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00"/>
      <c r="Q128" s="101"/>
      <c r="R128" s="102"/>
      <c r="S128" s="102"/>
      <c r="T128" s="102"/>
      <c r="U128" s="102"/>
      <c r="V128" s="102"/>
      <c r="W128" s="102"/>
    </row>
    <row r="129" spans="1:31" s="103" customFormat="1">
      <c r="A129" s="133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00"/>
      <c r="Q129" s="101"/>
      <c r="R129" s="102"/>
      <c r="S129" s="102"/>
      <c r="T129" s="102"/>
      <c r="U129" s="102"/>
      <c r="V129" s="102"/>
      <c r="W129" s="102"/>
    </row>
    <row r="130" spans="1:31">
      <c r="A130" s="241" t="s">
        <v>280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3" t="s">
        <v>204</v>
      </c>
      <c r="N130" s="279" t="s">
        <v>18</v>
      </c>
      <c r="O130" s="135"/>
      <c r="P130" s="135"/>
      <c r="Q130" s="107"/>
      <c r="R130" s="107"/>
      <c r="S130" s="107"/>
      <c r="T130" s="107"/>
      <c r="U130" s="107"/>
      <c r="V130" s="107"/>
      <c r="W130" s="107"/>
    </row>
    <row r="131" spans="1:31">
      <c r="A131" s="238" t="s">
        <v>281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44"/>
      <c r="N131" s="279"/>
      <c r="O131" s="135"/>
      <c r="P131" s="135"/>
      <c r="Q131" s="107"/>
      <c r="R131" s="107"/>
      <c r="S131" s="107"/>
      <c r="T131" s="107"/>
      <c r="U131" s="107"/>
      <c r="V131" s="107"/>
      <c r="W131" s="107"/>
    </row>
    <row r="132" spans="1:31">
      <c r="A132" s="135" t="s">
        <v>282</v>
      </c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244"/>
      <c r="N132" s="279"/>
      <c r="O132" s="135"/>
      <c r="P132" s="135"/>
      <c r="Q132" s="107"/>
      <c r="R132" s="107"/>
      <c r="S132" s="107"/>
      <c r="T132" s="107"/>
      <c r="U132" s="107"/>
      <c r="V132" s="107"/>
      <c r="W132" s="107"/>
    </row>
    <row r="133" spans="1:31">
      <c r="A133" s="238" t="s">
        <v>283</v>
      </c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135"/>
      <c r="N133" s="100"/>
      <c r="O133" s="135"/>
      <c r="P133" s="135"/>
      <c r="Q133" s="107"/>
      <c r="R133" s="107"/>
      <c r="S133" s="107"/>
      <c r="T133" s="107"/>
      <c r="U133" s="107"/>
      <c r="V133" s="107"/>
      <c r="W133" s="107"/>
    </row>
    <row r="134" spans="1:31">
      <c r="A134" s="239" t="s">
        <v>284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135"/>
      <c r="L134" s="135"/>
      <c r="M134" s="135"/>
      <c r="N134" s="100"/>
      <c r="O134" s="135"/>
      <c r="P134" s="135"/>
      <c r="Q134" s="107"/>
      <c r="R134" s="107"/>
      <c r="S134" s="107"/>
      <c r="T134" s="107"/>
      <c r="U134" s="107"/>
      <c r="V134" s="107"/>
      <c r="W134" s="107"/>
    </row>
    <row r="135" spans="1:31" s="103" customFormat="1">
      <c r="A135" s="263" t="s">
        <v>285</v>
      </c>
      <c r="B135" s="263" t="s">
        <v>286</v>
      </c>
      <c r="C135" s="263"/>
      <c r="D135" s="263"/>
      <c r="E135" s="263" t="s">
        <v>287</v>
      </c>
      <c r="F135" s="263"/>
      <c r="G135" s="263" t="s">
        <v>288</v>
      </c>
      <c r="H135" s="263"/>
      <c r="I135" s="263"/>
      <c r="J135" s="263" t="s">
        <v>289</v>
      </c>
      <c r="K135" s="263"/>
      <c r="L135" s="263"/>
      <c r="M135" s="263" t="s">
        <v>290</v>
      </c>
      <c r="N135" s="263"/>
      <c r="O135" s="100"/>
      <c r="P135" s="101"/>
      <c r="Q135" s="102"/>
      <c r="R135" s="102"/>
      <c r="S135" s="102"/>
      <c r="T135" s="102"/>
      <c r="U135" s="102"/>
      <c r="V135" s="102"/>
      <c r="W135" s="102"/>
    </row>
    <row r="136" spans="1:31" s="103" customFormat="1">
      <c r="A136" s="263"/>
      <c r="B136" s="246" t="s">
        <v>291</v>
      </c>
      <c r="C136" s="246" t="s">
        <v>291</v>
      </c>
      <c r="D136" s="246" t="s">
        <v>291</v>
      </c>
      <c r="E136" s="246" t="s">
        <v>291</v>
      </c>
      <c r="F136" s="246" t="s">
        <v>291</v>
      </c>
      <c r="G136" s="263" t="s">
        <v>292</v>
      </c>
      <c r="H136" s="263" t="s">
        <v>293</v>
      </c>
      <c r="I136" s="263"/>
      <c r="J136" s="263" t="s">
        <v>237</v>
      </c>
      <c r="K136" s="263" t="s">
        <v>238</v>
      </c>
      <c r="L136" s="263" t="s">
        <v>294</v>
      </c>
      <c r="M136" s="263" t="s">
        <v>196</v>
      </c>
      <c r="N136" s="263" t="s">
        <v>197</v>
      </c>
      <c r="O136" s="100"/>
      <c r="P136" s="101"/>
      <c r="Q136" s="102"/>
      <c r="R136" s="102"/>
      <c r="S136" s="102"/>
      <c r="T136" s="102"/>
      <c r="U136" s="102"/>
      <c r="V136" s="102"/>
      <c r="W136" s="102"/>
    </row>
    <row r="137" spans="1:31" s="103" customFormat="1" ht="75">
      <c r="A137" s="263"/>
      <c r="B137" s="247"/>
      <c r="C137" s="247"/>
      <c r="D137" s="247"/>
      <c r="E137" s="247"/>
      <c r="F137" s="247"/>
      <c r="G137" s="263"/>
      <c r="H137" s="166" t="s">
        <v>15</v>
      </c>
      <c r="I137" s="167" t="s">
        <v>295</v>
      </c>
      <c r="J137" s="263"/>
      <c r="K137" s="263"/>
      <c r="L137" s="263"/>
      <c r="M137" s="263"/>
      <c r="N137" s="263"/>
      <c r="O137" s="100"/>
      <c r="P137" s="101"/>
      <c r="Q137" s="102"/>
      <c r="R137" s="102"/>
      <c r="S137" s="102"/>
      <c r="T137" s="102"/>
      <c r="U137" s="102"/>
      <c r="V137" s="102"/>
      <c r="W137" s="102"/>
    </row>
    <row r="138" spans="1:31" s="103" customFormat="1">
      <c r="A138" s="166">
        <v>1</v>
      </c>
      <c r="B138" s="166">
        <v>2</v>
      </c>
      <c r="C138" s="166">
        <v>3</v>
      </c>
      <c r="D138" s="166">
        <v>4</v>
      </c>
      <c r="E138" s="166">
        <v>5</v>
      </c>
      <c r="F138" s="166">
        <v>6</v>
      </c>
      <c r="G138" s="166">
        <v>7</v>
      </c>
      <c r="H138" s="166">
        <v>8</v>
      </c>
      <c r="I138" s="166">
        <v>9</v>
      </c>
      <c r="J138" s="166">
        <v>10</v>
      </c>
      <c r="K138" s="166">
        <v>11</v>
      </c>
      <c r="L138" s="166">
        <v>12</v>
      </c>
      <c r="M138" s="166">
        <v>13</v>
      </c>
      <c r="N138" s="166">
        <v>14</v>
      </c>
      <c r="O138" s="100"/>
      <c r="P138" s="101"/>
      <c r="Q138" s="102"/>
      <c r="R138" s="102"/>
      <c r="S138" s="102"/>
      <c r="T138" s="102"/>
      <c r="U138" s="102"/>
      <c r="V138" s="102"/>
      <c r="W138" s="102"/>
    </row>
    <row r="139" spans="1:31" s="103" customFormat="1">
      <c r="A139" s="263" t="s">
        <v>18</v>
      </c>
      <c r="B139" s="263" t="s">
        <v>18</v>
      </c>
      <c r="C139" s="263" t="s">
        <v>18</v>
      </c>
      <c r="D139" s="263" t="s">
        <v>18</v>
      </c>
      <c r="E139" s="263" t="s">
        <v>18</v>
      </c>
      <c r="F139" s="263" t="s">
        <v>18</v>
      </c>
      <c r="G139" s="166" t="s">
        <v>18</v>
      </c>
      <c r="H139" s="166" t="s">
        <v>18</v>
      </c>
      <c r="I139" s="166" t="s">
        <v>18</v>
      </c>
      <c r="J139" s="166" t="s">
        <v>18</v>
      </c>
      <c r="K139" s="166" t="s">
        <v>18</v>
      </c>
      <c r="L139" s="166" t="s">
        <v>18</v>
      </c>
      <c r="M139" s="166" t="s">
        <v>18</v>
      </c>
      <c r="N139" s="166" t="s">
        <v>18</v>
      </c>
      <c r="O139" s="100"/>
      <c r="P139" s="101"/>
      <c r="Q139" s="102"/>
      <c r="R139" s="102"/>
      <c r="S139" s="102"/>
      <c r="T139" s="102"/>
      <c r="U139" s="102"/>
      <c r="V139" s="102"/>
      <c r="W139" s="102"/>
    </row>
    <row r="140" spans="1:31" s="103" customFormat="1">
      <c r="A140" s="263"/>
      <c r="B140" s="263"/>
      <c r="C140" s="263"/>
      <c r="D140" s="263"/>
      <c r="E140" s="263"/>
      <c r="F140" s="263"/>
      <c r="G140" s="166" t="s">
        <v>18</v>
      </c>
      <c r="H140" s="166" t="s">
        <v>18</v>
      </c>
      <c r="I140" s="166" t="s">
        <v>18</v>
      </c>
      <c r="J140" s="166" t="s">
        <v>18</v>
      </c>
      <c r="K140" s="166" t="s">
        <v>18</v>
      </c>
      <c r="L140" s="166" t="s">
        <v>18</v>
      </c>
      <c r="M140" s="166" t="s">
        <v>18</v>
      </c>
      <c r="N140" s="166" t="s">
        <v>18</v>
      </c>
      <c r="O140" s="100"/>
      <c r="P140" s="101"/>
      <c r="Q140" s="102"/>
      <c r="R140" s="102"/>
      <c r="S140" s="102"/>
      <c r="T140" s="102"/>
      <c r="U140" s="102"/>
      <c r="V140" s="102"/>
      <c r="W140" s="102"/>
    </row>
    <row r="141" spans="1:31" s="103" customFormat="1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00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</row>
    <row r="142" spans="1:31" s="103" customFormat="1">
      <c r="A142" s="239" t="s">
        <v>296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111"/>
      <c r="L142" s="111"/>
      <c r="M142" s="112"/>
      <c r="N142" s="112"/>
      <c r="O142" s="112"/>
      <c r="P142" s="100"/>
      <c r="Q142" s="101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</row>
    <row r="143" spans="1:31" s="103" customFormat="1" ht="114.75" customHeight="1">
      <c r="A143" s="263" t="s">
        <v>285</v>
      </c>
      <c r="B143" s="263" t="s">
        <v>286</v>
      </c>
      <c r="C143" s="263"/>
      <c r="D143" s="263"/>
      <c r="E143" s="263" t="s">
        <v>287</v>
      </c>
      <c r="F143" s="263"/>
      <c r="G143" s="263" t="s">
        <v>297</v>
      </c>
      <c r="H143" s="263"/>
      <c r="I143" s="263"/>
      <c r="J143" s="269" t="s">
        <v>289</v>
      </c>
      <c r="K143" s="270"/>
      <c r="L143" s="271"/>
      <c r="M143" s="265" t="s">
        <v>198</v>
      </c>
      <c r="N143" s="266"/>
      <c r="O143" s="267"/>
      <c r="P143" s="268" t="s">
        <v>290</v>
      </c>
      <c r="Q143" s="268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</row>
    <row r="144" spans="1:31" s="103" customFormat="1">
      <c r="A144" s="263"/>
      <c r="B144" s="246" t="s">
        <v>291</v>
      </c>
      <c r="C144" s="246" t="s">
        <v>291</v>
      </c>
      <c r="D144" s="246" t="s">
        <v>291</v>
      </c>
      <c r="E144" s="246" t="s">
        <v>291</v>
      </c>
      <c r="F144" s="246" t="s">
        <v>291</v>
      </c>
      <c r="G144" s="246" t="s">
        <v>292</v>
      </c>
      <c r="H144" s="268" t="s">
        <v>293</v>
      </c>
      <c r="I144" s="268"/>
      <c r="J144" s="246" t="s">
        <v>298</v>
      </c>
      <c r="K144" s="246" t="s">
        <v>299</v>
      </c>
      <c r="L144" s="246" t="s">
        <v>300</v>
      </c>
      <c r="M144" s="246" t="s">
        <v>298</v>
      </c>
      <c r="N144" s="246" t="s">
        <v>299</v>
      </c>
      <c r="O144" s="246" t="s">
        <v>300</v>
      </c>
      <c r="P144" s="263" t="s">
        <v>196</v>
      </c>
      <c r="Q144" s="263" t="s">
        <v>197</v>
      </c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</row>
    <row r="145" spans="1:31" s="103" customFormat="1" ht="75">
      <c r="A145" s="263"/>
      <c r="B145" s="247"/>
      <c r="C145" s="247"/>
      <c r="D145" s="247"/>
      <c r="E145" s="247"/>
      <c r="F145" s="247"/>
      <c r="G145" s="247"/>
      <c r="H145" s="113" t="s">
        <v>15</v>
      </c>
      <c r="I145" s="167" t="s">
        <v>295</v>
      </c>
      <c r="J145" s="247"/>
      <c r="K145" s="247"/>
      <c r="L145" s="247"/>
      <c r="M145" s="247"/>
      <c r="N145" s="247"/>
      <c r="O145" s="247"/>
      <c r="P145" s="263"/>
      <c r="Q145" s="263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</row>
    <row r="146" spans="1:31" s="103" customFormat="1">
      <c r="A146" s="166">
        <v>1</v>
      </c>
      <c r="B146" s="166">
        <v>2</v>
      </c>
      <c r="C146" s="166">
        <v>3</v>
      </c>
      <c r="D146" s="169">
        <v>4</v>
      </c>
      <c r="E146" s="166">
        <v>5</v>
      </c>
      <c r="F146" s="166">
        <v>6</v>
      </c>
      <c r="G146" s="170">
        <v>7</v>
      </c>
      <c r="H146" s="166">
        <v>8</v>
      </c>
      <c r="I146" s="166">
        <v>9</v>
      </c>
      <c r="J146" s="166">
        <v>10</v>
      </c>
      <c r="K146" s="166">
        <v>11</v>
      </c>
      <c r="L146" s="166">
        <v>12</v>
      </c>
      <c r="M146" s="166">
        <v>13</v>
      </c>
      <c r="N146" s="166">
        <v>14</v>
      </c>
      <c r="O146" s="166">
        <v>15</v>
      </c>
      <c r="P146" s="166">
        <v>16</v>
      </c>
      <c r="Q146" s="166">
        <v>17</v>
      </c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</row>
    <row r="147" spans="1:31" s="103" customFormat="1">
      <c r="A147" s="264" t="s">
        <v>18</v>
      </c>
      <c r="B147" s="264" t="s">
        <v>18</v>
      </c>
      <c r="C147" s="264" t="s">
        <v>18</v>
      </c>
      <c r="D147" s="246" t="s">
        <v>18</v>
      </c>
      <c r="E147" s="246" t="s">
        <v>18</v>
      </c>
      <c r="F147" s="263" t="s">
        <v>18</v>
      </c>
      <c r="G147" s="166" t="s">
        <v>18</v>
      </c>
      <c r="H147" s="166" t="s">
        <v>18</v>
      </c>
      <c r="I147" s="166" t="s">
        <v>18</v>
      </c>
      <c r="J147" s="166" t="s">
        <v>18</v>
      </c>
      <c r="K147" s="166" t="s">
        <v>18</v>
      </c>
      <c r="L147" s="166" t="s">
        <v>18</v>
      </c>
      <c r="M147" s="166" t="s">
        <v>18</v>
      </c>
      <c r="N147" s="166" t="s">
        <v>18</v>
      </c>
      <c r="O147" s="166" t="s">
        <v>18</v>
      </c>
      <c r="P147" s="166" t="s">
        <v>18</v>
      </c>
      <c r="Q147" s="166" t="s">
        <v>18</v>
      </c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</row>
    <row r="148" spans="1:31" s="103" customFormat="1">
      <c r="A148" s="264"/>
      <c r="B148" s="264"/>
      <c r="C148" s="264"/>
      <c r="D148" s="247"/>
      <c r="E148" s="247"/>
      <c r="F148" s="263"/>
      <c r="G148" s="166" t="s">
        <v>18</v>
      </c>
      <c r="H148" s="166" t="s">
        <v>18</v>
      </c>
      <c r="I148" s="166" t="s">
        <v>18</v>
      </c>
      <c r="J148" s="166" t="s">
        <v>18</v>
      </c>
      <c r="K148" s="166" t="s">
        <v>18</v>
      </c>
      <c r="L148" s="166" t="s">
        <v>18</v>
      </c>
      <c r="M148" s="166" t="s">
        <v>18</v>
      </c>
      <c r="N148" s="166" t="s">
        <v>18</v>
      </c>
      <c r="O148" s="166" t="s">
        <v>18</v>
      </c>
      <c r="P148" s="166" t="s">
        <v>18</v>
      </c>
      <c r="Q148" s="166" t="s">
        <v>18</v>
      </c>
      <c r="R148" s="4"/>
      <c r="S148" s="4"/>
      <c r="T148" s="4"/>
      <c r="U148" s="4"/>
      <c r="V148" s="4"/>
      <c r="W148" s="4"/>
      <c r="X148" s="102"/>
      <c r="Y148" s="102"/>
      <c r="Z148" s="102"/>
      <c r="AA148" s="102"/>
      <c r="AB148" s="102"/>
      <c r="AC148" s="102"/>
      <c r="AD148" s="102"/>
      <c r="AE148" s="102"/>
    </row>
    <row r="149" spans="1:31" s="103" customFormat="1">
      <c r="A149" s="168"/>
      <c r="B149" s="168"/>
      <c r="C149" s="168"/>
      <c r="D149" s="171"/>
      <c r="E149" s="168"/>
      <c r="F149" s="168"/>
      <c r="G149" s="172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4"/>
      <c r="S149" s="4"/>
      <c r="T149" s="4"/>
      <c r="U149" s="4"/>
      <c r="V149" s="4"/>
      <c r="W149" s="4"/>
      <c r="X149" s="102"/>
      <c r="Y149" s="102"/>
      <c r="Z149" s="102"/>
      <c r="AA149" s="102"/>
      <c r="AB149" s="102"/>
      <c r="AC149" s="102"/>
      <c r="AD149" s="102"/>
      <c r="AE149" s="102"/>
    </row>
    <row r="150" spans="1:31" s="103" customFormat="1">
      <c r="A150" s="118"/>
      <c r="B150" s="118"/>
      <c r="C150" s="118"/>
      <c r="D150" s="119"/>
      <c r="E150" s="118"/>
      <c r="F150" s="118"/>
      <c r="G150" s="119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4"/>
      <c r="S150" s="4"/>
      <c r="T150" s="4"/>
      <c r="U150" s="4"/>
      <c r="V150" s="4"/>
      <c r="W150" s="4"/>
      <c r="X150" s="102"/>
      <c r="Y150" s="102"/>
      <c r="Z150" s="102"/>
      <c r="AA150" s="102"/>
      <c r="AB150" s="102"/>
      <c r="AC150" s="102"/>
      <c r="AD150" s="102"/>
      <c r="AE150" s="102"/>
    </row>
    <row r="151" spans="1:31">
      <c r="A151" s="201" t="s">
        <v>278</v>
      </c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</row>
    <row r="152" spans="1:31">
      <c r="A152" s="206" t="s">
        <v>62</v>
      </c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</row>
    <row r="153" spans="1:31">
      <c r="A153" s="256" t="s">
        <v>63</v>
      </c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123"/>
      <c r="N153" s="123"/>
      <c r="O153" s="123"/>
    </row>
    <row r="154" spans="1:31">
      <c r="A154" s="256" t="s">
        <v>64</v>
      </c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123"/>
      <c r="N154" s="123"/>
      <c r="O154" s="123"/>
    </row>
    <row r="155" spans="1:31" ht="16.5" customHeight="1">
      <c r="A155" s="256" t="s">
        <v>65</v>
      </c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123"/>
      <c r="N155" s="123"/>
      <c r="O155" s="123"/>
    </row>
    <row r="156" spans="1:31">
      <c r="A156" s="256" t="s">
        <v>66</v>
      </c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123"/>
      <c r="N156" s="123"/>
      <c r="O156" s="123"/>
    </row>
    <row r="157" spans="1:31">
      <c r="A157" s="256" t="s">
        <v>67</v>
      </c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123"/>
      <c r="N157" s="123"/>
      <c r="O157" s="123"/>
    </row>
    <row r="158" spans="1:31">
      <c r="A158" s="256" t="s">
        <v>68</v>
      </c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123"/>
      <c r="N158" s="123"/>
      <c r="O158" s="123"/>
    </row>
    <row r="159" spans="1:31">
      <c r="A159" s="256" t="s">
        <v>69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123"/>
      <c r="N159" s="123"/>
      <c r="O159" s="123"/>
    </row>
    <row r="160" spans="1:31">
      <c r="A160" s="212" t="s">
        <v>91</v>
      </c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</row>
    <row r="161" spans="1:15" ht="60.75" customHeight="1">
      <c r="A161" s="212" t="s">
        <v>164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</row>
    <row r="162" spans="1:15" ht="60.75" customHeight="1">
      <c r="A162" s="212" t="s">
        <v>165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</row>
    <row r="163" spans="1:15">
      <c r="A163" s="206" t="s">
        <v>70</v>
      </c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</row>
    <row r="164" spans="1:15">
      <c r="A164" s="121" t="s">
        <v>71</v>
      </c>
      <c r="B164" s="209" t="s">
        <v>72</v>
      </c>
      <c r="C164" s="221"/>
      <c r="D164" s="221"/>
      <c r="E164" s="210" t="s">
        <v>73</v>
      </c>
      <c r="F164" s="221"/>
      <c r="G164" s="221"/>
      <c r="H164" s="221"/>
      <c r="I164" s="221"/>
      <c r="J164" s="221"/>
      <c r="K164" s="221"/>
      <c r="L164" s="221"/>
      <c r="M164" s="123"/>
      <c r="N164" s="123"/>
      <c r="O164" s="123"/>
    </row>
    <row r="165" spans="1:15">
      <c r="A165" s="121">
        <v>1</v>
      </c>
      <c r="B165" s="209">
        <v>2</v>
      </c>
      <c r="C165" s="221"/>
      <c r="D165" s="221"/>
      <c r="E165" s="205">
        <v>3</v>
      </c>
      <c r="F165" s="205"/>
      <c r="G165" s="205"/>
      <c r="H165" s="205"/>
      <c r="I165" s="205"/>
      <c r="J165" s="205"/>
      <c r="K165" s="221"/>
      <c r="L165" s="221"/>
      <c r="M165" s="123"/>
      <c r="N165" s="123"/>
      <c r="O165" s="123"/>
    </row>
    <row r="166" spans="1:15" ht="40.5" customHeight="1">
      <c r="A166" s="121" t="s">
        <v>74</v>
      </c>
      <c r="B166" s="209" t="s">
        <v>250</v>
      </c>
      <c r="C166" s="221"/>
      <c r="D166" s="221"/>
      <c r="E166" s="205" t="s">
        <v>75</v>
      </c>
      <c r="F166" s="205"/>
      <c r="G166" s="205"/>
      <c r="H166" s="205"/>
      <c r="I166" s="205"/>
      <c r="J166" s="205"/>
      <c r="K166" s="205"/>
      <c r="L166" s="205"/>
      <c r="M166" s="123"/>
      <c r="N166" s="123"/>
      <c r="O166" s="123"/>
    </row>
    <row r="167" spans="1:15" ht="42.75" customHeight="1">
      <c r="A167" s="121" t="s">
        <v>76</v>
      </c>
      <c r="B167" s="209" t="s">
        <v>77</v>
      </c>
      <c r="C167" s="210"/>
      <c r="D167" s="210"/>
      <c r="E167" s="205" t="s">
        <v>75</v>
      </c>
      <c r="F167" s="205"/>
      <c r="G167" s="205"/>
      <c r="H167" s="205"/>
      <c r="I167" s="205"/>
      <c r="J167" s="205"/>
      <c r="K167" s="205"/>
      <c r="L167" s="205"/>
      <c r="M167" s="123"/>
      <c r="N167" s="123"/>
      <c r="O167" s="123"/>
    </row>
    <row r="168" spans="1:15" ht="42" customHeight="1">
      <c r="A168" s="121" t="s">
        <v>78</v>
      </c>
      <c r="B168" s="209" t="s">
        <v>205</v>
      </c>
      <c r="C168" s="221"/>
      <c r="D168" s="221"/>
      <c r="E168" s="205" t="s">
        <v>75</v>
      </c>
      <c r="F168" s="205"/>
      <c r="G168" s="205"/>
      <c r="H168" s="205"/>
      <c r="I168" s="205"/>
      <c r="J168" s="205"/>
      <c r="K168" s="205"/>
      <c r="L168" s="205"/>
      <c r="M168" s="123"/>
      <c r="N168" s="123"/>
      <c r="O168" s="123"/>
    </row>
    <row r="169" spans="1:15">
      <c r="A169" s="206" t="s">
        <v>80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</row>
    <row r="170" spans="1:15">
      <c r="A170" s="206" t="s">
        <v>81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</row>
    <row r="171" spans="1:15">
      <c r="A171" s="206" t="s">
        <v>82</v>
      </c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</row>
    <row r="172" spans="1:15">
      <c r="A172" s="206" t="s">
        <v>201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</row>
    <row r="173" spans="1:15" ht="21" customHeight="1">
      <c r="A173" s="220" t="s">
        <v>92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93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11" t="s">
        <v>83</v>
      </c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</row>
    <row r="176" spans="1:15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</row>
    <row r="177" spans="1:15" hidden="1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</row>
    <row r="178" spans="1:15">
      <c r="A178" s="123" t="s">
        <v>189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 t="s">
        <v>84</v>
      </c>
      <c r="L178" s="123"/>
      <c r="M178" s="123"/>
      <c r="N178" s="123"/>
      <c r="O178" s="123"/>
    </row>
    <row r="179" spans="1:15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</row>
    <row r="180" spans="1:15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</row>
  </sheetData>
  <mergeCells count="267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82:O82"/>
    <mergeCell ref="A83:J83"/>
    <mergeCell ref="A84:A86"/>
    <mergeCell ref="B84:D85"/>
    <mergeCell ref="E84:F85"/>
    <mergeCell ref="G84:I84"/>
    <mergeCell ref="J84:L84"/>
    <mergeCell ref="M84:O84"/>
    <mergeCell ref="A80:A81"/>
    <mergeCell ref="B80:B81"/>
    <mergeCell ref="C80:C81"/>
    <mergeCell ref="D80:D81"/>
    <mergeCell ref="E80:E81"/>
    <mergeCell ref="F80:F81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116:F116"/>
    <mergeCell ref="A117:K117"/>
    <mergeCell ref="A118:K118"/>
    <mergeCell ref="A119:K119"/>
    <mergeCell ref="A120:I120"/>
    <mergeCell ref="A121:D121"/>
    <mergeCell ref="E121:G121"/>
    <mergeCell ref="H121:L121"/>
    <mergeCell ref="Q85:Q86"/>
    <mergeCell ref="A111:K111"/>
    <mergeCell ref="E112:K112"/>
    <mergeCell ref="E113:K113"/>
    <mergeCell ref="E114:K114"/>
    <mergeCell ref="E115:K115"/>
    <mergeCell ref="A124:D124"/>
    <mergeCell ref="E124:G124"/>
    <mergeCell ref="H124:L124"/>
    <mergeCell ref="A125:D125"/>
    <mergeCell ref="E125:G125"/>
    <mergeCell ref="H125:L125"/>
    <mergeCell ref="A122:D122"/>
    <mergeCell ref="E122:G122"/>
    <mergeCell ref="H122:L122"/>
    <mergeCell ref="A123:D123"/>
    <mergeCell ref="E123:G123"/>
    <mergeCell ref="H123:L123"/>
    <mergeCell ref="A133:L133"/>
    <mergeCell ref="A134:J134"/>
    <mergeCell ref="A135:A137"/>
    <mergeCell ref="B135:D135"/>
    <mergeCell ref="E135:F135"/>
    <mergeCell ref="G135:I135"/>
    <mergeCell ref="J135:L135"/>
    <mergeCell ref="L136:L137"/>
    <mergeCell ref="A126:D126"/>
    <mergeCell ref="E126:G126"/>
    <mergeCell ref="H126:L126"/>
    <mergeCell ref="A128:O128"/>
    <mergeCell ref="A130:L130"/>
    <mergeCell ref="M130:M132"/>
    <mergeCell ref="N130:N132"/>
    <mergeCell ref="A131:L131"/>
    <mergeCell ref="N136:N137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M136:M137"/>
    <mergeCell ref="A139:A140"/>
    <mergeCell ref="B139:B140"/>
    <mergeCell ref="C139:C140"/>
    <mergeCell ref="D139:D140"/>
    <mergeCell ref="E139:E140"/>
    <mergeCell ref="F139:F140"/>
    <mergeCell ref="P144:P145"/>
    <mergeCell ref="Q144:Q145"/>
    <mergeCell ref="A147:A148"/>
    <mergeCell ref="B147:B148"/>
    <mergeCell ref="C147:C148"/>
    <mergeCell ref="D147:D148"/>
    <mergeCell ref="E147:E148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F147:F148"/>
    <mergeCell ref="A151:O151"/>
    <mergeCell ref="A152:O152"/>
    <mergeCell ref="A153:L153"/>
    <mergeCell ref="A154:L154"/>
    <mergeCell ref="A155:L155"/>
    <mergeCell ref="M144:M145"/>
    <mergeCell ref="N144:N145"/>
    <mergeCell ref="O144:O145"/>
    <mergeCell ref="A162:O162"/>
    <mergeCell ref="A163:O163"/>
    <mergeCell ref="B164:D164"/>
    <mergeCell ref="E164:L164"/>
    <mergeCell ref="B165:D165"/>
    <mergeCell ref="E165:L165"/>
    <mergeCell ref="A156:L156"/>
    <mergeCell ref="A157:L157"/>
    <mergeCell ref="A158:L158"/>
    <mergeCell ref="A159:L159"/>
    <mergeCell ref="A160:O160"/>
    <mergeCell ref="A161:O161"/>
    <mergeCell ref="A175:O175"/>
    <mergeCell ref="A169:O169"/>
    <mergeCell ref="A170:O170"/>
    <mergeCell ref="A171:O171"/>
    <mergeCell ref="A172:O172"/>
    <mergeCell ref="A173:O173"/>
    <mergeCell ref="A174:O174"/>
    <mergeCell ref="B166:D166"/>
    <mergeCell ref="E166:L166"/>
    <mergeCell ref="B167:D167"/>
    <mergeCell ref="E167:L167"/>
    <mergeCell ref="B168:D168"/>
    <mergeCell ref="E168:L16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3" baseType="lpstr">
      <vt:lpstr>МАДОУ 1</vt:lpstr>
      <vt:lpstr>МБДОУ 2</vt:lpstr>
      <vt:lpstr>МБДОУ 3</vt:lpstr>
      <vt:lpstr>МБДОУ 5</vt:lpstr>
      <vt:lpstr>МАДОУ 7</vt:lpstr>
      <vt:lpstr>МБДОУ 9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66</vt:lpstr>
      <vt:lpstr>МБДОУ 67</vt:lpstr>
      <vt:lpstr>МАДОУ 68</vt:lpstr>
      <vt:lpstr>МБДОУ 71</vt:lpstr>
      <vt:lpstr>МБДОУ 73</vt:lpstr>
      <vt:lpstr>МБДОУ 76</vt:lpstr>
      <vt:lpstr>МБДОУ 77</vt:lpstr>
      <vt:lpstr>МБДОУ 78</vt:lpstr>
      <vt:lpstr>МБДОУ 80</vt:lpstr>
      <vt:lpstr>МБДОУ 83</vt:lpstr>
      <vt:lpstr>МБДОУ 84</vt:lpstr>
      <vt:lpstr>МБДОУ 86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дети</vt:lpstr>
      <vt:lpstr>'МАДОУ 1'!Область_печати</vt:lpstr>
      <vt:lpstr>'МАДОУ 66'!Область_печати</vt:lpstr>
      <vt:lpstr>'МАДОУ 68'!Область_печати</vt:lpstr>
      <vt:lpstr>'МАДОУ 7'!Область_печати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77'!Область_печати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2019-07-30T09:19:13Z</dcterms:modified>
</cp:coreProperties>
</file>